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Traitement de Données\Données Agronomiques\"/>
    </mc:Choice>
  </mc:AlternateContent>
  <xr:revisionPtr revIDLastSave="0" documentId="13_ncr:1_{1FA36214-BE8C-4812-90BA-82025A0C826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PU Riz" sheetId="1" r:id="rId1"/>
    <sheet name="T1" sheetId="15" r:id="rId2"/>
    <sheet name="T2" sheetId="16" r:id="rId3"/>
    <sheet name="T3" sheetId="17" r:id="rId4"/>
    <sheet name="T4" sheetId="18" r:id="rId5"/>
    <sheet name="ANOVA Traitement et variété" sheetId="13" r:id="rId6"/>
    <sheet name="Différence entre les villages" sheetId="14" r:id="rId7"/>
    <sheet name="Sheet10_HID" sheetId="11" state="hidden" r:id="rId8"/>
    <sheet name="Sheet8_HID" sheetId="9" state="hidden" r:id="rId9"/>
    <sheet name="Sheet6_HID" sheetId="7" state="hidden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'PPU Riz'!$A$1:$P$313</definedName>
    <definedName name="xdata1" localSheetId="7" hidden="1">Sheet10_HID!$C$1:$C$70</definedName>
    <definedName name="xdata1" localSheetId="9" hidden="1">Sheet6_HID!$C$1:$C$70</definedName>
    <definedName name="xdata1" localSheetId="8" hidden="1">Sheet8_HID!$C$1:$C$70</definedName>
    <definedName name="xdata1" hidden="1">#REF!</definedName>
    <definedName name="xdata2" localSheetId="7" hidden="1">Sheet10_HID!$G$1:$G$70</definedName>
    <definedName name="xdata2" localSheetId="9" hidden="1">Sheet6_HID!$G$1:$G$70</definedName>
    <definedName name="xdata2" localSheetId="8" hidden="1">Sheet8_HID!$G$1:$G$70</definedName>
    <definedName name="xdata2" hidden="1">#REF!</definedName>
    <definedName name="ydata1" localSheetId="7" hidden="1">Sheet10_HID!$D$1:$D$70</definedName>
    <definedName name="ydata1" localSheetId="9" hidden="1">Sheet6_HID!$D$1:$D$70</definedName>
    <definedName name="ydata1" localSheetId="8" hidden="1">Sheet8_HID!$D$1:$D$70</definedName>
    <definedName name="ydata1" hidden="1">#REF!</definedName>
    <definedName name="ydata2" localSheetId="7" hidden="1">Sheet10_HID!$H$1:$H$70</definedName>
    <definedName name="ydata2" localSheetId="9" hidden="1">Sheet6_HID!$H$1:$H$70</definedName>
    <definedName name="ydata2" localSheetId="8" hidden="1">Sheet8_HID!$H$1:$H$70</definedName>
    <definedName name="ydata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8" l="1"/>
  <c r="T5" i="18"/>
  <c r="T4" i="18"/>
  <c r="T3" i="18"/>
  <c r="T2" i="18"/>
  <c r="T6" i="17"/>
  <c r="T5" i="17"/>
  <c r="T4" i="17"/>
  <c r="T3" i="17"/>
  <c r="T2" i="17"/>
  <c r="T6" i="16"/>
  <c r="T5" i="16"/>
  <c r="T4" i="16"/>
  <c r="T3" i="16"/>
  <c r="T2" i="16"/>
  <c r="T6" i="15"/>
  <c r="T5" i="15"/>
  <c r="T4" i="15"/>
  <c r="T3" i="15"/>
  <c r="T2" i="15"/>
  <c r="H1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G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C1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H1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G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H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G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C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</calcChain>
</file>

<file path=xl/sharedStrings.xml><?xml version="1.0" encoding="utf-8"?>
<sst xmlns="http://schemas.openxmlformats.org/spreadsheetml/2006/main" count="9384" uniqueCount="969">
  <si>
    <r>
      <t>N</t>
    </r>
    <r>
      <rPr>
        <b/>
        <sz val="11"/>
        <color theme="1"/>
        <rFont val="Calibri"/>
        <family val="2"/>
      </rPr>
      <t>°</t>
    </r>
  </si>
  <si>
    <t>Department</t>
  </si>
  <si>
    <t>Commune</t>
  </si>
  <si>
    <t>Village</t>
  </si>
  <si>
    <t>Geographical coordinates</t>
  </si>
  <si>
    <t>Farmer name</t>
  </si>
  <si>
    <t>Crop</t>
  </si>
  <si>
    <t>Variety</t>
  </si>
  <si>
    <t>Technology</t>
  </si>
  <si>
    <t>Treatment</t>
  </si>
  <si>
    <t>Treatment Description</t>
  </si>
  <si>
    <t>Yield (kg/ha)</t>
  </si>
  <si>
    <t>Nioro du Rip</t>
  </si>
  <si>
    <t>Médina Sabakh</t>
  </si>
  <si>
    <t>Djiguimar</t>
  </si>
  <si>
    <t>Babacar Niang</t>
  </si>
  <si>
    <t>43 67 83</t>
  </si>
  <si>
    <t>15 09 815</t>
  </si>
  <si>
    <t>Rice</t>
  </si>
  <si>
    <t>Sahel 108</t>
  </si>
  <si>
    <t>FDP</t>
  </si>
  <si>
    <t>T1</t>
  </si>
  <si>
    <t>Farmer Practice</t>
  </si>
  <si>
    <t>T2</t>
  </si>
  <si>
    <t>FDP (100kg/ha DAP + 113kg/ha USG)</t>
  </si>
  <si>
    <t>T3</t>
  </si>
  <si>
    <t>Recommended (100kg/ha DAP + 250kg/ha urée )</t>
  </si>
  <si>
    <t>T4</t>
  </si>
  <si>
    <t>Absolute control (zero fertilizer)</t>
  </si>
  <si>
    <t>Keur Salolibouya</t>
  </si>
  <si>
    <t>Pape Birane Sogue</t>
  </si>
  <si>
    <t>13 ° 39,666'N</t>
  </si>
  <si>
    <t>16°23,513'O</t>
  </si>
  <si>
    <t>Foundiougne</t>
  </si>
  <si>
    <t>Keur Samba Guèye</t>
  </si>
  <si>
    <t>Bounkiling</t>
  </si>
  <si>
    <t>Bona</t>
  </si>
  <si>
    <t>X 0407939</t>
  </si>
  <si>
    <t xml:space="preserve"> Y 1434544</t>
  </si>
  <si>
    <t xml:space="preserve">Aïssatou H SANE </t>
  </si>
  <si>
    <t>BG90-2</t>
  </si>
  <si>
    <t>Goudomp</t>
  </si>
  <si>
    <t>Gnangha</t>
  </si>
  <si>
    <t>Saré Tening</t>
  </si>
  <si>
    <t>X 0480134</t>
  </si>
  <si>
    <t xml:space="preserve"> Y 1407226</t>
  </si>
  <si>
    <t>Diamilatou DIALLO</t>
  </si>
  <si>
    <t>Sédhiou</t>
  </si>
  <si>
    <t>Djiredji</t>
  </si>
  <si>
    <t>Medina Souané</t>
  </si>
  <si>
    <t>X 12°42.113</t>
  </si>
  <si>
    <t xml:space="preserve"> Y 15°50.399</t>
  </si>
  <si>
    <t>Mama SOUANE</t>
  </si>
  <si>
    <t>Simbandi Brassou</t>
  </si>
  <si>
    <t>X 0444110</t>
  </si>
  <si>
    <t xml:space="preserve"> Y 1394964</t>
  </si>
  <si>
    <t>Youssouph SOUMARE</t>
  </si>
  <si>
    <t>Djibabouya</t>
  </si>
  <si>
    <t>X 12°47.609</t>
  </si>
  <si>
    <t xml:space="preserve"> Y 15°58.480</t>
  </si>
  <si>
    <t>Bacary SANE</t>
  </si>
  <si>
    <t>Simbandi Balante</t>
  </si>
  <si>
    <t>Manécounda</t>
  </si>
  <si>
    <t>X 414232</t>
  </si>
  <si>
    <t xml:space="preserve"> Y 1386671</t>
  </si>
  <si>
    <t>Aminta DIANKO</t>
  </si>
  <si>
    <t>Diaroumé</t>
  </si>
  <si>
    <t>Kandiadiou</t>
  </si>
  <si>
    <t>X 0432613</t>
  </si>
  <si>
    <t xml:space="preserve"> Y 1437059</t>
  </si>
  <si>
    <t xml:space="preserve">Bollon FATY </t>
  </si>
  <si>
    <t>Médina Yoro Foulah</t>
  </si>
  <si>
    <t>Médina Ngayenne</t>
  </si>
  <si>
    <t>X 13 29 61 1</t>
  </si>
  <si>
    <t xml:space="preserve"> Y 014 96 69 3</t>
  </si>
  <si>
    <t>Malick Gaye</t>
  </si>
  <si>
    <t>Kolda</t>
  </si>
  <si>
    <t>Saré Bidji</t>
  </si>
  <si>
    <t>Soukou</t>
  </si>
  <si>
    <t>X 28P496416</t>
  </si>
  <si>
    <t xml:space="preserve"> Y 1419928</t>
  </si>
  <si>
    <t>Hadjibou Dia</t>
  </si>
  <si>
    <t>BG 90-2</t>
  </si>
  <si>
    <t>Dioulacolon</t>
  </si>
  <si>
    <t>Dioufana</t>
  </si>
  <si>
    <t>X 28P 513 331</t>
  </si>
  <si>
    <t xml:space="preserve"> Y 142 68 50</t>
  </si>
  <si>
    <t>Moussa Mballo</t>
  </si>
  <si>
    <t>Saré Dembassy</t>
  </si>
  <si>
    <t xml:space="preserve">X 28P503 515 </t>
  </si>
  <si>
    <t>Y 143 22 30</t>
  </si>
  <si>
    <t>Yaya Sabaly</t>
  </si>
  <si>
    <t>Oussouye</t>
  </si>
  <si>
    <t>Bourama Diedhipu</t>
  </si>
  <si>
    <t>nerica L19</t>
  </si>
  <si>
    <t>Oukout</t>
  </si>
  <si>
    <t>Diantène</t>
  </si>
  <si>
    <t>Berthe Diatta</t>
  </si>
  <si>
    <t>war 77</t>
  </si>
  <si>
    <t>Diembereng</t>
  </si>
  <si>
    <t>Georges Boubacar Diatta</t>
  </si>
  <si>
    <t>kahinda</t>
  </si>
  <si>
    <t>andre diatta</t>
  </si>
  <si>
    <t>Ziguinchor</t>
  </si>
  <si>
    <t>Enampor</t>
  </si>
  <si>
    <t>Essyl</t>
  </si>
  <si>
    <t>Ida Sambou</t>
  </si>
  <si>
    <t>sahel 108</t>
  </si>
  <si>
    <t>Baddiate</t>
  </si>
  <si>
    <t>Daouda Dieme</t>
  </si>
  <si>
    <t>orylux</t>
  </si>
  <si>
    <t>Bignona</t>
  </si>
  <si>
    <t>Ouonck</t>
  </si>
  <si>
    <t>Seydou Sané</t>
  </si>
  <si>
    <t>Niamone</t>
  </si>
  <si>
    <t>Diagobel</t>
  </si>
  <si>
    <t>Moustapha Diatta</t>
  </si>
  <si>
    <t>Mangagoulack</t>
  </si>
  <si>
    <t>Datock kadialouk</t>
  </si>
  <si>
    <t>X 0347969</t>
  </si>
  <si>
    <t>Y 1402131</t>
  </si>
  <si>
    <t>Fode Goudiaby</t>
  </si>
  <si>
    <t>Mlomp</t>
  </si>
  <si>
    <t>mlomp etamaya</t>
  </si>
  <si>
    <t>Mamadou B Dieme</t>
  </si>
  <si>
    <t>NERICA 12</t>
  </si>
  <si>
    <t>Boutegol</t>
  </si>
  <si>
    <t>Insa Diatta</t>
  </si>
  <si>
    <t>NERICA L19</t>
  </si>
  <si>
    <t>Mangagoulak</t>
  </si>
  <si>
    <t>Tendouck Bourombone</t>
  </si>
  <si>
    <t>X 0340307</t>
  </si>
  <si>
    <t>Y 1408865</t>
  </si>
  <si>
    <t>Sidikou Goudiaby</t>
  </si>
  <si>
    <t>NERICA L20</t>
  </si>
  <si>
    <t>Kataba 1</t>
  </si>
  <si>
    <t>Daroul Khary</t>
  </si>
  <si>
    <t>X 0329101</t>
  </si>
  <si>
    <t>Y 1442463</t>
  </si>
  <si>
    <t>Samsidine Aidara</t>
  </si>
  <si>
    <t>Nyassia</t>
  </si>
  <si>
    <t>Kaguite 2</t>
  </si>
  <si>
    <t>Lamine Ngom</t>
  </si>
  <si>
    <t>Sahel 134</t>
  </si>
  <si>
    <t>Tenghory</t>
  </si>
  <si>
    <t>Tandieme</t>
  </si>
  <si>
    <t>X 0359336</t>
  </si>
  <si>
    <t>Y 1420022</t>
  </si>
  <si>
    <t>Salimata Badiane</t>
  </si>
  <si>
    <t>NERICA 5</t>
  </si>
  <si>
    <t>Angelique Djicoune</t>
  </si>
  <si>
    <t>Kailou</t>
  </si>
  <si>
    <t>X 0350077</t>
  </si>
  <si>
    <t>Y 1379263</t>
  </si>
  <si>
    <t>William Manga</t>
  </si>
  <si>
    <t>Mlomp boundia</t>
  </si>
  <si>
    <t>X 0335128</t>
  </si>
  <si>
    <t>Y 1417602</t>
  </si>
  <si>
    <t>Mlomp Boundia</t>
  </si>
  <si>
    <t>NERICA 8</t>
  </si>
  <si>
    <t>Etafoune</t>
  </si>
  <si>
    <t>Esperence Manga</t>
  </si>
  <si>
    <t>NERICA 2</t>
  </si>
  <si>
    <t>Kaguitte 1</t>
  </si>
  <si>
    <t>X 0347841</t>
  </si>
  <si>
    <t>Y 1373068</t>
  </si>
  <si>
    <t>Aliou Badara Sané</t>
  </si>
  <si>
    <t>Velingara</t>
  </si>
  <si>
    <t>Paroumba</t>
  </si>
  <si>
    <t>Matam midja</t>
  </si>
  <si>
    <t>X 0624626</t>
  </si>
  <si>
    <t>Y 1411678</t>
  </si>
  <si>
    <t>Tidiane Balde</t>
  </si>
  <si>
    <t>Soma manding</t>
  </si>
  <si>
    <t>X 0619728</t>
  </si>
  <si>
    <t>Y 1410127</t>
  </si>
  <si>
    <t>Bakary Sane</t>
  </si>
  <si>
    <t>Diaobé Kabendou</t>
  </si>
  <si>
    <t>Sare Yoba</t>
  </si>
  <si>
    <t>Mouhamadou Lamine Coulibaly 1</t>
  </si>
  <si>
    <t>Locale</t>
  </si>
  <si>
    <t>Sect 3 (Soutoure)</t>
  </si>
  <si>
    <t>Mouhamadou Lamine Coulibaly 2</t>
  </si>
  <si>
    <t>Sect 5(Sare bouty)</t>
  </si>
  <si>
    <t>Ngawa Balde</t>
  </si>
  <si>
    <t>Saré Coly Sallé</t>
  </si>
  <si>
    <t>ST hoggo</t>
  </si>
  <si>
    <t>Youssouf Boiro</t>
  </si>
  <si>
    <t>Teyel</t>
  </si>
  <si>
    <t>X 0604039</t>
  </si>
  <si>
    <t>Y 1440963</t>
  </si>
  <si>
    <t>Abdoulaye Ba</t>
  </si>
  <si>
    <t>Biaro</t>
  </si>
  <si>
    <t>Amadou Mballo</t>
  </si>
  <si>
    <t>Sanghare</t>
  </si>
  <si>
    <t>Tobo Diao</t>
  </si>
  <si>
    <t>Passa</t>
  </si>
  <si>
    <t>Mansaly Sabaly</t>
  </si>
  <si>
    <t>Sare c Salle</t>
  </si>
  <si>
    <t>Mansaly Mballo</t>
  </si>
  <si>
    <t>Thienaba yero</t>
  </si>
  <si>
    <t>Mamadou Mballo</t>
  </si>
  <si>
    <t>Goudomp 1</t>
  </si>
  <si>
    <t>Baba sonko</t>
  </si>
  <si>
    <t>Warr 77</t>
  </si>
  <si>
    <t>Bacouding 2</t>
  </si>
  <si>
    <t xml:space="preserve">X 0405819 </t>
  </si>
  <si>
    <t>Y 1389331</t>
  </si>
  <si>
    <t>Dienaba sadio</t>
  </si>
  <si>
    <t>Bacouding 11</t>
  </si>
  <si>
    <t>Metta mane</t>
  </si>
  <si>
    <t>Simbanding Balante</t>
  </si>
  <si>
    <t>Terembass12</t>
  </si>
  <si>
    <t>Victoria sadio</t>
  </si>
  <si>
    <t>Terembass13</t>
  </si>
  <si>
    <t>Fenda diokou</t>
  </si>
  <si>
    <t>Terembass14</t>
  </si>
  <si>
    <t>Mamadou diatta</t>
  </si>
  <si>
    <t>BONDALI 3</t>
  </si>
  <si>
    <t>Joseph ndong</t>
  </si>
  <si>
    <t>BONDALI 4</t>
  </si>
  <si>
    <t>Marie sadio</t>
  </si>
  <si>
    <t>Sahel 201</t>
  </si>
  <si>
    <t>BONDALI 5</t>
  </si>
  <si>
    <t>Fatou massaly</t>
  </si>
  <si>
    <t>Rock 5</t>
  </si>
  <si>
    <t>BONDALI 6</t>
  </si>
  <si>
    <t>Dionou boissy</t>
  </si>
  <si>
    <t>ISRI 10</t>
  </si>
  <si>
    <t>BONDALI 7</t>
  </si>
  <si>
    <t>Mariama ndobassine</t>
  </si>
  <si>
    <t>ISRI 11</t>
  </si>
  <si>
    <t>Djibanar</t>
  </si>
  <si>
    <t>DJIBANAR 8</t>
  </si>
  <si>
    <t>Sadio Biaye</t>
  </si>
  <si>
    <t>DJIBANAR 9</t>
  </si>
  <si>
    <t>Fatou mansaly</t>
  </si>
  <si>
    <t>DJIBANAR 10</t>
  </si>
  <si>
    <t>Mariama mane</t>
  </si>
  <si>
    <t>Binacoding 16</t>
  </si>
  <si>
    <t>Marie dasylva</t>
  </si>
  <si>
    <t>Fassada 17</t>
  </si>
  <si>
    <t>Maimouna toure</t>
  </si>
  <si>
    <t>Goudomp 18</t>
  </si>
  <si>
    <t>Yarang</t>
  </si>
  <si>
    <t>Yarang 19</t>
  </si>
  <si>
    <t>Marie mane</t>
  </si>
  <si>
    <t>Tanaf</t>
  </si>
  <si>
    <t>Tanaf 20</t>
  </si>
  <si>
    <t>X 0454999</t>
  </si>
  <si>
    <t>Y 1397697</t>
  </si>
  <si>
    <t>Foutouma ba 1</t>
  </si>
  <si>
    <t>Baghere</t>
  </si>
  <si>
    <t>Sansankoto 21</t>
  </si>
  <si>
    <t>Foutouma ba 2</t>
  </si>
  <si>
    <t>Niagha</t>
  </si>
  <si>
    <t>Sibidianton22</t>
  </si>
  <si>
    <t xml:space="preserve">X 0468964  </t>
  </si>
  <si>
    <t>Y 1404210</t>
  </si>
  <si>
    <t>Mariama  balde 1</t>
  </si>
  <si>
    <t>Kitim 23</t>
  </si>
  <si>
    <t xml:space="preserve">X 0462480 </t>
  </si>
  <si>
    <t>Y 1401222</t>
  </si>
  <si>
    <t>Mariama  balde 2</t>
  </si>
  <si>
    <t>Bakidioto 24</t>
  </si>
  <si>
    <t xml:space="preserve">X 0454697 </t>
  </si>
  <si>
    <t>Y 1401891</t>
  </si>
  <si>
    <t>Fatoumata ba 3</t>
  </si>
  <si>
    <t>Lamelle 25</t>
  </si>
  <si>
    <t>Dioulde seydi</t>
  </si>
  <si>
    <t>Bading 26</t>
  </si>
  <si>
    <t>Aramata sonko</t>
  </si>
  <si>
    <t>Kandiendou27</t>
  </si>
  <si>
    <t>Diabou kande</t>
  </si>
  <si>
    <t>Koulibantang</t>
  </si>
  <si>
    <t>Koulibantang 28</t>
  </si>
  <si>
    <t>Bala keita</t>
  </si>
  <si>
    <t>Niagha 29</t>
  </si>
  <si>
    <t>Lamine mandiang</t>
  </si>
  <si>
    <t>Tanaf 30</t>
  </si>
  <si>
    <t>Fatoumata kouyate</t>
  </si>
  <si>
    <t>Yarang 15</t>
  </si>
  <si>
    <t>Mamadou toure</t>
  </si>
  <si>
    <t>Sedhiou</t>
  </si>
  <si>
    <t>Diannabah</t>
  </si>
  <si>
    <t>Saly Kégné</t>
  </si>
  <si>
    <t>Diannamalary</t>
  </si>
  <si>
    <t>Boubacar Diassy</t>
  </si>
  <si>
    <t>Samiron</t>
  </si>
  <si>
    <t>Mama Traoré</t>
  </si>
  <si>
    <t>Bignarabé</t>
  </si>
  <si>
    <t>Sare Geladio</t>
  </si>
  <si>
    <t>X 0507855</t>
  </si>
  <si>
    <t>Y 1434907</t>
  </si>
  <si>
    <t>Ramatoulaye Baldé</t>
  </si>
  <si>
    <t>Sare Diatta</t>
  </si>
  <si>
    <t>X 0512784</t>
  </si>
  <si>
    <t>Y 1427240</t>
  </si>
  <si>
    <t>Hadji Sedy</t>
  </si>
  <si>
    <t>Guiré Yoro Bocar</t>
  </si>
  <si>
    <t>Kamboua</t>
  </si>
  <si>
    <t>X 0525608</t>
  </si>
  <si>
    <t>Y 1404572</t>
  </si>
  <si>
    <t>Tombong Mballo</t>
  </si>
  <si>
    <t>Sare Samba Tieka</t>
  </si>
  <si>
    <t>X 0503084</t>
  </si>
  <si>
    <t>Y 1432417</t>
  </si>
  <si>
    <t>Ibrahima Baldé</t>
  </si>
  <si>
    <t>Tancanto Escale</t>
  </si>
  <si>
    <t>Tankanto Maounde</t>
  </si>
  <si>
    <t>Dado Baldé</t>
  </si>
  <si>
    <t>Nemateba Manding</t>
  </si>
  <si>
    <t>Sare Gagna</t>
  </si>
  <si>
    <t>Tambacounda</t>
  </si>
  <si>
    <t>Bamba Thalène</t>
  </si>
  <si>
    <t>Massembé</t>
  </si>
  <si>
    <t>28 P 540753</t>
  </si>
  <si>
    <t>Assanatou Ba</t>
  </si>
  <si>
    <t>Dialacoto</t>
  </si>
  <si>
    <t xml:space="preserve">28 P 643601 </t>
  </si>
  <si>
    <t xml:space="preserve">Sitapha Souané </t>
  </si>
  <si>
    <t>Ndoga Babacar</t>
  </si>
  <si>
    <t>28 P 611578</t>
  </si>
  <si>
    <t xml:space="preserve">Yama Badiane </t>
  </si>
  <si>
    <t>Nérica 6</t>
  </si>
  <si>
    <t>Maka</t>
  </si>
  <si>
    <t>Makacoilbantang</t>
  </si>
  <si>
    <t>28 P 623830</t>
  </si>
  <si>
    <t>Maï Touré</t>
  </si>
  <si>
    <t>Dagana</t>
  </si>
  <si>
    <t>Ronkh</t>
  </si>
  <si>
    <t>Colonat</t>
  </si>
  <si>
    <t>28Q0408890</t>
  </si>
  <si>
    <t>Seydou Nourou Diop</t>
  </si>
  <si>
    <t>Podor</t>
  </si>
  <si>
    <t>Fanaye</t>
  </si>
  <si>
    <t>28Q0473266</t>
  </si>
  <si>
    <t>Sahel 177</t>
  </si>
  <si>
    <t>Guédé Village</t>
  </si>
  <si>
    <t>Ndiawar</t>
  </si>
  <si>
    <t>28Q0515221</t>
  </si>
  <si>
    <t>El Hadji Mall</t>
  </si>
  <si>
    <t>Diatar</t>
  </si>
  <si>
    <t>28Q0507926</t>
  </si>
  <si>
    <t>Mohamed Hafaz Sy</t>
  </si>
  <si>
    <t>Ndioum</t>
  </si>
  <si>
    <t>Ndioum Walo</t>
  </si>
  <si>
    <t>28Q0538414</t>
  </si>
  <si>
    <t>Hamet Malick Ly</t>
  </si>
  <si>
    <t>Matam</t>
  </si>
  <si>
    <t>Dabia</t>
  </si>
  <si>
    <t>Kobilo</t>
  </si>
  <si>
    <t>28P0661196</t>
  </si>
  <si>
    <t>Aboubacry Ly</t>
  </si>
  <si>
    <t>Nabadji Civol</t>
  </si>
  <si>
    <t>Woudourou</t>
  </si>
  <si>
    <t>28P0681781</t>
  </si>
  <si>
    <t>Aliou Sy</t>
  </si>
  <si>
    <t>Orkadiéré</t>
  </si>
  <si>
    <t>Padalal</t>
  </si>
  <si>
    <t>28P0695026</t>
  </si>
  <si>
    <t>Thierno Samassa</t>
  </si>
  <si>
    <t>Mbane</t>
  </si>
  <si>
    <t>28Q0415074</t>
  </si>
  <si>
    <t>Matol Sarr</t>
  </si>
  <si>
    <t>Alioune Sarr</t>
  </si>
  <si>
    <t>Donaye - Mafré</t>
  </si>
  <si>
    <t>28Q0505063</t>
  </si>
  <si>
    <t>Ibrahima Wone</t>
  </si>
  <si>
    <t>28Q0521764</t>
  </si>
  <si>
    <t>Boubou Mamadou Sy</t>
  </si>
  <si>
    <t>Donaye - Walo</t>
  </si>
  <si>
    <t>Sileye Thiene</t>
  </si>
  <si>
    <t>Ndiayene Pendao</t>
  </si>
  <si>
    <t>Nguendar</t>
  </si>
  <si>
    <t>28Q0511828</t>
  </si>
  <si>
    <t>Aboubacry Diallo</t>
  </si>
  <si>
    <t>Ogo</t>
  </si>
  <si>
    <t>Garly</t>
  </si>
  <si>
    <t>28P0697979</t>
  </si>
  <si>
    <t>Thierno Abdoulaye Ndiaye</t>
  </si>
  <si>
    <t>Bokidiawé</t>
  </si>
  <si>
    <t>Bossea</t>
  </si>
  <si>
    <t>28P0668286</t>
  </si>
  <si>
    <t>Mamoudou Tall</t>
  </si>
  <si>
    <t>Kanel</t>
  </si>
  <si>
    <t>Diella</t>
  </si>
  <si>
    <t>15.30453N</t>
  </si>
  <si>
    <t>12.95456WO</t>
  </si>
  <si>
    <t>Mamadou Sy</t>
  </si>
  <si>
    <t>Kédougou</t>
  </si>
  <si>
    <t>Bandafassi</t>
  </si>
  <si>
    <t>Boundoucondi</t>
  </si>
  <si>
    <t>Mamadou Diouf DIALLO</t>
  </si>
  <si>
    <t>BG</t>
  </si>
  <si>
    <t>MD</t>
  </si>
  <si>
    <t>Saraya</t>
  </si>
  <si>
    <t>Bembou</t>
  </si>
  <si>
    <t>Baïtilaye</t>
  </si>
  <si>
    <t>Goundo DANFAKHA</t>
  </si>
  <si>
    <t>28 P 791973</t>
  </si>
  <si>
    <t>29 P 208946</t>
  </si>
  <si>
    <t>Koumpentoum</t>
  </si>
  <si>
    <t>Hassanatou Ba</t>
  </si>
  <si>
    <t>Tambacoudna</t>
  </si>
  <si>
    <t>28 P 643601</t>
  </si>
  <si>
    <t xml:space="preserve">Maye Touré </t>
  </si>
  <si>
    <t>Season</t>
  </si>
  <si>
    <t>Wet season 2020</t>
  </si>
  <si>
    <t>Region</t>
  </si>
  <si>
    <t>AEZ</t>
  </si>
  <si>
    <t>Kaolack</t>
  </si>
  <si>
    <t>Fatick</t>
  </si>
  <si>
    <t>BAS</t>
  </si>
  <si>
    <t>Saint-Louis</t>
  </si>
  <si>
    <t>SOHC</t>
  </si>
  <si>
    <t>VFS</t>
  </si>
  <si>
    <t>Casamance</t>
  </si>
  <si>
    <t>Max</t>
  </si>
  <si>
    <t>Min</t>
  </si>
  <si>
    <t>Moyenne</t>
  </si>
  <si>
    <t>Vous utilisez la version d'évaluation. Nombre de jours avant que l'évaluation expire : 0</t>
  </si>
  <si>
    <r>
      <t>XLSTAT 2021.1.1.1093 - ANOVA - Début : 01/03/2021 à 14:13:16 / Fin : 01/03/2021 à 14:13:17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</si>
  <si>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Ces résultats ont été générés avec la version gratuite de XLSTAT. Vous pouvez bénéficier de bien plus de fonctionnalités avec une version payante.</t>
  </si>
  <si>
    <t>Y / Variables dépendantes : Classeur = Compile PPU.xlsx / Feuille = PPU Riz / Plage = 'PPU Riz'!$P$1:$P$313 / 312 lignes et 1 colonne</t>
  </si>
  <si>
    <t>X / Qualitatives : Classeur = Compile PPU.xlsx / Feuille = PPU Riz / Plage = 'PPU Riz'!$L$1:$L$313,'PPU Riz'!$N$1:$N$313 / 312 lignes et 2 colonnes</t>
  </si>
  <si>
    <t>Contraintes : an=0</t>
  </si>
  <si>
    <t>Intervalle de confiance (%) : 95</t>
  </si>
  <si>
    <t>Tolérance : 0,0001</t>
  </si>
  <si>
    <t>Utiliser les moyennes estimées : Oui</t>
  </si>
  <si>
    <t>Nombre d'observations supprimées : 4</t>
  </si>
  <si>
    <t>Statistiques descriptives (Données quantitatives)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</si>
  <si>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</si>
  <si>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</si>
  <si>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</si>
  <si>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</si>
  <si>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</si>
  <si>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</si>
  <si>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Ecart-type</t>
  </si>
  <si>
    <t>Statistiques descriptives (Données qualitatives) :</t>
  </si>
  <si>
    <t>Modalités</t>
  </si>
  <si>
    <t>Comptages</t>
  </si>
  <si>
    <t>Effectifs</t>
  </si>
  <si>
    <t>%</t>
  </si>
  <si>
    <t/>
  </si>
  <si>
    <t>Matrice de corrélation :</t>
  </si>
  <si>
    <t>Variety-BG</t>
  </si>
  <si>
    <t>Variety-BG 90-2</t>
  </si>
  <si>
    <t>Variety-BG90-2</t>
  </si>
  <si>
    <t>Variety-ISRI 10</t>
  </si>
  <si>
    <t>Variety-ISRI 11</t>
  </si>
  <si>
    <t>Variety-Locale</t>
  </si>
  <si>
    <t>Variety-NERICA 12</t>
  </si>
  <si>
    <t>Variety-NERICA 2</t>
  </si>
  <si>
    <t>Variety-NERICA 5</t>
  </si>
  <si>
    <t>Variety-NERICA 8</t>
  </si>
  <si>
    <t>Variety-NERICA L19</t>
  </si>
  <si>
    <t>Variety-NERICA L20</t>
  </si>
  <si>
    <t>Variety-Nérica 6</t>
  </si>
  <si>
    <t>Variety-Rock 5</t>
  </si>
  <si>
    <t>Variety-Sahel 108</t>
  </si>
  <si>
    <t>Variety-Sahel 134</t>
  </si>
  <si>
    <t>Variety-Sahel 177</t>
  </si>
  <si>
    <t>Variety-Sahel 201</t>
  </si>
  <si>
    <t>Variety-Warr 77</t>
  </si>
  <si>
    <t>Variety-nerica L19</t>
  </si>
  <si>
    <t>Variety-orylux</t>
  </si>
  <si>
    <t>Variety-sahel 108</t>
  </si>
  <si>
    <t>Variety-war 77</t>
  </si>
  <si>
    <t>Treatment-T1</t>
  </si>
  <si>
    <t>Treatment-T2</t>
  </si>
  <si>
    <t>Treatment-T3</t>
  </si>
  <si>
    <t>Treatment-T4</t>
  </si>
  <si>
    <t>Régression de la variable Yield (kg/ha) :</t>
  </si>
  <si>
    <t>Coefficients d'ajustement (Yield (kg/ha)) :</t>
  </si>
  <si>
    <t>Somme des poids</t>
  </si>
  <si>
    <t>DDL</t>
  </si>
  <si>
    <t>R²</t>
  </si>
  <si>
    <t>R² ajusté</t>
  </si>
  <si>
    <t>MCE</t>
  </si>
  <si>
    <t>RMCE</t>
  </si>
  <si>
    <t>MAPE</t>
  </si>
  <si>
    <t>DW</t>
  </si>
  <si>
    <t>Cp</t>
  </si>
  <si>
    <t>AIC</t>
  </si>
  <si>
    <t>SBC</t>
  </si>
  <si>
    <t>PC</t>
  </si>
  <si>
    <t>Analyse de la variance  (Yield (kg/ha)) :</t>
  </si>
  <si>
    <t>Source</t>
  </si>
  <si>
    <t>Somme des carrés</t>
  </si>
  <si>
    <t>Moyenne des carrés</t>
  </si>
  <si>
    <t>F</t>
  </si>
  <si>
    <t>Pr &gt; F</t>
  </si>
  <si>
    <t>Modèle</t>
  </si>
  <si>
    <t>Erreur</t>
  </si>
  <si>
    <t>Total corrigé</t>
  </si>
  <si>
    <t>Calculé contre le modèle Y=Moyenne(Y)</t>
  </si>
  <si>
    <t>Paramètres du modèle (Yield (kg/ha)) :</t>
  </si>
  <si>
    <t>Valeur</t>
  </si>
  <si>
    <t>Erreur standard</t>
  </si>
  <si>
    <t>t</t>
  </si>
  <si>
    <t>Pr &gt; |t|</t>
  </si>
  <si>
    <t>Borne inférieure (95%)</t>
  </si>
  <si>
    <t>Borne supérieure (95%)</t>
  </si>
  <si>
    <t>Constante</t>
  </si>
  <si>
    <t>Equation du modèle (Yield (kg/ha)) :</t>
  </si>
  <si>
    <t>Yield (kg/ha) = 1926,67247334155+667,500000000001*Variety-BG-41,6546542822124*Variety-BG 90-2-465,087921109751*Variety-BG90-2-545,527526658491*Variety-ISRI 10-145,527526658491*Variety-ISRI 11-1164,02752665849*Variety-Locale-1026,02752665849*Variety-NERICA 12-1100,52752665849*Variety-NERICA 2-1260,52752665849*Variety-NERICA 5+487,472473341509*Variety-NERICA 8-187,02752665849*Variety-NERICA L19-1203,62752665849*Variety-NERICA L20-1795,52752665849*Variety-Nérica 6-530,527526658491*Variety-Rock 5+630,801268957519*Variety-Sahel 108+116,972473341509*Variety-Sahel 134+1503,32142857143*Variety-Sahel 177-642,316515995096*Variety-Sahel 201-170,52752665849*Variety-Warr 77-969,999999999999*Variety-nerica L19-169,999999999999*Variety-orylux+132,500000000001*Variety-sahel 108+555,534000685378*Treatment-T1+2282,17610594853*Treatment-T2+1785,59999999998*Treatment-T3</t>
  </si>
  <si>
    <t>Prédictions et résidus (Yield (kg/ha)) :</t>
  </si>
  <si>
    <t>Observation</t>
  </si>
  <si>
    <t>Poids</t>
  </si>
  <si>
    <t>Préd(Yield (kg/ha))</t>
  </si>
  <si>
    <t>Résidu</t>
  </si>
  <si>
    <t>Résidu std.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</si>
  <si>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</si>
  <si>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</si>
  <si>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</si>
  <si>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</si>
  <si>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</si>
  <si>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</si>
  <si>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</si>
  <si>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</si>
  <si>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</si>
  <si>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</si>
  <si>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</si>
  <si>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</si>
  <si>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</si>
  <si>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</si>
  <si>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</si>
  <si>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</si>
  <si>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</si>
  <si>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</si>
  <si>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Obs21</t>
  </si>
  <si>
    <t>Obs22</t>
  </si>
  <si>
    <t>Obs23</t>
  </si>
  <si>
    <t>Obs24</t>
  </si>
  <si>
    <t>Obs25</t>
  </si>
  <si>
    <t>Obs26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</si>
  <si>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</si>
  <si>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</si>
  <si>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</si>
  <si>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</si>
  <si>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</si>
  <si>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</si>
  <si>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</si>
  <si>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</si>
  <si>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</si>
  <si>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</si>
  <si>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</si>
  <si>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</si>
  <si>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</si>
  <si>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</si>
  <si>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</si>
  <si>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</si>
  <si>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</si>
  <si>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</si>
  <si>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</si>
  <si>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</si>
  <si>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</si>
  <si>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</si>
  <si>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</si>
  <si>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</si>
  <si>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</si>
  <si>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</si>
  <si>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</si>
  <si>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</si>
  <si>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</si>
  <si>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</si>
  <si>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</si>
  <si>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</si>
  <si>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</si>
  <si>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</si>
  <si>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</si>
  <si>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</si>
  <si>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</si>
  <si>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</si>
  <si>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</si>
  <si>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</si>
  <si>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</si>
  <si>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</si>
  <si>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</si>
  <si>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</si>
  <si>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</si>
  <si>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</si>
  <si>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</si>
  <si>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</si>
  <si>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</si>
  <si>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</si>
  <si>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</si>
  <si>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</si>
  <si>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</si>
  <si>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</si>
  <si>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</si>
  <si>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</si>
  <si>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</si>
  <si>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</si>
  <si>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</si>
  <si>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</si>
  <si>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</si>
  <si>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</si>
  <si>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</si>
  <si>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</si>
  <si>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</si>
  <si>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</si>
  <si>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</si>
  <si>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</si>
  <si>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</si>
  <si>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</si>
  <si>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</si>
  <si>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</si>
  <si>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</si>
  <si>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</si>
  <si>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</si>
  <si>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</si>
  <si>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</si>
  <si>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</si>
  <si>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</si>
  <si>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</si>
  <si>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</si>
  <si>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</si>
  <si>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</si>
  <si>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</si>
  <si>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</si>
  <si>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</si>
  <si>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</si>
  <si>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</si>
  <si>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</si>
  <si>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</si>
  <si>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</si>
  <si>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</si>
  <si>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</si>
  <si>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</si>
  <si>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</si>
  <si>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</si>
  <si>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</si>
  <si>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</si>
  <si>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</si>
  <si>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</si>
  <si>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</si>
  <si>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</si>
  <si>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</si>
  <si>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</si>
  <si>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</si>
  <si>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</si>
  <si>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</si>
  <si>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</si>
  <si>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</si>
  <si>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</si>
  <si>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</si>
  <si>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</si>
  <si>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</si>
  <si>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</si>
  <si>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</si>
  <si>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</si>
  <si>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</si>
  <si>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</si>
  <si>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</si>
  <si>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</si>
  <si>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</si>
  <si>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</si>
  <si>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</si>
  <si>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</si>
  <si>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</si>
  <si>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</si>
  <si>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</si>
  <si>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</si>
  <si>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</si>
  <si>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</si>
  <si>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</si>
  <si>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</si>
  <si>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</si>
  <si>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</si>
  <si>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</si>
  <si>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</si>
  <si>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</si>
  <si>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</si>
  <si>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</si>
  <si>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</si>
  <si>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</si>
  <si>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</si>
  <si>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</si>
  <si>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</si>
  <si>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</si>
  <si>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</si>
  <si>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</si>
  <si>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</si>
  <si>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</si>
  <si>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</si>
  <si>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</si>
  <si>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</si>
  <si>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</si>
  <si>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</si>
  <si>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</si>
  <si>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</si>
  <si>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</si>
  <si>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</si>
  <si>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</si>
  <si>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</si>
  <si>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</si>
  <si>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</si>
  <si>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</si>
  <si>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</si>
  <si>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</si>
  <si>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</si>
  <si>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</si>
  <si>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</si>
  <si>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</si>
  <si>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</si>
  <si>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</si>
  <si>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</si>
  <si>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</si>
  <si>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</si>
  <si>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</si>
  <si>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</si>
  <si>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</si>
  <si>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</si>
  <si>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</si>
  <si>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</si>
  <si>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</si>
  <si>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</si>
  <si>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</si>
  <si>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</si>
  <si>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</si>
  <si>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</si>
  <si>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</si>
  <si>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</si>
  <si>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</si>
  <si>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</si>
  <si>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</si>
  <si>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</si>
  <si>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</si>
  <si>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</si>
  <si>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</si>
  <si>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</si>
  <si>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</si>
  <si>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</si>
  <si>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</si>
  <si>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</si>
  <si>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</si>
  <si>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</si>
  <si>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</si>
  <si>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</si>
  <si>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</si>
  <si>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</si>
  <si>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</si>
  <si>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</si>
  <si>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</si>
  <si>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</si>
  <si>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</si>
  <si>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</si>
  <si>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</si>
  <si>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</si>
  <si>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</si>
  <si>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</si>
  <si>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</si>
  <si>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</si>
  <si>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</si>
  <si>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</si>
  <si>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</si>
  <si>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</si>
  <si>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</si>
  <si>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</si>
  <si>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</si>
  <si>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</si>
  <si>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</si>
  <si>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</si>
  <si>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</si>
  <si>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</si>
  <si>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</si>
  <si>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</si>
  <si>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</si>
  <si>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</si>
  <si>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</si>
  <si>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</si>
  <si>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</si>
  <si>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</si>
  <si>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</si>
  <si>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</si>
  <si>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</si>
  <si>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</si>
  <si>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</si>
  <si>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</si>
  <si>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</si>
  <si>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</si>
  <si>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</si>
  <si>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</si>
  <si>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</si>
  <si>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</si>
  <si>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</si>
  <si>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</si>
  <si>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</si>
  <si>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</si>
  <si>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</si>
  <si>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</si>
  <si>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</si>
  <si>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</si>
  <si>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</si>
  <si>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</si>
  <si>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</si>
  <si>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</si>
  <si>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</si>
  <si>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</si>
  <si>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</si>
  <si>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</si>
  <si>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</si>
  <si>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</si>
  <si>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</si>
  <si>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</si>
  <si>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</si>
  <si>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</si>
  <si>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</si>
  <si>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</si>
  <si>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</si>
  <si>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</si>
  <si>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</si>
  <si>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</si>
  <si>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</si>
  <si>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</si>
  <si>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</si>
  <si>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</si>
  <si>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</si>
  <si>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</si>
  <si>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 xml:space="preserve"> </t>
  </si>
  <si>
    <t>Tester les hypothèses :</t>
  </si>
  <si>
    <t>Test de l'hypothèse de normalité des résidus (Yield (kg/ha)) :</t>
  </si>
  <si>
    <t>W</t>
  </si>
  <si>
    <t>p-value (bilatérale)</t>
  </si>
  <si>
    <t>alpha</t>
  </si>
  <si>
    <t>Interprétation du test :</t>
  </si>
  <si>
    <t>H0 : Les résidus suivent une loi Normale.</t>
  </si>
  <si>
    <t>Ha : Les résidus ne suivent pas une loi Normale.</t>
  </si>
  <si>
    <t>Etant donné que la p-value calculée est inférieure au niveau de signification alpha=0,05, on doit rejeter l'hypothèse nulle H0, et retenir l'hypothèse alternative Ha.</t>
  </si>
  <si>
    <t>Moyennes estimées pour le facteur Variety :</t>
  </si>
  <si>
    <t>Modalité</t>
  </si>
  <si>
    <t>Moyenne estimées</t>
  </si>
  <si>
    <t>Moyennes estimées pour le facteur Treatment :</t>
  </si>
  <si>
    <r>
      <t>XLSTAT 2021.1.1.1093 - ANOVA - Début : 01/03/2021 à 14:20:15 / Fin : 01/03/2021 à 14:20:17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</si>
  <si>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X / Qualitatives : Classeur = Compile PPU.xlsx / Feuille = PPU Riz / Plage = 'PPU Riz'!$B$1:$B$313,'PPU Riz'!$F$1:$F$313 / 312 lignes et 2 colonnes</t>
  </si>
  <si>
    <t>AEZ-BAS</t>
  </si>
  <si>
    <t>AEZ-Casamance</t>
  </si>
  <si>
    <t>AEZ-SOHC</t>
  </si>
  <si>
    <t>AEZ-VFS</t>
  </si>
  <si>
    <t>Village-BONDALI 3</t>
  </si>
  <si>
    <t>Village-BONDALI 4</t>
  </si>
  <si>
    <t>Village-BONDALI 5</t>
  </si>
  <si>
    <t>Village-BONDALI 6</t>
  </si>
  <si>
    <t>Village-BONDALI 7</t>
  </si>
  <si>
    <t>Village-Bacouding 11</t>
  </si>
  <si>
    <t>Village-Bacouding 2</t>
  </si>
  <si>
    <t>Village-Baddiate</t>
  </si>
  <si>
    <t>Village-Bading 26</t>
  </si>
  <si>
    <t>Village-Bakidioto 24</t>
  </si>
  <si>
    <t>Village-Baïtilaye</t>
  </si>
  <si>
    <t>Village-Biaro</t>
  </si>
  <si>
    <t>Village-Binacoding 16</t>
  </si>
  <si>
    <t>Village-Bona</t>
  </si>
  <si>
    <t>Village-Bossea</t>
  </si>
  <si>
    <t>Village-Boundoucondi</t>
  </si>
  <si>
    <t>Village-Boutegol</t>
  </si>
  <si>
    <t>Village-Colonat</t>
  </si>
  <si>
    <t>Village-DJIBANAR 10</t>
  </si>
  <si>
    <t>Village-DJIBANAR 8</t>
  </si>
  <si>
    <t>Village-DJIBANAR 9</t>
  </si>
  <si>
    <t>Village-Daroul Khary</t>
  </si>
  <si>
    <t>Village-Datock kadialouk</t>
  </si>
  <si>
    <t>Village-Diagobel</t>
  </si>
  <si>
    <t>Village-Dialacoto</t>
  </si>
  <si>
    <t>Village-Diannabah</t>
  </si>
  <si>
    <t>Village-Diannamalary</t>
  </si>
  <si>
    <t>Village-Diantène</t>
  </si>
  <si>
    <t>Village-Diatar</t>
  </si>
  <si>
    <t>Village-Diella</t>
  </si>
  <si>
    <t>Village-Diembereng</t>
  </si>
  <si>
    <t>Village-Dioufana</t>
  </si>
  <si>
    <t>Village-Djibabouya</t>
  </si>
  <si>
    <t>Village-Djiguimar</t>
  </si>
  <si>
    <t>Village-Donaye - Mafré</t>
  </si>
  <si>
    <t>Village-Donaye - Walo</t>
  </si>
  <si>
    <t>Village-Essyl</t>
  </si>
  <si>
    <t>Village-Etafoune</t>
  </si>
  <si>
    <t>Village-Fanaye</t>
  </si>
  <si>
    <t>Village-Fassada 17</t>
  </si>
  <si>
    <t>Village-Garly</t>
  </si>
  <si>
    <t>Village-Goudomp 1</t>
  </si>
  <si>
    <t>Village-Goudomp 18</t>
  </si>
  <si>
    <t>Village-Guédé Village</t>
  </si>
  <si>
    <t>Village-Kaguite 2</t>
  </si>
  <si>
    <t>Village-Kaguitte 1</t>
  </si>
  <si>
    <t>Village-Kailou</t>
  </si>
  <si>
    <t>Village-Kamboua</t>
  </si>
  <si>
    <t>Village-Kandiadiou</t>
  </si>
  <si>
    <t>Village-Kandiendou27</t>
  </si>
  <si>
    <t>Village-Keur Salolibouya</t>
  </si>
  <si>
    <t>Village-Kitim 23</t>
  </si>
  <si>
    <t>Village-Kobilo</t>
  </si>
  <si>
    <t>Village-Koulibantang 28</t>
  </si>
  <si>
    <t>Village-Lamelle 25</t>
  </si>
  <si>
    <t>Village-Makacoilbantang</t>
  </si>
  <si>
    <t>Village-Manécounda</t>
  </si>
  <si>
    <t>Village-Massembé</t>
  </si>
  <si>
    <t>Village-Matam midja</t>
  </si>
  <si>
    <t>Village-Mbane</t>
  </si>
  <si>
    <t>Village-Medina Souané</t>
  </si>
  <si>
    <t>Village-Mlomp boundia</t>
  </si>
  <si>
    <t>Village-Médina Ngayenne</t>
  </si>
  <si>
    <t>Village-Ndiawar</t>
  </si>
  <si>
    <t>Village-Ndioum Walo</t>
  </si>
  <si>
    <t>Village-Ndoga Babacar</t>
  </si>
  <si>
    <t>Village-Nemateba Manding</t>
  </si>
  <si>
    <t>Village-Nguendar</t>
  </si>
  <si>
    <t>Village-Niagha 29</t>
  </si>
  <si>
    <t>Village-Ouonck</t>
  </si>
  <si>
    <t>Village-Oussouye</t>
  </si>
  <si>
    <t>Village-Padalal</t>
  </si>
  <si>
    <t>Village-Passa</t>
  </si>
  <si>
    <t>Village-ST hoggo</t>
  </si>
  <si>
    <t>Village-Samiron</t>
  </si>
  <si>
    <t>Village-Sanghare</t>
  </si>
  <si>
    <t>Village-Sansankoto 21</t>
  </si>
  <si>
    <t>Village-Sare Diatta</t>
  </si>
  <si>
    <t>Village-Sare Gagna</t>
  </si>
  <si>
    <t>Village-Sare Geladio</t>
  </si>
  <si>
    <t>Village-Sare Samba Tieka</t>
  </si>
  <si>
    <t>Village-Sare Yoba</t>
  </si>
  <si>
    <t>Village-Sare c Salle</t>
  </si>
  <si>
    <t>Village-Saré Dembassy</t>
  </si>
  <si>
    <t>Village-Saré Tening</t>
  </si>
  <si>
    <t>Village-Sect 3 (Soutoure)</t>
  </si>
  <si>
    <t>Village-Sect 5(Sare bouty)</t>
  </si>
  <si>
    <t>Village-Sibidianton22</t>
  </si>
  <si>
    <t>Village-Simbandi Brassou</t>
  </si>
  <si>
    <t>Village-Soma manding</t>
  </si>
  <si>
    <t>Village-Soukou</t>
  </si>
  <si>
    <t>Village-Tanaf 20</t>
  </si>
  <si>
    <t>Village-Tanaf 30</t>
  </si>
  <si>
    <t>Village-Tandieme</t>
  </si>
  <si>
    <t>Village-Tankanto Maounde</t>
  </si>
  <si>
    <t>Village-Tendouck Bourombone</t>
  </si>
  <si>
    <t>Village-Terembass12</t>
  </si>
  <si>
    <t>Village-Terembass13</t>
  </si>
  <si>
    <t>Village-Terembass14</t>
  </si>
  <si>
    <t>Village-Teyel</t>
  </si>
  <si>
    <t>Village-Thienaba yero</t>
  </si>
  <si>
    <t>Village-Woudourou</t>
  </si>
  <si>
    <t>Village-Yarang 15</t>
  </si>
  <si>
    <t>Village-Yarang 19</t>
  </si>
  <si>
    <t>Village-kahinda</t>
  </si>
  <si>
    <t>Village-mlomp etamaya</t>
  </si>
  <si>
    <t>Yield (kg/ha) = 2319,50000000027+205,499999999727*Village-BONDALI 3+355,499999999727*Village-BONDALI 4+495,499999999727*Village-BONDALI 5+480,499999999727*Village-BONDALI 6+880,499999999727*Village-BONDALI 7-269,500000000273*Village-Bacouding 11+1380,49999999973*Village-Bacouding 2+592,999999999727*Village-Baddiate+5,49999999972704*Village-Bading 26-119,500000000273*Village-Bakidioto 24+2017,99999999973*Village-Baïtilaye+7930,49999999973*Village-Biaro-244,500000000273*Village-Binacoding 16+430,499999999727*Village-Bona+1230,49999999973*Village-Bossea+842,999999999727*Village-Boundoucondi+355,499999999727*Village-Boutegol-1354,50000000027*Village-Colonat+480,499999999727*Village-DJIBANAR 10+880,499999999727*Village-DJIBANAR 8+805,499999999727*Village-DJIBANAR 9+885,499999999727*Village-Daroul Khary+2703,79999999973*Village-Datock kadialouk+1360,49999999973*Village-Diagobel+505,499999999727*Village-Dialacoto-1619,50000000027*Village-Diannabah-119,500000000273*Village-Diannamalary-82,0000000002725*Village-Diantène+2630,49999999973*Village-Diatar+2810,74999999973*Village-Diella-457,000000000273*Village-Diembereng-689,500000000273*Village-Dioufana+1330,49999999973*Village-Djibabouya+2425,49999999973*Village-Djiguimar+2180,49999999973*Village-Donaye - Mafré+1000,49999999973*Village-Donaye - Walo+722,166666666394*Village-Essyl-74,5000000002729*Village-Etafoune+1430,49999999973*Village-Fanaye+530,499999999727*Village-Fassada 17+1955,49999999973*Village-Garly+1105,49999999973*Village-Goudomp 1+30,499999999727*Village-Goudomp 18+1800,49999999973*Village-Guédé Village+105,499999999727*Village-Kaguite 2-144,500000000273*Village-Kaguitte 1+2180,49999999973*Village-Kailou+3480,49999999973*Village-Kamboua-524,500000000273*Village-Kandiadiou+130,499999999727*Village-Kandiendou27-879,500000000273*Village-Keur Salolibouya-294,500000000273*Village-Kitim 23+4680,49999999973*Village-Kobilo+380,499999999727*Village-Koulibantang 28-94,500000000273*Village-Lamelle 25-544,500000000273*Village-Makacoilbantang+90,4999999997273*Village-Manécounda+1955,49999999973*Village-Massembé+6080,49999999973*Village-Matam midja+3281,74999999973*Village-Mbane+1170,49999999973*Village-Medina Souané+1513,49999999973*Village-Mlomp boundia+3430,49999999973*Village-Médina Ngayenne+3080,49999999973*Village-Ndiawar+2530,49999999973*Village-Ndioum Walo-769,500000000273*Village-Ndoga Babacar-1669,50000000027*Village-Nemateba Manding+681,249999999727*Village-Nguendar+355,499999999727*Village-Niagha 29+1905,49999999973*Village-Ouonck+42,9999999997272*Village-Oussouye+4880,49999999973*Village-Padalal-1194,50000000027*Village-Passa+8430,49999999973*Village-ST hoggo-769,500000000273*Village-Samiron+6457,99999999973*Village-Sanghare+905,499999999727*Village-Sansankoto 21+2055,49999999973*Village-Sare Diatta+2730,49999999973*Village-Sare Gagna-1569,50000000027*Village-Sare Geladio+680,499999999727*Village-Sare Samba Tieka-138,000000000273*Village-Sare Yoba+5055,49999999973*Village-Sare c Salle+1480,49999999973*Village-Saré Dembassy-372,000000000273*Village-Saré Tening+2685,49999999973*Village-Sect 3 (Soutoure)+3531,49999999973*Village-Sect 5(Sare bouty)+180,499999999727*Village-Sibidianton22+1175,49999999973*Village-Simbandi Brassou+4430,49999999973*Village-Soma manding+280,499999999727*Village-Soukou-394,500000000273*Village-Tanaf 20+280,499999999727*Village-Tanaf 30-234,500000000273*Village-Tandieme-1641,50000000027*Village-Tankanto Maounde-177,600000000273*Village-Tendouck Bourombone+555,499999999727*Village-Terembass12-139,500000000273*Village-Terembass13+980,499999999727*Village-Terembass14+10205,4999999997*Village-Teyel-819,500000000273*Village-Thienaba yero+830,499999999727*Village-Woudourou+105,499999999727*Village-Yarang 15-719,500000000273*Village-Yarang 19-132,000000000273*Village-kahinda</t>
  </si>
  <si>
    <t>Moyennes estimées pour le facteur Village :</t>
  </si>
  <si>
    <t>Mean</t>
  </si>
  <si>
    <t>Median</t>
  </si>
  <si>
    <t>SD</t>
  </si>
  <si>
    <t>Mouhamadou Lamine Coulibaly 3</t>
  </si>
  <si>
    <t>Foutouma ba 3</t>
  </si>
  <si>
    <t>28Q0408891</t>
  </si>
  <si>
    <t>28Q0408892</t>
  </si>
  <si>
    <t>28Q0408893</t>
  </si>
  <si>
    <t>28Q0473267</t>
  </si>
  <si>
    <t>28Q0473268</t>
  </si>
  <si>
    <t>28Q0473269</t>
  </si>
  <si>
    <t>28Q0515222</t>
  </si>
  <si>
    <t>28Q0515223</t>
  </si>
  <si>
    <t>28Q0515224</t>
  </si>
  <si>
    <t>28Q0507927</t>
  </si>
  <si>
    <t>28Q0507928</t>
  </si>
  <si>
    <t>28Q0507929</t>
  </si>
  <si>
    <t>28Q0538415</t>
  </si>
  <si>
    <t>28Q0538416</t>
  </si>
  <si>
    <t>28Q0538417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</si>
</sst>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[&lt;0.0001]&quot;&lt;0,0001&quot;;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780000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7800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D753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</cellStyleXfs>
  <cellXfs count="6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164" fontId="5" fillId="0" borderId="0" xfId="1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/>
    </xf>
    <xf numFmtId="164" fontId="5" fillId="0" borderId="0" xfId="1" applyNumberFormat="1" applyFont="1" applyFill="1" applyBorder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164" fontId="5" fillId="2" borderId="0" xfId="0" applyNumberFormat="1" applyFont="1" applyFill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5" fillId="0" borderId="0" xfId="3" applyFont="1" applyAlignment="1">
      <alignment horizontal="left" vertical="center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4" fontId="5" fillId="0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vertical="top"/>
    </xf>
    <xf numFmtId="165" fontId="0" fillId="0" borderId="1" xfId="0" applyNumberFormat="1" applyBorder="1"/>
    <xf numFmtId="165" fontId="0" fillId="0" borderId="0" xfId="0" applyNumberFormat="1"/>
    <xf numFmtId="0" fontId="13" fillId="3" borderId="0" xfId="0" applyFont="1" applyFill="1" applyAlignment="1">
      <alignment vertical="center"/>
    </xf>
    <xf numFmtId="0" fontId="14" fillId="0" borderId="0" xfId="0" applyFont="1"/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15" fillId="0" borderId="3" xfId="0" applyNumberFormat="1" applyFont="1" applyBorder="1"/>
    <xf numFmtId="0" fontId="15" fillId="0" borderId="3" xfId="0" applyFont="1" applyBorder="1"/>
    <xf numFmtId="165" fontId="15" fillId="0" borderId="3" xfId="0" applyNumberFormat="1" applyFont="1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/>
    </xf>
    <xf numFmtId="49" fontId="0" fillId="0" borderId="4" xfId="0" applyNumberFormat="1" applyBorder="1"/>
    <xf numFmtId="0" fontId="0" fillId="0" borderId="4" xfId="0" applyBorder="1"/>
    <xf numFmtId="165" fontId="0" fillId="0" borderId="4" xfId="0" applyNumberFormat="1" applyBorder="1"/>
    <xf numFmtId="0" fontId="0" fillId="0" borderId="2" xfId="0" applyBorder="1"/>
    <xf numFmtId="49" fontId="16" fillId="0" borderId="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/>
    <xf numFmtId="0" fontId="18" fillId="0" borderId="1" xfId="0" applyFont="1" applyBorder="1"/>
    <xf numFmtId="165" fontId="16" fillId="0" borderId="1" xfId="0" applyNumberFormat="1" applyFont="1" applyBorder="1"/>
    <xf numFmtId="165" fontId="17" fillId="0" borderId="1" xfId="0" applyNumberFormat="1" applyFont="1" applyBorder="1"/>
    <xf numFmtId="49" fontId="16" fillId="0" borderId="0" xfId="0" applyNumberFormat="1" applyFont="1"/>
    <xf numFmtId="165" fontId="16" fillId="0" borderId="0" xfId="0" applyNumberFormat="1" applyFont="1"/>
    <xf numFmtId="0" fontId="18" fillId="0" borderId="0" xfId="0" applyFont="1"/>
    <xf numFmtId="165" fontId="17" fillId="0" borderId="0" xfId="0" applyNumberFormat="1" applyFont="1"/>
    <xf numFmtId="49" fontId="17" fillId="0" borderId="4" xfId="0" applyNumberFormat="1" applyFont="1" applyBorder="1"/>
    <xf numFmtId="165" fontId="17" fillId="0" borderId="4" xfId="0" applyNumberFormat="1" applyFont="1" applyBorder="1"/>
    <xf numFmtId="0" fontId="19" fillId="0" borderId="4" xfId="0" applyFont="1" applyBorder="1"/>
    <xf numFmtId="0" fontId="1" fillId="0" borderId="0" xfId="0" applyFont="1"/>
    <xf numFmtId="49" fontId="0" fillId="0" borderId="2" xfId="0" applyNumberFormat="1" applyBorder="1"/>
    <xf numFmtId="166" fontId="1" fillId="0" borderId="1" xfId="0" applyNumberFormat="1" applyFont="1" applyBorder="1"/>
    <xf numFmtId="166" fontId="1" fillId="0" borderId="0" xfId="0" applyNumberFormat="1" applyFont="1"/>
    <xf numFmtId="166" fontId="1" fillId="0" borderId="4" xfId="0" applyNumberFormat="1" applyFont="1" applyBorder="1"/>
    <xf numFmtId="0" fontId="20" fillId="0" borderId="0" xfId="0" applyFont="1"/>
    <xf numFmtId="166" fontId="0" fillId="0" borderId="0" xfId="0" applyNumberFormat="1"/>
    <xf numFmtId="165" fontId="0" fillId="0" borderId="2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4" xfId="0" applyNumberFormat="1" applyBorder="1" applyAlignment="1">
      <alignment horizontal="right"/>
    </xf>
    <xf numFmtId="0" fontId="1" fillId="0" borderId="0" xfId="0" applyFont="1" applyAlignment="1">
      <alignment vertical="top"/>
    </xf>
    <xf numFmtId="164" fontId="0" fillId="0" borderId="0" xfId="0" applyNumberFormat="1"/>
    <xf numFmtId="0" fontId="1" fillId="0" borderId="0" xfId="0" applyFont="1" applyAlignment="1">
      <alignment vertical="top"/>
    </xf>
    <xf numFmtId="0" fontId="1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4">
    <cellStyle name="Comma" xfId="1" builtinId="3"/>
    <cellStyle name="Normal" xfId="0" builtinId="0"/>
    <cellStyle name="Normal 10" xfId="2" xr:uid="{53197946-69EA-4362-8D0F-4B43735B76ED}"/>
    <cellStyle name="Normal 2" xfId="3" xr:uid="{D972FD9E-EBEC-4195-9855-EAB6B98DBF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Yield (kg/ha)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'[1]ANOVA 1'!$D$158:$D$465</c:f>
              <c:numCache>
                <c:formatCode>General</c:formatCode>
                <c:ptCount val="308"/>
                <c:pt idx="0">
                  <c:v>5300</c:v>
                </c:pt>
                <c:pt idx="1">
                  <c:v>5310</c:v>
                </c:pt>
                <c:pt idx="2">
                  <c:v>5510</c:v>
                </c:pt>
                <c:pt idx="3">
                  <c:v>2860</c:v>
                </c:pt>
                <c:pt idx="4">
                  <c:v>1531</c:v>
                </c:pt>
                <c:pt idx="5">
                  <c:v>1905</c:v>
                </c:pt>
                <c:pt idx="6">
                  <c:v>1324</c:v>
                </c:pt>
                <c:pt idx="7">
                  <c:v>1000</c:v>
                </c:pt>
                <c:pt idx="8">
                  <c:v>2500</c:v>
                </c:pt>
                <c:pt idx="9">
                  <c:v>4200</c:v>
                </c:pt>
                <c:pt idx="10">
                  <c:v>2500</c:v>
                </c:pt>
                <c:pt idx="11">
                  <c:v>1800</c:v>
                </c:pt>
                <c:pt idx="12">
                  <c:v>1740</c:v>
                </c:pt>
                <c:pt idx="13">
                  <c:v>2600</c:v>
                </c:pt>
                <c:pt idx="14">
                  <c:v>1850</c:v>
                </c:pt>
                <c:pt idx="15">
                  <c:v>1600</c:v>
                </c:pt>
                <c:pt idx="16">
                  <c:v>1980</c:v>
                </c:pt>
                <c:pt idx="17">
                  <c:v>5000</c:v>
                </c:pt>
                <c:pt idx="18">
                  <c:v>1620</c:v>
                </c:pt>
                <c:pt idx="19">
                  <c:v>6480</c:v>
                </c:pt>
                <c:pt idx="20">
                  <c:v>3980</c:v>
                </c:pt>
                <c:pt idx="21">
                  <c:v>1900</c:v>
                </c:pt>
                <c:pt idx="22">
                  <c:v>2000</c:v>
                </c:pt>
                <c:pt idx="23">
                  <c:v>5300</c:v>
                </c:pt>
                <c:pt idx="24">
                  <c:v>2520</c:v>
                </c:pt>
                <c:pt idx="25">
                  <c:v>2800</c:v>
                </c:pt>
                <c:pt idx="26">
                  <c:v>2440</c:v>
                </c:pt>
                <c:pt idx="27">
                  <c:v>1880</c:v>
                </c:pt>
                <c:pt idx="28">
                  <c:v>1800</c:v>
                </c:pt>
                <c:pt idx="29">
                  <c:v>2500</c:v>
                </c:pt>
                <c:pt idx="30">
                  <c:v>1580</c:v>
                </c:pt>
                <c:pt idx="31">
                  <c:v>1300</c:v>
                </c:pt>
                <c:pt idx="32">
                  <c:v>2980</c:v>
                </c:pt>
                <c:pt idx="33">
                  <c:v>9440</c:v>
                </c:pt>
                <c:pt idx="34">
                  <c:v>7370</c:v>
                </c:pt>
                <c:pt idx="35">
                  <c:v>3210</c:v>
                </c:pt>
                <c:pt idx="36">
                  <c:v>2480</c:v>
                </c:pt>
                <c:pt idx="37">
                  <c:v>3000</c:v>
                </c:pt>
                <c:pt idx="38">
                  <c:v>3000</c:v>
                </c:pt>
                <c:pt idx="39">
                  <c:v>1920</c:v>
                </c:pt>
                <c:pt idx="40">
                  <c:v>1800</c:v>
                </c:pt>
                <c:pt idx="41">
                  <c:v>1600</c:v>
                </c:pt>
                <c:pt idx="42">
                  <c:v>1580</c:v>
                </c:pt>
                <c:pt idx="43">
                  <c:v>1540</c:v>
                </c:pt>
                <c:pt idx="44">
                  <c:v>3200</c:v>
                </c:pt>
                <c:pt idx="45">
                  <c:v>5600</c:v>
                </c:pt>
                <c:pt idx="46">
                  <c:v>4800</c:v>
                </c:pt>
                <c:pt idx="47">
                  <c:v>1600</c:v>
                </c:pt>
                <c:pt idx="48">
                  <c:v>1850</c:v>
                </c:pt>
                <c:pt idx="49">
                  <c:v>3450</c:v>
                </c:pt>
                <c:pt idx="50">
                  <c:v>3100</c:v>
                </c:pt>
                <c:pt idx="51">
                  <c:v>1050</c:v>
                </c:pt>
                <c:pt idx="52">
                  <c:v>1150</c:v>
                </c:pt>
                <c:pt idx="53">
                  <c:v>3450</c:v>
                </c:pt>
                <c:pt idx="54">
                  <c:v>3100</c:v>
                </c:pt>
                <c:pt idx="55">
                  <c:v>1250</c:v>
                </c:pt>
                <c:pt idx="56">
                  <c:v>1350</c:v>
                </c:pt>
                <c:pt idx="57">
                  <c:v>2700</c:v>
                </c:pt>
                <c:pt idx="58">
                  <c:v>2200</c:v>
                </c:pt>
                <c:pt idx="59">
                  <c:v>1200</c:v>
                </c:pt>
                <c:pt idx="60">
                  <c:v>1300</c:v>
                </c:pt>
                <c:pt idx="61">
                  <c:v>3250</c:v>
                </c:pt>
                <c:pt idx="62">
                  <c:v>2950</c:v>
                </c:pt>
                <c:pt idx="63">
                  <c:v>1250</c:v>
                </c:pt>
                <c:pt idx="64">
                  <c:v>2600</c:v>
                </c:pt>
                <c:pt idx="65">
                  <c:v>4250</c:v>
                </c:pt>
                <c:pt idx="66">
                  <c:v>3910</c:v>
                </c:pt>
                <c:pt idx="67">
                  <c:v>2100</c:v>
                </c:pt>
                <c:pt idx="68">
                  <c:v>1200</c:v>
                </c:pt>
                <c:pt idx="69">
                  <c:v>3750</c:v>
                </c:pt>
                <c:pt idx="70">
                  <c:v>3800</c:v>
                </c:pt>
                <c:pt idx="71">
                  <c:v>2900</c:v>
                </c:pt>
                <c:pt idx="72">
                  <c:v>2900</c:v>
                </c:pt>
                <c:pt idx="73">
                  <c:v>7060</c:v>
                </c:pt>
                <c:pt idx="74">
                  <c:v>5020</c:v>
                </c:pt>
                <c:pt idx="75">
                  <c:v>1920</c:v>
                </c:pt>
                <c:pt idx="76">
                  <c:v>2500</c:v>
                </c:pt>
                <c:pt idx="77">
                  <c:v>6180</c:v>
                </c:pt>
                <c:pt idx="78">
                  <c:v>4140</c:v>
                </c:pt>
                <c:pt idx="79">
                  <c:v>1900</c:v>
                </c:pt>
                <c:pt idx="80">
                  <c:v>4013.3</c:v>
                </c:pt>
                <c:pt idx="81">
                  <c:v>6033.3</c:v>
                </c:pt>
                <c:pt idx="82">
                  <c:v>206</c:v>
                </c:pt>
                <c:pt idx="83">
                  <c:v>4433</c:v>
                </c:pt>
                <c:pt idx="84">
                  <c:v>1660</c:v>
                </c:pt>
                <c:pt idx="85">
                  <c:v>3690</c:v>
                </c:pt>
                <c:pt idx="86">
                  <c:v>350.8</c:v>
                </c:pt>
                <c:pt idx="87">
                  <c:v>3933</c:v>
                </c:pt>
                <c:pt idx="88">
                  <c:v>1120</c:v>
                </c:pt>
                <c:pt idx="89">
                  <c:v>5290</c:v>
                </c:pt>
                <c:pt idx="90">
                  <c:v>2700</c:v>
                </c:pt>
                <c:pt idx="91">
                  <c:v>2150</c:v>
                </c:pt>
                <c:pt idx="92">
                  <c:v>1190</c:v>
                </c:pt>
                <c:pt idx="93">
                  <c:v>2980</c:v>
                </c:pt>
                <c:pt idx="94">
                  <c:v>2040</c:v>
                </c:pt>
                <c:pt idx="95">
                  <c:v>3350</c:v>
                </c:pt>
                <c:pt idx="96">
                  <c:v>2800</c:v>
                </c:pt>
                <c:pt idx="97">
                  <c:v>6200</c:v>
                </c:pt>
                <c:pt idx="98">
                  <c:v>2900</c:v>
                </c:pt>
                <c:pt idx="99">
                  <c:v>4766</c:v>
                </c:pt>
                <c:pt idx="100">
                  <c:v>1760</c:v>
                </c:pt>
                <c:pt idx="101">
                  <c:v>2730</c:v>
                </c:pt>
                <c:pt idx="102">
                  <c:v>1850</c:v>
                </c:pt>
                <c:pt idx="103">
                  <c:v>2500</c:v>
                </c:pt>
                <c:pt idx="104">
                  <c:v>7800</c:v>
                </c:pt>
                <c:pt idx="105">
                  <c:v>9000</c:v>
                </c:pt>
                <c:pt idx="106">
                  <c:v>4300</c:v>
                </c:pt>
                <c:pt idx="107">
                  <c:v>9200</c:v>
                </c:pt>
                <c:pt idx="108">
                  <c:v>1350</c:v>
                </c:pt>
                <c:pt idx="109">
                  <c:v>3013</c:v>
                </c:pt>
                <c:pt idx="110">
                  <c:v>4050</c:v>
                </c:pt>
                <c:pt idx="111">
                  <c:v>5960</c:v>
                </c:pt>
                <c:pt idx="112">
                  <c:v>4780</c:v>
                </c:pt>
                <c:pt idx="113">
                  <c:v>6922</c:v>
                </c:pt>
                <c:pt idx="114">
                  <c:v>9000</c:v>
                </c:pt>
                <c:pt idx="115">
                  <c:v>12500</c:v>
                </c:pt>
                <c:pt idx="116">
                  <c:v>9500</c:v>
                </c:pt>
                <c:pt idx="117">
                  <c:v>15550</c:v>
                </c:pt>
                <c:pt idx="118">
                  <c:v>8000</c:v>
                </c:pt>
                <c:pt idx="119">
                  <c:v>12500</c:v>
                </c:pt>
                <c:pt idx="120">
                  <c:v>7555</c:v>
                </c:pt>
                <c:pt idx="121">
                  <c:v>10000</c:v>
                </c:pt>
                <c:pt idx="122">
                  <c:v>1000</c:v>
                </c:pt>
                <c:pt idx="123">
                  <c:v>1250</c:v>
                </c:pt>
                <c:pt idx="124">
                  <c:v>6500</c:v>
                </c:pt>
                <c:pt idx="125">
                  <c:v>8250</c:v>
                </c:pt>
                <c:pt idx="126">
                  <c:v>1200</c:v>
                </c:pt>
                <c:pt idx="127">
                  <c:v>1800</c:v>
                </c:pt>
                <c:pt idx="128">
                  <c:v>2100</c:v>
                </c:pt>
                <c:pt idx="129">
                  <c:v>4750</c:v>
                </c:pt>
                <c:pt idx="130">
                  <c:v>3250</c:v>
                </c:pt>
                <c:pt idx="131">
                  <c:v>4150</c:v>
                </c:pt>
                <c:pt idx="132">
                  <c:v>1800</c:v>
                </c:pt>
                <c:pt idx="133">
                  <c:v>2300</c:v>
                </c:pt>
                <c:pt idx="134">
                  <c:v>2750</c:v>
                </c:pt>
                <c:pt idx="135">
                  <c:v>3000</c:v>
                </c:pt>
                <c:pt idx="136">
                  <c:v>2050</c:v>
                </c:pt>
                <c:pt idx="137">
                  <c:v>2310</c:v>
                </c:pt>
                <c:pt idx="138">
                  <c:v>3050</c:v>
                </c:pt>
                <c:pt idx="139">
                  <c:v>3550</c:v>
                </c:pt>
                <c:pt idx="140">
                  <c:v>1950</c:v>
                </c:pt>
                <c:pt idx="141">
                  <c:v>3100</c:v>
                </c:pt>
                <c:pt idx="142">
                  <c:v>2100</c:v>
                </c:pt>
                <c:pt idx="143">
                  <c:v>3250</c:v>
                </c:pt>
                <c:pt idx="144">
                  <c:v>2530</c:v>
                </c:pt>
                <c:pt idx="145">
                  <c:v>3100</c:v>
                </c:pt>
                <c:pt idx="146">
                  <c:v>2300</c:v>
                </c:pt>
                <c:pt idx="147">
                  <c:v>3300</c:v>
                </c:pt>
                <c:pt idx="148">
                  <c:v>3100</c:v>
                </c:pt>
                <c:pt idx="149">
                  <c:v>3300</c:v>
                </c:pt>
                <c:pt idx="150">
                  <c:v>3100</c:v>
                </c:pt>
                <c:pt idx="151">
                  <c:v>3300</c:v>
                </c:pt>
                <c:pt idx="152">
                  <c:v>3150</c:v>
                </c:pt>
                <c:pt idx="153">
                  <c:v>3100</c:v>
                </c:pt>
                <c:pt idx="154">
                  <c:v>2550</c:v>
                </c:pt>
                <c:pt idx="155">
                  <c:v>3050</c:v>
                </c:pt>
                <c:pt idx="156">
                  <c:v>1750</c:v>
                </c:pt>
                <c:pt idx="157">
                  <c:v>2400</c:v>
                </c:pt>
                <c:pt idx="158">
                  <c:v>2900</c:v>
                </c:pt>
                <c:pt idx="159">
                  <c:v>2800</c:v>
                </c:pt>
                <c:pt idx="160">
                  <c:v>2300</c:v>
                </c:pt>
                <c:pt idx="161">
                  <c:v>2400</c:v>
                </c:pt>
                <c:pt idx="162">
                  <c:v>1450</c:v>
                </c:pt>
                <c:pt idx="163">
                  <c:v>1750</c:v>
                </c:pt>
                <c:pt idx="164">
                  <c:v>1700</c:v>
                </c:pt>
                <c:pt idx="165">
                  <c:v>2150</c:v>
                </c:pt>
                <c:pt idx="166">
                  <c:v>3100</c:v>
                </c:pt>
                <c:pt idx="167">
                  <c:v>3350</c:v>
                </c:pt>
                <c:pt idx="168">
                  <c:v>2300</c:v>
                </c:pt>
                <c:pt idx="169">
                  <c:v>2700</c:v>
                </c:pt>
                <c:pt idx="170">
                  <c:v>1750</c:v>
                </c:pt>
                <c:pt idx="171">
                  <c:v>2300</c:v>
                </c:pt>
                <c:pt idx="172">
                  <c:v>1700</c:v>
                </c:pt>
                <c:pt idx="173">
                  <c:v>2700</c:v>
                </c:pt>
                <c:pt idx="174">
                  <c:v>2100</c:v>
                </c:pt>
                <c:pt idx="175">
                  <c:v>2350</c:v>
                </c:pt>
                <c:pt idx="176">
                  <c:v>2100</c:v>
                </c:pt>
                <c:pt idx="177">
                  <c:v>2550</c:v>
                </c:pt>
                <c:pt idx="178">
                  <c:v>2200</c:v>
                </c:pt>
                <c:pt idx="179">
                  <c:v>2700</c:v>
                </c:pt>
                <c:pt idx="180">
                  <c:v>2500</c:v>
                </c:pt>
                <c:pt idx="181">
                  <c:v>2900</c:v>
                </c:pt>
                <c:pt idx="182">
                  <c:v>2500</c:v>
                </c:pt>
                <c:pt idx="183">
                  <c:v>2850</c:v>
                </c:pt>
                <c:pt idx="184">
                  <c:v>2350</c:v>
                </c:pt>
                <c:pt idx="185">
                  <c:v>2850</c:v>
                </c:pt>
                <c:pt idx="186">
                  <c:v>1800</c:v>
                </c:pt>
                <c:pt idx="187">
                  <c:v>3050</c:v>
                </c:pt>
                <c:pt idx="188">
                  <c:v>600</c:v>
                </c:pt>
                <c:pt idx="189">
                  <c:v>800</c:v>
                </c:pt>
                <c:pt idx="190">
                  <c:v>1500</c:v>
                </c:pt>
                <c:pt idx="191">
                  <c:v>2900</c:v>
                </c:pt>
                <c:pt idx="192">
                  <c:v>1300</c:v>
                </c:pt>
                <c:pt idx="193">
                  <c:v>1800</c:v>
                </c:pt>
                <c:pt idx="194">
                  <c:v>500</c:v>
                </c:pt>
                <c:pt idx="195">
                  <c:v>1000</c:v>
                </c:pt>
                <c:pt idx="196">
                  <c:v>500</c:v>
                </c:pt>
                <c:pt idx="197">
                  <c:v>8250</c:v>
                </c:pt>
                <c:pt idx="198">
                  <c:v>3100</c:v>
                </c:pt>
                <c:pt idx="199">
                  <c:v>8500</c:v>
                </c:pt>
                <c:pt idx="200">
                  <c:v>2000</c:v>
                </c:pt>
                <c:pt idx="201">
                  <c:v>4000</c:v>
                </c:pt>
                <c:pt idx="202">
                  <c:v>376</c:v>
                </c:pt>
                <c:pt idx="203">
                  <c:v>980</c:v>
                </c:pt>
                <c:pt idx="204">
                  <c:v>300</c:v>
                </c:pt>
                <c:pt idx="205">
                  <c:v>1000</c:v>
                </c:pt>
                <c:pt idx="206">
                  <c:v>3000</c:v>
                </c:pt>
                <c:pt idx="207">
                  <c:v>7100</c:v>
                </c:pt>
                <c:pt idx="208">
                  <c:v>550</c:v>
                </c:pt>
                <c:pt idx="209">
                  <c:v>8000</c:v>
                </c:pt>
                <c:pt idx="210">
                  <c:v>2500</c:v>
                </c:pt>
                <c:pt idx="211">
                  <c:v>3150</c:v>
                </c:pt>
                <c:pt idx="212">
                  <c:v>1200</c:v>
                </c:pt>
                <c:pt idx="213">
                  <c:v>1900</c:v>
                </c:pt>
                <c:pt idx="214">
                  <c:v>1100</c:v>
                </c:pt>
                <c:pt idx="215">
                  <c:v>2450</c:v>
                </c:pt>
                <c:pt idx="216">
                  <c:v>1000</c:v>
                </c:pt>
                <c:pt idx="217">
                  <c:v>1500</c:v>
                </c:pt>
                <c:pt idx="218">
                  <c:v>1240</c:v>
                </c:pt>
                <c:pt idx="219">
                  <c:v>120</c:v>
                </c:pt>
                <c:pt idx="220">
                  <c:v>4400</c:v>
                </c:pt>
                <c:pt idx="221">
                  <c:v>5400</c:v>
                </c:pt>
                <c:pt idx="222">
                  <c:v>3200</c:v>
                </c:pt>
                <c:pt idx="223">
                  <c:v>2000</c:v>
                </c:pt>
                <c:pt idx="224">
                  <c:v>5600</c:v>
                </c:pt>
                <c:pt idx="225">
                  <c:v>8400</c:v>
                </c:pt>
                <c:pt idx="226">
                  <c:v>6200</c:v>
                </c:pt>
                <c:pt idx="227">
                  <c:v>1400</c:v>
                </c:pt>
                <c:pt idx="228">
                  <c:v>4600</c:v>
                </c:pt>
                <c:pt idx="229">
                  <c:v>6000</c:v>
                </c:pt>
                <c:pt idx="230">
                  <c:v>5400</c:v>
                </c:pt>
                <c:pt idx="231">
                  <c:v>3800</c:v>
                </c:pt>
                <c:pt idx="232">
                  <c:v>4800</c:v>
                </c:pt>
                <c:pt idx="233">
                  <c:v>7600</c:v>
                </c:pt>
                <c:pt idx="234">
                  <c:v>5600</c:v>
                </c:pt>
                <c:pt idx="235">
                  <c:v>1400</c:v>
                </c:pt>
                <c:pt idx="236">
                  <c:v>6800</c:v>
                </c:pt>
                <c:pt idx="237">
                  <c:v>8400</c:v>
                </c:pt>
                <c:pt idx="238">
                  <c:v>6800</c:v>
                </c:pt>
                <c:pt idx="239">
                  <c:v>6000</c:v>
                </c:pt>
                <c:pt idx="240">
                  <c:v>2800</c:v>
                </c:pt>
                <c:pt idx="241">
                  <c:v>6000</c:v>
                </c:pt>
                <c:pt idx="242">
                  <c:v>2800</c:v>
                </c:pt>
                <c:pt idx="243">
                  <c:v>1000</c:v>
                </c:pt>
                <c:pt idx="244">
                  <c:v>6000</c:v>
                </c:pt>
                <c:pt idx="245">
                  <c:v>9600</c:v>
                </c:pt>
                <c:pt idx="246">
                  <c:v>9600</c:v>
                </c:pt>
                <c:pt idx="247">
                  <c:v>3600</c:v>
                </c:pt>
                <c:pt idx="248">
                  <c:v>8150</c:v>
                </c:pt>
                <c:pt idx="249">
                  <c:v>8660</c:v>
                </c:pt>
                <c:pt idx="250">
                  <c:v>8410</c:v>
                </c:pt>
                <c:pt idx="251">
                  <c:v>7380</c:v>
                </c:pt>
                <c:pt idx="252">
                  <c:v>3790</c:v>
                </c:pt>
                <c:pt idx="253">
                  <c:v>3510</c:v>
                </c:pt>
                <c:pt idx="254">
                  <c:v>3530</c:v>
                </c:pt>
                <c:pt idx="255">
                  <c:v>1380</c:v>
                </c:pt>
                <c:pt idx="256">
                  <c:v>4800</c:v>
                </c:pt>
                <c:pt idx="257">
                  <c:v>6000</c:v>
                </c:pt>
                <c:pt idx="258">
                  <c:v>4200</c:v>
                </c:pt>
                <c:pt idx="259">
                  <c:v>3000</c:v>
                </c:pt>
                <c:pt idx="260">
                  <c:v>4360</c:v>
                </c:pt>
                <c:pt idx="261">
                  <c:v>4800</c:v>
                </c:pt>
                <c:pt idx="262">
                  <c:v>3960</c:v>
                </c:pt>
                <c:pt idx="263">
                  <c:v>3360</c:v>
                </c:pt>
                <c:pt idx="264">
                  <c:v>3000</c:v>
                </c:pt>
                <c:pt idx="265">
                  <c:v>4160</c:v>
                </c:pt>
                <c:pt idx="266">
                  <c:v>4000</c:v>
                </c:pt>
                <c:pt idx="267">
                  <c:v>2120</c:v>
                </c:pt>
                <c:pt idx="268">
                  <c:v>2400</c:v>
                </c:pt>
                <c:pt idx="269">
                  <c:v>3603</c:v>
                </c:pt>
                <c:pt idx="270">
                  <c:v>3600</c:v>
                </c:pt>
                <c:pt idx="271">
                  <c:v>2400</c:v>
                </c:pt>
                <c:pt idx="272">
                  <c:v>3000</c:v>
                </c:pt>
                <c:pt idx="273">
                  <c:v>6200</c:v>
                </c:pt>
                <c:pt idx="274">
                  <c:v>4200</c:v>
                </c:pt>
                <c:pt idx="275">
                  <c:v>3700</c:v>
                </c:pt>
                <c:pt idx="276">
                  <c:v>2800</c:v>
                </c:pt>
                <c:pt idx="277">
                  <c:v>4800</c:v>
                </c:pt>
                <c:pt idx="278">
                  <c:v>4100</c:v>
                </c:pt>
                <c:pt idx="279">
                  <c:v>2500</c:v>
                </c:pt>
                <c:pt idx="280">
                  <c:v>4748</c:v>
                </c:pt>
                <c:pt idx="281">
                  <c:v>5919</c:v>
                </c:pt>
                <c:pt idx="282">
                  <c:v>6862</c:v>
                </c:pt>
                <c:pt idx="283">
                  <c:v>2992</c:v>
                </c:pt>
                <c:pt idx="284">
                  <c:v>2600</c:v>
                </c:pt>
                <c:pt idx="285">
                  <c:v>4250</c:v>
                </c:pt>
                <c:pt idx="286">
                  <c:v>3550</c:v>
                </c:pt>
                <c:pt idx="287">
                  <c:v>2250</c:v>
                </c:pt>
                <c:pt idx="288">
                  <c:v>3150</c:v>
                </c:pt>
                <c:pt idx="289">
                  <c:v>5950</c:v>
                </c:pt>
                <c:pt idx="290">
                  <c:v>4950</c:v>
                </c:pt>
                <c:pt idx="291">
                  <c:v>3300</c:v>
                </c:pt>
                <c:pt idx="292">
                  <c:v>550</c:v>
                </c:pt>
                <c:pt idx="293">
                  <c:v>8000</c:v>
                </c:pt>
                <c:pt idx="294">
                  <c:v>2500</c:v>
                </c:pt>
                <c:pt idx="295">
                  <c:v>3150</c:v>
                </c:pt>
                <c:pt idx="296">
                  <c:v>1200</c:v>
                </c:pt>
                <c:pt idx="297">
                  <c:v>1900</c:v>
                </c:pt>
                <c:pt idx="298">
                  <c:v>1100</c:v>
                </c:pt>
                <c:pt idx="299">
                  <c:v>2450</c:v>
                </c:pt>
                <c:pt idx="300">
                  <c:v>2600</c:v>
                </c:pt>
                <c:pt idx="301">
                  <c:v>4250</c:v>
                </c:pt>
                <c:pt idx="302">
                  <c:v>3550</c:v>
                </c:pt>
                <c:pt idx="303">
                  <c:v>2250</c:v>
                </c:pt>
                <c:pt idx="304">
                  <c:v>3150</c:v>
                </c:pt>
                <c:pt idx="305">
                  <c:v>5950</c:v>
                </c:pt>
                <c:pt idx="306">
                  <c:v>4950</c:v>
                </c:pt>
                <c:pt idx="307">
                  <c:v>3300</c:v>
                </c:pt>
              </c:numCache>
            </c:numRef>
          </c:xVal>
          <c:yVal>
            <c:numRef>
              <c:f>'[1]ANOVA 1'!$G$158:$G$465</c:f>
              <c:numCache>
                <c:formatCode>General</c:formatCode>
                <c:ptCount val="308"/>
                <c:pt idx="0">
                  <c:v>1.0325833344395212</c:v>
                </c:pt>
                <c:pt idx="1">
                  <c:v>0.22207473597249863</c:v>
                </c:pt>
                <c:pt idx="2">
                  <c:v>0.55096153283422944</c:v>
                </c:pt>
                <c:pt idx="3">
                  <c:v>0.14283707266464263</c:v>
                </c:pt>
                <c:pt idx="4">
                  <c:v>-0.74694129580011348</c:v>
                </c:pt>
                <c:pt idx="5">
                  <c:v>-1.3855881363984104</c:v>
                </c:pt>
                <c:pt idx="6">
                  <c:v>-1.4254486826561157</c:v>
                </c:pt>
                <c:pt idx="7">
                  <c:v>-0.73535762413708738</c:v>
                </c:pt>
                <c:pt idx="8">
                  <c:v>0.22799135807101348</c:v>
                </c:pt>
                <c:pt idx="9">
                  <c:v>0.2154123497087887</c:v>
                </c:pt>
                <c:pt idx="10">
                  <c:v>-0.35278145768931202</c:v>
                </c:pt>
                <c:pt idx="11">
                  <c:v>0.15978207072355985</c:v>
                </c:pt>
                <c:pt idx="12">
                  <c:v>-0.13084088363291921</c:v>
                </c:pt>
                <c:pt idx="13">
                  <c:v>-0.54002394861528014</c:v>
                </c:pt>
                <c:pt idx="14">
                  <c:v>-0.65967745388346499</c:v>
                </c:pt>
                <c:pt idx="15">
                  <c:v>6.5352533433051238E-2</c:v>
                </c:pt>
                <c:pt idx="16">
                  <c:v>-1.7525438884308887E-2</c:v>
                </c:pt>
                <c:pt idx="17">
                  <c:v>0.59313049887082314</c:v>
                </c:pt>
                <c:pt idx="18">
                  <c:v>-0.18749860600722437</c:v>
                </c:pt>
                <c:pt idx="19">
                  <c:v>1.2919090748205868</c:v>
                </c:pt>
                <c:pt idx="20">
                  <c:v>0.34599711826045165</c:v>
                </c:pt>
                <c:pt idx="21">
                  <c:v>0.20699683936881413</c:v>
                </c:pt>
                <c:pt idx="22">
                  <c:v>-8.082485155258029E-3</c:v>
                </c:pt>
                <c:pt idx="23">
                  <c:v>0.73477480480658597</c:v>
                </c:pt>
                <c:pt idx="24">
                  <c:v>0.23743431180006433</c:v>
                </c:pt>
                <c:pt idx="25">
                  <c:v>-0.44559441132477151</c:v>
                </c:pt>
                <c:pt idx="26">
                  <c:v>-0.38111031887646457</c:v>
                </c:pt>
                <c:pt idx="27">
                  <c:v>0.19755388563976328</c:v>
                </c:pt>
                <c:pt idx="28">
                  <c:v>-0.10251202244576663</c:v>
                </c:pt>
                <c:pt idx="29">
                  <c:v>-0.58723871726053445</c:v>
                </c:pt>
                <c:pt idx="30">
                  <c:v>-0.78715732922565163</c:v>
                </c:pt>
                <c:pt idx="31">
                  <c:v>-7.6291772502711672E-2</c:v>
                </c:pt>
                <c:pt idx="32">
                  <c:v>-6.2799298130378683E-2</c:v>
                </c:pt>
                <c:pt idx="33">
                  <c:v>2.1720446810215015</c:v>
                </c:pt>
                <c:pt idx="34">
                  <c:v>1.4291562296359595</c:v>
                </c:pt>
                <c:pt idx="35">
                  <c:v>0.30808876292303267</c:v>
                </c:pt>
                <c:pt idx="36">
                  <c:v>1.8625367042297645E-2</c:v>
                </c:pt>
                <c:pt idx="37">
                  <c:v>-0.55108791133392765</c:v>
                </c:pt>
                <c:pt idx="38">
                  <c:v>-0.3166306517627055</c:v>
                </c:pt>
                <c:pt idx="39">
                  <c:v>1.6516755798200132E-2</c:v>
                </c:pt>
                <c:pt idx="40">
                  <c:v>-0.61993356814437939</c:v>
                </c:pt>
                <c:pt idx="41">
                  <c:v>-1.529593180766436</c:v>
                </c:pt>
                <c:pt idx="42">
                  <c:v>-1.3045788749242646</c:v>
                </c:pt>
                <c:pt idx="43">
                  <c:v>-0.48039787345271417</c:v>
                </c:pt>
                <c:pt idx="44">
                  <c:v>0.3585717012881286</c:v>
                </c:pt>
                <c:pt idx="45">
                  <c:v>0.67649607344268414</c:v>
                </c:pt>
                <c:pt idx="46">
                  <c:v>0.53323518385187196</c:v>
                </c:pt>
                <c:pt idx="47">
                  <c:v>-0.13457050386661362</c:v>
                </c:pt>
                <c:pt idx="48">
                  <c:v>0.15948843178683492</c:v>
                </c:pt>
                <c:pt idx="49">
                  <c:v>9.9694654779355824E-2</c:v>
                </c:pt>
                <c:pt idx="50">
                  <c:v>0.16890022409218819</c:v>
                </c:pt>
                <c:pt idx="51">
                  <c:v>4.4064375794127017E-2</c:v>
                </c:pt>
                <c:pt idx="52">
                  <c:v>-0.62899820458891154</c:v>
                </c:pt>
                <c:pt idx="53">
                  <c:v>-0.35828860107961047</c:v>
                </c:pt>
                <c:pt idx="54">
                  <c:v>-0.28908303176677813</c:v>
                </c:pt>
                <c:pt idx="55">
                  <c:v>-0.31948934277433072</c:v>
                </c:pt>
                <c:pt idx="56">
                  <c:v>-7.6585411439436604E-2</c:v>
                </c:pt>
                <c:pt idx="57">
                  <c:v>-0.25441611006005144</c:v>
                </c:pt>
                <c:pt idx="58">
                  <c:v>-0.25603269371510051</c:v>
                </c:pt>
                <c:pt idx="59">
                  <c:v>0.11488652876200847</c:v>
                </c:pt>
                <c:pt idx="60">
                  <c:v>-0.55817605162103001</c:v>
                </c:pt>
                <c:pt idx="61">
                  <c:v>-0.45271813837011909</c:v>
                </c:pt>
                <c:pt idx="62">
                  <c:v>-0.35990518473465954</c:v>
                </c:pt>
                <c:pt idx="63">
                  <c:v>-0.31948934277433072</c:v>
                </c:pt>
                <c:pt idx="64">
                  <c:v>-6.9436276876865058E-3</c:v>
                </c:pt>
                <c:pt idx="65">
                  <c:v>-4.3130020372538443E-2</c:v>
                </c:pt>
                <c:pt idx="66">
                  <c:v>3.0797025804819352E-2</c:v>
                </c:pt>
                <c:pt idx="67">
                  <c:v>1.9276622255368456E-2</c:v>
                </c:pt>
                <c:pt idx="68">
                  <c:v>-0.52512571356935245</c:v>
                </c:pt>
                <c:pt idx="69">
                  <c:v>-0.13637918844691568</c:v>
                </c:pt>
                <c:pt idx="70">
                  <c:v>0.12168545544693388</c:v>
                </c:pt>
                <c:pt idx="71">
                  <c:v>0.53981944656929715</c:v>
                </c:pt>
                <c:pt idx="72">
                  <c:v>0.19726024670303877</c:v>
                </c:pt>
                <c:pt idx="73">
                  <c:v>1.3461645470140697</c:v>
                </c:pt>
                <c:pt idx="74">
                  <c:v>0.61744052622210444</c:v>
                </c:pt>
                <c:pt idx="75">
                  <c:v>-3.1503928511269087E-3</c:v>
                </c:pt>
                <c:pt idx="76">
                  <c:v>8.4011721220215718E-3</c:v>
                </c:pt>
                <c:pt idx="77">
                  <c:v>0.93067458293583194</c:v>
                </c:pt>
                <c:pt idx="78">
                  <c:v>0.20195056214386661</c:v>
                </c:pt>
                <c:pt idx="79">
                  <c:v>-1.2593346580177769E-2</c:v>
                </c:pt>
                <c:pt idx="80">
                  <c:v>0.42507090628103411</c:v>
                </c:pt>
                <c:pt idx="81">
                  <c:v>0.56357915758362309</c:v>
                </c:pt>
                <c:pt idx="82">
                  <c:v>-0.59026909765168101</c:v>
                </c:pt>
                <c:pt idx="83">
                  <c:v>0.59026909765167046</c:v>
                </c:pt>
                <c:pt idx="84">
                  <c:v>-0.29989827048336742</c:v>
                </c:pt>
                <c:pt idx="85">
                  <c:v>-0.15666854231625305</c:v>
                </c:pt>
                <c:pt idx="86">
                  <c:v>-0.43804868353938115</c:v>
                </c:pt>
                <c:pt idx="87">
                  <c:v>0.43804868353937076</c:v>
                </c:pt>
                <c:pt idx="88">
                  <c:v>-0.94099399493210867</c:v>
                </c:pt>
                <c:pt idx="89">
                  <c:v>0.21263178224344778</c:v>
                </c:pt>
                <c:pt idx="90">
                  <c:v>4.7602426745704647E-2</c:v>
                </c:pt>
                <c:pt idx="91">
                  <c:v>-1.027308876134742</c:v>
                </c:pt>
                <c:pt idx="92">
                  <c:v>-1.4957141709257302E-2</c:v>
                </c:pt>
                <c:pt idx="93">
                  <c:v>1.4957141709246781E-2</c:v>
                </c:pt>
                <c:pt idx="94">
                  <c:v>-0.12048214963140109</c:v>
                </c:pt>
                <c:pt idx="95">
                  <c:v>-0.31719875571011763</c:v>
                </c:pt>
                <c:pt idx="96">
                  <c:v>9.4817195390958953E-2</c:v>
                </c:pt>
                <c:pt idx="97">
                  <c:v>0.88488925399805729</c:v>
                </c:pt>
                <c:pt idx="98">
                  <c:v>-3.2898753794453721E-2</c:v>
                </c:pt>
                <c:pt idx="99">
                  <c:v>3.2898753794443847E-2</c:v>
                </c:pt>
                <c:pt idx="100">
                  <c:v>0.17862340973628532</c:v>
                </c:pt>
                <c:pt idx="101">
                  <c:v>-0.17862340973629584</c:v>
                </c:pt>
                <c:pt idx="102">
                  <c:v>-0.59632618382175229</c:v>
                </c:pt>
                <c:pt idx="103">
                  <c:v>-1.1046602629591473</c:v>
                </c:pt>
                <c:pt idx="104">
                  <c:v>2.2129525505708783</c:v>
                </c:pt>
                <c:pt idx="105">
                  <c:v>1.9642996989823824</c:v>
                </c:pt>
                <c:pt idx="106">
                  <c:v>0.56043564798697809</c:v>
                </c:pt>
                <c:pt idx="107">
                  <c:v>2.0587292362728911</c:v>
                </c:pt>
                <c:pt idx="108">
                  <c:v>1.5024236380479179E-2</c:v>
                </c:pt>
                <c:pt idx="109">
                  <c:v>-1.50242363804897E-2</c:v>
                </c:pt>
                <c:pt idx="110">
                  <c:v>0.44239872637384237</c:v>
                </c:pt>
                <c:pt idx="111">
                  <c:v>0.52897073216665158</c:v>
                </c:pt>
                <c:pt idx="112">
                  <c:v>1.1732025112485667</c:v>
                </c:pt>
                <c:pt idx="113">
                  <c:v>1.369312780298366</c:v>
                </c:pt>
                <c:pt idx="114">
                  <c:v>2.77952977431393</c:v>
                </c:pt>
                <c:pt idx="115">
                  <c:v>3.616816601566283</c:v>
                </c:pt>
                <c:pt idx="116">
                  <c:v>3.0156036175402017</c:v>
                </c:pt>
                <c:pt idx="117">
                  <c:v>5.0568670452465394</c:v>
                </c:pt>
                <c:pt idx="118">
                  <c:v>2.3073820878613871</c:v>
                </c:pt>
                <c:pt idx="119">
                  <c:v>3.616816601566283</c:v>
                </c:pt>
                <c:pt idx="120">
                  <c:v>2.0972763673900054</c:v>
                </c:pt>
                <c:pt idx="121">
                  <c:v>2.4364473854349256</c:v>
                </c:pt>
                <c:pt idx="122">
                  <c:v>-0.99765171730641389</c:v>
                </c:pt>
                <c:pt idx="123">
                  <c:v>-1.6948448710248261</c:v>
                </c:pt>
                <c:pt idx="124">
                  <c:v>1.5991605581825727</c:v>
                </c:pt>
                <c:pt idx="125">
                  <c:v>1.6101889341429751</c:v>
                </c:pt>
                <c:pt idx="126">
                  <c:v>-0.90322218001590526</c:v>
                </c:pt>
                <c:pt idx="127">
                  <c:v>-1.4351636434759274</c:v>
                </c:pt>
                <c:pt idx="128">
                  <c:v>-9.9943725270715253E-2</c:v>
                </c:pt>
                <c:pt idx="129">
                  <c:v>0.33601756849697584</c:v>
                </c:pt>
                <c:pt idx="130">
                  <c:v>6.4680577211807935E-2</c:v>
                </c:pt>
                <c:pt idx="131">
                  <c:v>-0.32561658031245128</c:v>
                </c:pt>
                <c:pt idx="132">
                  <c:v>-0.61993356814437939</c:v>
                </c:pt>
                <c:pt idx="133">
                  <c:v>-1.1990898002496559</c:v>
                </c:pt>
                <c:pt idx="134">
                  <c:v>0.20695227092343771</c:v>
                </c:pt>
                <c:pt idx="135">
                  <c:v>-0.49024088279497446</c:v>
                </c:pt>
                <c:pt idx="136">
                  <c:v>-0.11576067276687567</c:v>
                </c:pt>
                <c:pt idx="137">
                  <c:v>-0.8082323496207624</c:v>
                </c:pt>
                <c:pt idx="138">
                  <c:v>0.28774954832024718</c:v>
                </c:pt>
                <c:pt idx="139">
                  <c:v>-0.29140668378502904</c:v>
                </c:pt>
                <c:pt idx="140">
                  <c:v>-0.54911141517649797</c:v>
                </c:pt>
                <c:pt idx="141">
                  <c:v>-0.82137165108762145</c:v>
                </c:pt>
                <c:pt idx="142">
                  <c:v>0.12281035453834672</c:v>
                </c:pt>
                <c:pt idx="143">
                  <c:v>-0.14944988137277673</c:v>
                </c:pt>
                <c:pt idx="144">
                  <c:v>0.27305294702679417</c:v>
                </c:pt>
                <c:pt idx="145">
                  <c:v>-0.27305294702680422</c:v>
                </c:pt>
                <c:pt idx="146">
                  <c:v>0.1715411944394972</c:v>
                </c:pt>
                <c:pt idx="147">
                  <c:v>-0.17154119443950772</c:v>
                </c:pt>
                <c:pt idx="148">
                  <c:v>0.36040026902051459</c:v>
                </c:pt>
                <c:pt idx="149">
                  <c:v>-0.36040026902052469</c:v>
                </c:pt>
                <c:pt idx="150">
                  <c:v>0.37999439800829449</c:v>
                </c:pt>
                <c:pt idx="151">
                  <c:v>-0.34080614003274479</c:v>
                </c:pt>
                <c:pt idx="152">
                  <c:v>0.33496431696550144</c:v>
                </c:pt>
                <c:pt idx="153">
                  <c:v>-0.50387314268867334</c:v>
                </c:pt>
                <c:pt idx="154">
                  <c:v>-0.26582280330497216</c:v>
                </c:pt>
                <c:pt idx="155">
                  <c:v>-0.84497903541024855</c:v>
                </c:pt>
                <c:pt idx="156">
                  <c:v>-4.2441335720043334E-2</c:v>
                </c:pt>
                <c:pt idx="157">
                  <c:v>-0.55077541485743831</c:v>
                </c:pt>
                <c:pt idx="158">
                  <c:v>0.21692739535236572</c:v>
                </c:pt>
                <c:pt idx="159">
                  <c:v>-0.64551744862443627</c:v>
                </c:pt>
                <c:pt idx="160">
                  <c:v>2.2762488462600883E-3</c:v>
                </c:pt>
                <c:pt idx="161">
                  <c:v>-0.76573905784003349</c:v>
                </c:pt>
                <c:pt idx="162">
                  <c:v>-0.18408564165580624</c:v>
                </c:pt>
                <c:pt idx="163">
                  <c:v>-0.85767141105159128</c:v>
                </c:pt>
                <c:pt idx="164">
                  <c:v>-0.6671483367896337</c:v>
                </c:pt>
                <c:pt idx="165">
                  <c:v>-1.2699119532175374</c:v>
                </c:pt>
                <c:pt idx="166">
                  <c:v>0.37220396118182775</c:v>
                </c:pt>
                <c:pt idx="167">
                  <c:v>-0.32498919253658443</c:v>
                </c:pt>
                <c:pt idx="168">
                  <c:v>-0.38385972491810794</c:v>
                </c:pt>
                <c:pt idx="169">
                  <c:v>-1.0102307256686387</c:v>
                </c:pt>
                <c:pt idx="170">
                  <c:v>-0.6435409524670066</c:v>
                </c:pt>
                <c:pt idx="171">
                  <c:v>-1.1990898002496559</c:v>
                </c:pt>
                <c:pt idx="172">
                  <c:v>-0.6671483367896337</c:v>
                </c:pt>
                <c:pt idx="173">
                  <c:v>-1.0102307256686387</c:v>
                </c:pt>
                <c:pt idx="174">
                  <c:v>-0.47828926220861651</c:v>
                </c:pt>
                <c:pt idx="175">
                  <c:v>-1.1754824159270287</c:v>
                </c:pt>
                <c:pt idx="176">
                  <c:v>-0.47828926220861651</c:v>
                </c:pt>
                <c:pt idx="177">
                  <c:v>-1.0810528786365201</c:v>
                </c:pt>
                <c:pt idx="178">
                  <c:v>-0.43107449356336225</c:v>
                </c:pt>
                <c:pt idx="179">
                  <c:v>-1.0102307256686387</c:v>
                </c:pt>
                <c:pt idx="180">
                  <c:v>-0.28943018762759931</c:v>
                </c:pt>
                <c:pt idx="181">
                  <c:v>-0.91580118837813007</c:v>
                </c:pt>
                <c:pt idx="182">
                  <c:v>-0.28943018762759931</c:v>
                </c:pt>
                <c:pt idx="183">
                  <c:v>-0.93940857270075717</c:v>
                </c:pt>
                <c:pt idx="184">
                  <c:v>-0.36025234059548078</c:v>
                </c:pt>
                <c:pt idx="185">
                  <c:v>-0.93940857270075717</c:v>
                </c:pt>
                <c:pt idx="186">
                  <c:v>-0.61993356814437939</c:v>
                </c:pt>
                <c:pt idx="187">
                  <c:v>-0.84497903541024855</c:v>
                </c:pt>
                <c:pt idx="188">
                  <c:v>-1.1865107918874311</c:v>
                </c:pt>
                <c:pt idx="189">
                  <c:v>-1.9073113299284703</c:v>
                </c:pt>
                <c:pt idx="190">
                  <c:v>-0.76157787408014233</c:v>
                </c:pt>
                <c:pt idx="191">
                  <c:v>-0.91580118837813007</c:v>
                </c:pt>
                <c:pt idx="192">
                  <c:v>-0.85600741137065095</c:v>
                </c:pt>
                <c:pt idx="193">
                  <c:v>-1.4351636434759274</c:v>
                </c:pt>
                <c:pt idx="194">
                  <c:v>-1.2337255605326853</c:v>
                </c:pt>
                <c:pt idx="195">
                  <c:v>-1.8128817926379617</c:v>
                </c:pt>
                <c:pt idx="196">
                  <c:v>-1.2337255605326853</c:v>
                </c:pt>
                <c:pt idx="197">
                  <c:v>1.6101889341429751</c:v>
                </c:pt>
                <c:pt idx="198">
                  <c:v>-6.1415757560735152E-3</c:v>
                </c:pt>
                <c:pt idx="199">
                  <c:v>1.7282258557561108</c:v>
                </c:pt>
                <c:pt idx="200">
                  <c:v>-0.52550403085387087</c:v>
                </c:pt>
                <c:pt idx="201">
                  <c:v>-0.39643873328033269</c:v>
                </c:pt>
                <c:pt idx="202">
                  <c:v>-1.2922718736528007</c:v>
                </c:pt>
                <c:pt idx="203">
                  <c:v>-1.8223247463670127</c:v>
                </c:pt>
                <c:pt idx="204">
                  <c:v>-1.328155097823194</c:v>
                </c:pt>
                <c:pt idx="205">
                  <c:v>-1.8128817926379617</c:v>
                </c:pt>
                <c:pt idx="206">
                  <c:v>-5.3356344401327818E-2</c:v>
                </c:pt>
                <c:pt idx="207">
                  <c:v>1.0672190947225506</c:v>
                </c:pt>
                <c:pt idx="208">
                  <c:v>-1.2101181762100581</c:v>
                </c:pt>
                <c:pt idx="209">
                  <c:v>1.4921520125298393</c:v>
                </c:pt>
                <c:pt idx="210">
                  <c:v>-0.28943018762759931</c:v>
                </c:pt>
                <c:pt idx="211">
                  <c:v>-0.79776426676499423</c:v>
                </c:pt>
                <c:pt idx="212">
                  <c:v>0.24236334740737869</c:v>
                </c:pt>
                <c:pt idx="213">
                  <c:v>-0.24236334740738916</c:v>
                </c:pt>
                <c:pt idx="214">
                  <c:v>-0.95043694866115958</c:v>
                </c:pt>
                <c:pt idx="215">
                  <c:v>-1.1282676472817743</c:v>
                </c:pt>
                <c:pt idx="216">
                  <c:v>-0.99765171730641389</c:v>
                </c:pt>
                <c:pt idx="217">
                  <c:v>-1.5768079494116902</c:v>
                </c:pt>
                <c:pt idx="218">
                  <c:v>-1.4651090883181292</c:v>
                </c:pt>
                <c:pt idx="219">
                  <c:v>-1.1508475882153253</c:v>
                </c:pt>
                <c:pt idx="220">
                  <c:v>0.19569204188732081</c:v>
                </c:pt>
                <c:pt idx="221">
                  <c:v>-0.1473903469916843</c:v>
                </c:pt>
                <c:pt idx="222">
                  <c:v>-0.95165799761605629</c:v>
                </c:pt>
                <c:pt idx="223">
                  <c:v>-0.67516831242945596</c:v>
                </c:pt>
                <c:pt idx="224">
                  <c:v>0.76226926563037245</c:v>
                </c:pt>
                <c:pt idx="225">
                  <c:v>1.2690527123659447</c:v>
                </c:pt>
                <c:pt idx="226">
                  <c:v>0.46478506174157275</c:v>
                </c:pt>
                <c:pt idx="227">
                  <c:v>-0.95845692430098173</c:v>
                </c:pt>
                <c:pt idx="228">
                  <c:v>0.29012157917782944</c:v>
                </c:pt>
                <c:pt idx="229">
                  <c:v>0.13589826487984152</c:v>
                </c:pt>
                <c:pt idx="230">
                  <c:v>8.7066912579538344E-2</c:v>
                </c:pt>
                <c:pt idx="231">
                  <c:v>0.17469752318512147</c:v>
                </c:pt>
                <c:pt idx="232">
                  <c:v>0.38455111646833801</c:v>
                </c:pt>
                <c:pt idx="233">
                  <c:v>0.89133456320391036</c:v>
                </c:pt>
                <c:pt idx="234">
                  <c:v>0.18149644987004696</c:v>
                </c:pt>
                <c:pt idx="235">
                  <c:v>-0.95845692430098173</c:v>
                </c:pt>
                <c:pt idx="236">
                  <c:v>1.328846489373424</c:v>
                </c:pt>
                <c:pt idx="237">
                  <c:v>1.2690527123659447</c:v>
                </c:pt>
                <c:pt idx="238">
                  <c:v>0.74807367361309851</c:v>
                </c:pt>
                <c:pt idx="239">
                  <c:v>1.2134224333807162</c:v>
                </c:pt>
                <c:pt idx="240">
                  <c:v>-0.55974425643674797</c:v>
                </c:pt>
                <c:pt idx="241">
                  <c:v>0.13589826487984152</c:v>
                </c:pt>
                <c:pt idx="242">
                  <c:v>-1.1405170721970734</c:v>
                </c:pt>
                <c:pt idx="243">
                  <c:v>-1.147315998881999</c:v>
                </c:pt>
                <c:pt idx="244">
                  <c:v>1.3630867149563013</c:v>
                </c:pt>
                <c:pt idx="245">
                  <c:v>2.2475883108539083</c:v>
                </c:pt>
                <c:pt idx="246">
                  <c:v>2.4820455704251305</c:v>
                </c:pt>
                <c:pt idx="247">
                  <c:v>0.49222636063952446</c:v>
                </c:pt>
                <c:pt idx="248">
                  <c:v>2.3782042408292683</c:v>
                </c:pt>
                <c:pt idx="249">
                  <c:v>1.8037694855885178</c:v>
                </c:pt>
                <c:pt idx="250">
                  <c:v>1.9201898235466042</c:v>
                </c:pt>
                <c:pt idx="251">
                  <c:v>2.2769446154301374</c:v>
                </c:pt>
                <c:pt idx="252">
                  <c:v>0.31964032789618119</c:v>
                </c:pt>
                <c:pt idx="253">
                  <c:v>-0.6277910996420788</c:v>
                </c:pt>
                <c:pt idx="254">
                  <c:v>-0.38389088634180574</c:v>
                </c:pt>
                <c:pt idx="255">
                  <c:v>-0.55594150328512104</c:v>
                </c:pt>
                <c:pt idx="256">
                  <c:v>0.79650949121324965</c:v>
                </c:pt>
                <c:pt idx="257">
                  <c:v>0.54785663962475328</c:v>
                </c:pt>
                <c:pt idx="258">
                  <c:v>-6.755193641860191E-2</c:v>
                </c:pt>
                <c:pt idx="259">
                  <c:v>0.20893774876799864</c:v>
                </c:pt>
                <c:pt idx="260">
                  <c:v>0.5887645091741307</c:v>
                </c:pt>
                <c:pt idx="261">
                  <c:v>-1.8720584118298304E-2</c:v>
                </c:pt>
                <c:pt idx="262">
                  <c:v>-0.18086738116721224</c:v>
                </c:pt>
                <c:pt idx="263">
                  <c:v>0.37891091589091414</c:v>
                </c:pt>
                <c:pt idx="264">
                  <c:v>0.54774327234563547</c:v>
                </c:pt>
                <c:pt idx="265">
                  <c:v>0.28020451329903739</c:v>
                </c:pt>
                <c:pt idx="266">
                  <c:v>0.43911814303785296</c:v>
                </c:pt>
                <c:pt idx="267">
                  <c:v>0.39454740143672407</c:v>
                </c:pt>
                <c:pt idx="268">
                  <c:v>-0.74860333101776522</c:v>
                </c:pt>
                <c:pt idx="269">
                  <c:v>-0.99583973954690408</c:v>
                </c:pt>
                <c:pt idx="270">
                  <c:v>-0.76279892303503904</c:v>
                </c:pt>
                <c:pt idx="271">
                  <c:v>-0.48630923784843871</c:v>
                </c:pt>
                <c:pt idx="272">
                  <c:v>-5.3356344401327818E-2</c:v>
                </c:pt>
                <c:pt idx="273">
                  <c:v>0.64228617691526191</c:v>
                </c:pt>
                <c:pt idx="274">
                  <c:v>-6.755193641860191E-2</c:v>
                </c:pt>
                <c:pt idx="275">
                  <c:v>0.53944112928477872</c:v>
                </c:pt>
                <c:pt idx="276">
                  <c:v>-0.14778588169183643</c:v>
                </c:pt>
                <c:pt idx="277">
                  <c:v>-1.8720584118298304E-2</c:v>
                </c:pt>
                <c:pt idx="278">
                  <c:v>-0.11476670506385621</c:v>
                </c:pt>
                <c:pt idx="279">
                  <c:v>-2.7136094458272857E-2</c:v>
                </c:pt>
                <c:pt idx="280">
                  <c:v>0.77195781151771736</c:v>
                </c:pt>
                <c:pt idx="281">
                  <c:v>0.50961267702209734</c:v>
                </c:pt>
                <c:pt idx="282">
                  <c:v>1.1893052049180677</c:v>
                </c:pt>
                <c:pt idx="283">
                  <c:v>0.2051605672763783</c:v>
                </c:pt>
                <c:pt idx="284">
                  <c:v>-0.25954263993979726</c:v>
                </c:pt>
                <c:pt idx="285">
                  <c:v>-0.29572903262464895</c:v>
                </c:pt>
                <c:pt idx="286">
                  <c:v>-0.39177515357020687</c:v>
                </c:pt>
                <c:pt idx="287">
                  <c:v>-0.16250023702886082</c:v>
                </c:pt>
                <c:pt idx="288">
                  <c:v>1.3858760910142437E-4</c:v>
                </c:pt>
                <c:pt idx="289">
                  <c:v>0.5069220343446742</c:v>
                </c:pt>
                <c:pt idx="290">
                  <c:v>0.26923160746335334</c:v>
                </c:pt>
                <c:pt idx="291">
                  <c:v>0.33325483374630932</c:v>
                </c:pt>
                <c:pt idx="292">
                  <c:v>-1.2101181762100581</c:v>
                </c:pt>
                <c:pt idx="293">
                  <c:v>1.4921520125298393</c:v>
                </c:pt>
                <c:pt idx="294">
                  <c:v>-0.28943018762759931</c:v>
                </c:pt>
                <c:pt idx="295">
                  <c:v>-0.79776426676499423</c:v>
                </c:pt>
                <c:pt idx="296">
                  <c:v>0.24236334740737869</c:v>
                </c:pt>
                <c:pt idx="297">
                  <c:v>-0.24236334740738916</c:v>
                </c:pt>
                <c:pt idx="298">
                  <c:v>-0.95043694866115958</c:v>
                </c:pt>
                <c:pt idx="299">
                  <c:v>-1.1282676472817743</c:v>
                </c:pt>
                <c:pt idx="300">
                  <c:v>-0.25954263993979726</c:v>
                </c:pt>
                <c:pt idx="301">
                  <c:v>-0.29572903262464895</c:v>
                </c:pt>
                <c:pt idx="302">
                  <c:v>-0.39177515357020687</c:v>
                </c:pt>
                <c:pt idx="303">
                  <c:v>-0.16250023702886082</c:v>
                </c:pt>
                <c:pt idx="304">
                  <c:v>1.3858760910142437E-4</c:v>
                </c:pt>
                <c:pt idx="305">
                  <c:v>0.5069220343446742</c:v>
                </c:pt>
                <c:pt idx="306">
                  <c:v>0.26923160746335334</c:v>
                </c:pt>
                <c:pt idx="307">
                  <c:v>0.33325483374630932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6-494F-9113-DBA57BBAD8C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5310</c:v>
              </c:pt>
            </c:numLit>
          </c:xVal>
          <c:yVal>
            <c:numLit>
              <c:formatCode>General</c:formatCode>
              <c:ptCount val="1"/>
              <c:pt idx="0">
                <c:v>0.22207473597249863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DA6-494F-9113-DBA57BBA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13416"/>
        <c:axId val="672319320"/>
      </c:scatterChart>
      <c:valAx>
        <c:axId val="672313416"/>
        <c:scaling>
          <c:orientation val="minMax"/>
          <c:max val="16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72319320"/>
        <c:crosses val="autoZero"/>
        <c:crossBetween val="midCat"/>
      </c:valAx>
      <c:valAx>
        <c:axId val="672319320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723134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Yield (kg/ha)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'[1]ANOVA 2'!$D$407:$D$714</c:f>
              <c:numCache>
                <c:formatCode>General</c:formatCode>
                <c:ptCount val="308"/>
                <c:pt idx="0">
                  <c:v>5300</c:v>
                </c:pt>
                <c:pt idx="1">
                  <c:v>5310</c:v>
                </c:pt>
                <c:pt idx="2">
                  <c:v>5510</c:v>
                </c:pt>
                <c:pt idx="3">
                  <c:v>2860</c:v>
                </c:pt>
                <c:pt idx="4">
                  <c:v>1531</c:v>
                </c:pt>
                <c:pt idx="5">
                  <c:v>1905</c:v>
                </c:pt>
                <c:pt idx="6">
                  <c:v>1324</c:v>
                </c:pt>
                <c:pt idx="7">
                  <c:v>1000</c:v>
                </c:pt>
                <c:pt idx="8">
                  <c:v>2500</c:v>
                </c:pt>
                <c:pt idx="9">
                  <c:v>4200</c:v>
                </c:pt>
                <c:pt idx="10">
                  <c:v>2500</c:v>
                </c:pt>
                <c:pt idx="11">
                  <c:v>1800</c:v>
                </c:pt>
                <c:pt idx="12">
                  <c:v>1740</c:v>
                </c:pt>
                <c:pt idx="13">
                  <c:v>2600</c:v>
                </c:pt>
                <c:pt idx="14">
                  <c:v>1850</c:v>
                </c:pt>
                <c:pt idx="15">
                  <c:v>1600</c:v>
                </c:pt>
                <c:pt idx="16">
                  <c:v>1980</c:v>
                </c:pt>
                <c:pt idx="17">
                  <c:v>5000</c:v>
                </c:pt>
                <c:pt idx="18">
                  <c:v>1620</c:v>
                </c:pt>
                <c:pt idx="19">
                  <c:v>6480</c:v>
                </c:pt>
                <c:pt idx="20">
                  <c:v>3980</c:v>
                </c:pt>
                <c:pt idx="21">
                  <c:v>1900</c:v>
                </c:pt>
                <c:pt idx="22">
                  <c:v>2000</c:v>
                </c:pt>
                <c:pt idx="23">
                  <c:v>5300</c:v>
                </c:pt>
                <c:pt idx="24">
                  <c:v>2520</c:v>
                </c:pt>
                <c:pt idx="25">
                  <c:v>2800</c:v>
                </c:pt>
                <c:pt idx="26">
                  <c:v>2440</c:v>
                </c:pt>
                <c:pt idx="27">
                  <c:v>1880</c:v>
                </c:pt>
                <c:pt idx="28">
                  <c:v>1800</c:v>
                </c:pt>
                <c:pt idx="29">
                  <c:v>2500</c:v>
                </c:pt>
                <c:pt idx="30">
                  <c:v>1580</c:v>
                </c:pt>
                <c:pt idx="31">
                  <c:v>1300</c:v>
                </c:pt>
                <c:pt idx="32">
                  <c:v>2980</c:v>
                </c:pt>
                <c:pt idx="33">
                  <c:v>9440</c:v>
                </c:pt>
                <c:pt idx="34">
                  <c:v>7370</c:v>
                </c:pt>
                <c:pt idx="35">
                  <c:v>3210</c:v>
                </c:pt>
                <c:pt idx="36">
                  <c:v>2480</c:v>
                </c:pt>
                <c:pt idx="37">
                  <c:v>3000</c:v>
                </c:pt>
                <c:pt idx="38">
                  <c:v>3000</c:v>
                </c:pt>
                <c:pt idx="39">
                  <c:v>1920</c:v>
                </c:pt>
                <c:pt idx="40">
                  <c:v>1800</c:v>
                </c:pt>
                <c:pt idx="41">
                  <c:v>1600</c:v>
                </c:pt>
                <c:pt idx="42">
                  <c:v>1580</c:v>
                </c:pt>
                <c:pt idx="43">
                  <c:v>1540</c:v>
                </c:pt>
                <c:pt idx="44">
                  <c:v>3200</c:v>
                </c:pt>
                <c:pt idx="45">
                  <c:v>5600</c:v>
                </c:pt>
                <c:pt idx="46">
                  <c:v>4800</c:v>
                </c:pt>
                <c:pt idx="47">
                  <c:v>1600</c:v>
                </c:pt>
                <c:pt idx="48">
                  <c:v>1850</c:v>
                </c:pt>
                <c:pt idx="49">
                  <c:v>3450</c:v>
                </c:pt>
                <c:pt idx="50">
                  <c:v>3100</c:v>
                </c:pt>
                <c:pt idx="51">
                  <c:v>1050</c:v>
                </c:pt>
                <c:pt idx="52">
                  <c:v>1150</c:v>
                </c:pt>
                <c:pt idx="53">
                  <c:v>3450</c:v>
                </c:pt>
                <c:pt idx="54">
                  <c:v>3100</c:v>
                </c:pt>
                <c:pt idx="55">
                  <c:v>1250</c:v>
                </c:pt>
                <c:pt idx="56">
                  <c:v>1350</c:v>
                </c:pt>
                <c:pt idx="57">
                  <c:v>2700</c:v>
                </c:pt>
                <c:pt idx="58">
                  <c:v>2200</c:v>
                </c:pt>
                <c:pt idx="59">
                  <c:v>1200</c:v>
                </c:pt>
                <c:pt idx="60">
                  <c:v>1300</c:v>
                </c:pt>
                <c:pt idx="61">
                  <c:v>3250</c:v>
                </c:pt>
                <c:pt idx="62">
                  <c:v>2950</c:v>
                </c:pt>
                <c:pt idx="63">
                  <c:v>1250</c:v>
                </c:pt>
                <c:pt idx="64">
                  <c:v>2600</c:v>
                </c:pt>
                <c:pt idx="65">
                  <c:v>4250</c:v>
                </c:pt>
                <c:pt idx="66">
                  <c:v>3910</c:v>
                </c:pt>
                <c:pt idx="67">
                  <c:v>2100</c:v>
                </c:pt>
                <c:pt idx="68">
                  <c:v>1200</c:v>
                </c:pt>
                <c:pt idx="69">
                  <c:v>3750</c:v>
                </c:pt>
                <c:pt idx="70">
                  <c:v>3800</c:v>
                </c:pt>
                <c:pt idx="71">
                  <c:v>2900</c:v>
                </c:pt>
                <c:pt idx="72">
                  <c:v>2900</c:v>
                </c:pt>
                <c:pt idx="73">
                  <c:v>7060</c:v>
                </c:pt>
                <c:pt idx="74">
                  <c:v>5020</c:v>
                </c:pt>
                <c:pt idx="75">
                  <c:v>1920</c:v>
                </c:pt>
                <c:pt idx="76">
                  <c:v>2500</c:v>
                </c:pt>
                <c:pt idx="77">
                  <c:v>6180</c:v>
                </c:pt>
                <c:pt idx="78">
                  <c:v>4140</c:v>
                </c:pt>
                <c:pt idx="79">
                  <c:v>1900</c:v>
                </c:pt>
                <c:pt idx="80">
                  <c:v>4013.3</c:v>
                </c:pt>
                <c:pt idx="81">
                  <c:v>6033.3</c:v>
                </c:pt>
                <c:pt idx="82">
                  <c:v>206</c:v>
                </c:pt>
                <c:pt idx="83">
                  <c:v>4433</c:v>
                </c:pt>
                <c:pt idx="84">
                  <c:v>1660</c:v>
                </c:pt>
                <c:pt idx="85">
                  <c:v>3690</c:v>
                </c:pt>
                <c:pt idx="86">
                  <c:v>350.8</c:v>
                </c:pt>
                <c:pt idx="87">
                  <c:v>3933</c:v>
                </c:pt>
                <c:pt idx="88">
                  <c:v>1120</c:v>
                </c:pt>
                <c:pt idx="89">
                  <c:v>5290</c:v>
                </c:pt>
                <c:pt idx="90">
                  <c:v>2700</c:v>
                </c:pt>
                <c:pt idx="91">
                  <c:v>2150</c:v>
                </c:pt>
                <c:pt idx="92">
                  <c:v>1190</c:v>
                </c:pt>
                <c:pt idx="93">
                  <c:v>2980</c:v>
                </c:pt>
                <c:pt idx="94">
                  <c:v>2040</c:v>
                </c:pt>
                <c:pt idx="95">
                  <c:v>3350</c:v>
                </c:pt>
                <c:pt idx="96">
                  <c:v>2800</c:v>
                </c:pt>
                <c:pt idx="97">
                  <c:v>6200</c:v>
                </c:pt>
                <c:pt idx="98">
                  <c:v>2900</c:v>
                </c:pt>
                <c:pt idx="99">
                  <c:v>4766</c:v>
                </c:pt>
                <c:pt idx="100">
                  <c:v>1760</c:v>
                </c:pt>
                <c:pt idx="101">
                  <c:v>2730</c:v>
                </c:pt>
                <c:pt idx="102">
                  <c:v>1850</c:v>
                </c:pt>
                <c:pt idx="103">
                  <c:v>2500</c:v>
                </c:pt>
                <c:pt idx="104">
                  <c:v>7800</c:v>
                </c:pt>
                <c:pt idx="105">
                  <c:v>9000</c:v>
                </c:pt>
                <c:pt idx="106">
                  <c:v>4300</c:v>
                </c:pt>
                <c:pt idx="107">
                  <c:v>9200</c:v>
                </c:pt>
                <c:pt idx="108">
                  <c:v>1350</c:v>
                </c:pt>
                <c:pt idx="109">
                  <c:v>3013</c:v>
                </c:pt>
                <c:pt idx="110">
                  <c:v>4050</c:v>
                </c:pt>
                <c:pt idx="111">
                  <c:v>5960</c:v>
                </c:pt>
                <c:pt idx="112">
                  <c:v>4780</c:v>
                </c:pt>
                <c:pt idx="113">
                  <c:v>6922</c:v>
                </c:pt>
                <c:pt idx="114">
                  <c:v>9000</c:v>
                </c:pt>
                <c:pt idx="115">
                  <c:v>12500</c:v>
                </c:pt>
                <c:pt idx="116">
                  <c:v>9500</c:v>
                </c:pt>
                <c:pt idx="117">
                  <c:v>15550</c:v>
                </c:pt>
                <c:pt idx="118">
                  <c:v>8000</c:v>
                </c:pt>
                <c:pt idx="119">
                  <c:v>12500</c:v>
                </c:pt>
                <c:pt idx="120">
                  <c:v>7555</c:v>
                </c:pt>
                <c:pt idx="121">
                  <c:v>10000</c:v>
                </c:pt>
                <c:pt idx="122">
                  <c:v>1000</c:v>
                </c:pt>
                <c:pt idx="123">
                  <c:v>1250</c:v>
                </c:pt>
                <c:pt idx="124">
                  <c:v>6500</c:v>
                </c:pt>
                <c:pt idx="125">
                  <c:v>8250</c:v>
                </c:pt>
                <c:pt idx="126">
                  <c:v>1200</c:v>
                </c:pt>
                <c:pt idx="127">
                  <c:v>1800</c:v>
                </c:pt>
                <c:pt idx="128">
                  <c:v>2100</c:v>
                </c:pt>
                <c:pt idx="129">
                  <c:v>4750</c:v>
                </c:pt>
                <c:pt idx="130">
                  <c:v>3250</c:v>
                </c:pt>
                <c:pt idx="131">
                  <c:v>4150</c:v>
                </c:pt>
                <c:pt idx="132">
                  <c:v>1800</c:v>
                </c:pt>
                <c:pt idx="133">
                  <c:v>2300</c:v>
                </c:pt>
                <c:pt idx="134">
                  <c:v>2750</c:v>
                </c:pt>
                <c:pt idx="135">
                  <c:v>3000</c:v>
                </c:pt>
                <c:pt idx="136">
                  <c:v>2050</c:v>
                </c:pt>
                <c:pt idx="137">
                  <c:v>2310</c:v>
                </c:pt>
                <c:pt idx="138">
                  <c:v>3050</c:v>
                </c:pt>
                <c:pt idx="139">
                  <c:v>3550</c:v>
                </c:pt>
                <c:pt idx="140">
                  <c:v>1950</c:v>
                </c:pt>
                <c:pt idx="141">
                  <c:v>3100</c:v>
                </c:pt>
                <c:pt idx="142">
                  <c:v>2100</c:v>
                </c:pt>
                <c:pt idx="143">
                  <c:v>3250</c:v>
                </c:pt>
                <c:pt idx="144">
                  <c:v>2530</c:v>
                </c:pt>
                <c:pt idx="145">
                  <c:v>3100</c:v>
                </c:pt>
                <c:pt idx="146">
                  <c:v>2300</c:v>
                </c:pt>
                <c:pt idx="147">
                  <c:v>3300</c:v>
                </c:pt>
                <c:pt idx="148">
                  <c:v>3100</c:v>
                </c:pt>
                <c:pt idx="149">
                  <c:v>3300</c:v>
                </c:pt>
                <c:pt idx="150">
                  <c:v>3100</c:v>
                </c:pt>
                <c:pt idx="151">
                  <c:v>3300</c:v>
                </c:pt>
                <c:pt idx="152">
                  <c:v>3150</c:v>
                </c:pt>
                <c:pt idx="153">
                  <c:v>3100</c:v>
                </c:pt>
                <c:pt idx="154">
                  <c:v>2550</c:v>
                </c:pt>
                <c:pt idx="155">
                  <c:v>3050</c:v>
                </c:pt>
                <c:pt idx="156">
                  <c:v>1750</c:v>
                </c:pt>
                <c:pt idx="157">
                  <c:v>2400</c:v>
                </c:pt>
                <c:pt idx="158">
                  <c:v>2900</c:v>
                </c:pt>
                <c:pt idx="159">
                  <c:v>2800</c:v>
                </c:pt>
                <c:pt idx="160">
                  <c:v>2300</c:v>
                </c:pt>
                <c:pt idx="161">
                  <c:v>2400</c:v>
                </c:pt>
                <c:pt idx="162">
                  <c:v>1450</c:v>
                </c:pt>
                <c:pt idx="163">
                  <c:v>1750</c:v>
                </c:pt>
                <c:pt idx="164">
                  <c:v>1700</c:v>
                </c:pt>
                <c:pt idx="165">
                  <c:v>2150</c:v>
                </c:pt>
                <c:pt idx="166">
                  <c:v>3100</c:v>
                </c:pt>
                <c:pt idx="167">
                  <c:v>3350</c:v>
                </c:pt>
                <c:pt idx="168">
                  <c:v>2300</c:v>
                </c:pt>
                <c:pt idx="169">
                  <c:v>2700</c:v>
                </c:pt>
                <c:pt idx="170">
                  <c:v>1750</c:v>
                </c:pt>
                <c:pt idx="171">
                  <c:v>2300</c:v>
                </c:pt>
                <c:pt idx="172">
                  <c:v>1700</c:v>
                </c:pt>
                <c:pt idx="173">
                  <c:v>2700</c:v>
                </c:pt>
                <c:pt idx="174">
                  <c:v>2100</c:v>
                </c:pt>
                <c:pt idx="175">
                  <c:v>2350</c:v>
                </c:pt>
                <c:pt idx="176">
                  <c:v>2100</c:v>
                </c:pt>
                <c:pt idx="177">
                  <c:v>2550</c:v>
                </c:pt>
                <c:pt idx="178">
                  <c:v>2200</c:v>
                </c:pt>
                <c:pt idx="179">
                  <c:v>2700</c:v>
                </c:pt>
                <c:pt idx="180">
                  <c:v>2500</c:v>
                </c:pt>
                <c:pt idx="181">
                  <c:v>2900</c:v>
                </c:pt>
                <c:pt idx="182">
                  <c:v>2500</c:v>
                </c:pt>
                <c:pt idx="183">
                  <c:v>2850</c:v>
                </c:pt>
                <c:pt idx="184">
                  <c:v>2350</c:v>
                </c:pt>
                <c:pt idx="185">
                  <c:v>2850</c:v>
                </c:pt>
                <c:pt idx="186">
                  <c:v>1800</c:v>
                </c:pt>
                <c:pt idx="187">
                  <c:v>3050</c:v>
                </c:pt>
                <c:pt idx="188">
                  <c:v>600</c:v>
                </c:pt>
                <c:pt idx="189">
                  <c:v>800</c:v>
                </c:pt>
                <c:pt idx="190">
                  <c:v>1500</c:v>
                </c:pt>
                <c:pt idx="191">
                  <c:v>2900</c:v>
                </c:pt>
                <c:pt idx="192">
                  <c:v>1300</c:v>
                </c:pt>
                <c:pt idx="193">
                  <c:v>1800</c:v>
                </c:pt>
                <c:pt idx="194">
                  <c:v>500</c:v>
                </c:pt>
                <c:pt idx="195">
                  <c:v>1000</c:v>
                </c:pt>
                <c:pt idx="196">
                  <c:v>500</c:v>
                </c:pt>
                <c:pt idx="197">
                  <c:v>8250</c:v>
                </c:pt>
                <c:pt idx="198">
                  <c:v>3100</c:v>
                </c:pt>
                <c:pt idx="199">
                  <c:v>8500</c:v>
                </c:pt>
                <c:pt idx="200">
                  <c:v>2000</c:v>
                </c:pt>
                <c:pt idx="201">
                  <c:v>4000</c:v>
                </c:pt>
                <c:pt idx="202">
                  <c:v>376</c:v>
                </c:pt>
                <c:pt idx="203">
                  <c:v>980</c:v>
                </c:pt>
                <c:pt idx="204">
                  <c:v>300</c:v>
                </c:pt>
                <c:pt idx="205">
                  <c:v>1000</c:v>
                </c:pt>
                <c:pt idx="206">
                  <c:v>3000</c:v>
                </c:pt>
                <c:pt idx="207">
                  <c:v>7100</c:v>
                </c:pt>
                <c:pt idx="208">
                  <c:v>550</c:v>
                </c:pt>
                <c:pt idx="209">
                  <c:v>8000</c:v>
                </c:pt>
                <c:pt idx="210">
                  <c:v>2500</c:v>
                </c:pt>
                <c:pt idx="211">
                  <c:v>3150</c:v>
                </c:pt>
                <c:pt idx="212">
                  <c:v>1200</c:v>
                </c:pt>
                <c:pt idx="213">
                  <c:v>1900</c:v>
                </c:pt>
                <c:pt idx="214">
                  <c:v>1100</c:v>
                </c:pt>
                <c:pt idx="215">
                  <c:v>2450</c:v>
                </c:pt>
                <c:pt idx="216">
                  <c:v>1000</c:v>
                </c:pt>
                <c:pt idx="217">
                  <c:v>1500</c:v>
                </c:pt>
                <c:pt idx="218">
                  <c:v>1240</c:v>
                </c:pt>
                <c:pt idx="219">
                  <c:v>120</c:v>
                </c:pt>
                <c:pt idx="220">
                  <c:v>4400</c:v>
                </c:pt>
                <c:pt idx="221">
                  <c:v>5400</c:v>
                </c:pt>
                <c:pt idx="222">
                  <c:v>3200</c:v>
                </c:pt>
                <c:pt idx="223">
                  <c:v>2000</c:v>
                </c:pt>
                <c:pt idx="224">
                  <c:v>5600</c:v>
                </c:pt>
                <c:pt idx="225">
                  <c:v>8400</c:v>
                </c:pt>
                <c:pt idx="226">
                  <c:v>6200</c:v>
                </c:pt>
                <c:pt idx="227">
                  <c:v>1400</c:v>
                </c:pt>
                <c:pt idx="228">
                  <c:v>4600</c:v>
                </c:pt>
                <c:pt idx="229">
                  <c:v>6000</c:v>
                </c:pt>
                <c:pt idx="230">
                  <c:v>5400</c:v>
                </c:pt>
                <c:pt idx="231">
                  <c:v>3800</c:v>
                </c:pt>
                <c:pt idx="232">
                  <c:v>4800</c:v>
                </c:pt>
                <c:pt idx="233">
                  <c:v>7600</c:v>
                </c:pt>
                <c:pt idx="234">
                  <c:v>5600</c:v>
                </c:pt>
                <c:pt idx="235">
                  <c:v>1400</c:v>
                </c:pt>
                <c:pt idx="236">
                  <c:v>6800</c:v>
                </c:pt>
                <c:pt idx="237">
                  <c:v>8400</c:v>
                </c:pt>
                <c:pt idx="238">
                  <c:v>6800</c:v>
                </c:pt>
                <c:pt idx="239">
                  <c:v>6000</c:v>
                </c:pt>
                <c:pt idx="240">
                  <c:v>2800</c:v>
                </c:pt>
                <c:pt idx="241">
                  <c:v>6000</c:v>
                </c:pt>
                <c:pt idx="242">
                  <c:v>2800</c:v>
                </c:pt>
                <c:pt idx="243">
                  <c:v>1000</c:v>
                </c:pt>
                <c:pt idx="244">
                  <c:v>6000</c:v>
                </c:pt>
                <c:pt idx="245">
                  <c:v>9600</c:v>
                </c:pt>
                <c:pt idx="246">
                  <c:v>9600</c:v>
                </c:pt>
                <c:pt idx="247">
                  <c:v>3600</c:v>
                </c:pt>
                <c:pt idx="248">
                  <c:v>8150</c:v>
                </c:pt>
                <c:pt idx="249">
                  <c:v>8660</c:v>
                </c:pt>
                <c:pt idx="250">
                  <c:v>8410</c:v>
                </c:pt>
                <c:pt idx="251">
                  <c:v>7380</c:v>
                </c:pt>
                <c:pt idx="252">
                  <c:v>3790</c:v>
                </c:pt>
                <c:pt idx="253">
                  <c:v>3510</c:v>
                </c:pt>
                <c:pt idx="254">
                  <c:v>3530</c:v>
                </c:pt>
                <c:pt idx="255">
                  <c:v>1380</c:v>
                </c:pt>
                <c:pt idx="256">
                  <c:v>4800</c:v>
                </c:pt>
                <c:pt idx="257">
                  <c:v>6000</c:v>
                </c:pt>
                <c:pt idx="258">
                  <c:v>4200</c:v>
                </c:pt>
                <c:pt idx="259">
                  <c:v>3000</c:v>
                </c:pt>
                <c:pt idx="260">
                  <c:v>4360</c:v>
                </c:pt>
                <c:pt idx="261">
                  <c:v>4800</c:v>
                </c:pt>
                <c:pt idx="262">
                  <c:v>3960</c:v>
                </c:pt>
                <c:pt idx="263">
                  <c:v>3360</c:v>
                </c:pt>
                <c:pt idx="264">
                  <c:v>3000</c:v>
                </c:pt>
                <c:pt idx="265">
                  <c:v>4160</c:v>
                </c:pt>
                <c:pt idx="266">
                  <c:v>4000</c:v>
                </c:pt>
                <c:pt idx="267">
                  <c:v>2120</c:v>
                </c:pt>
                <c:pt idx="268">
                  <c:v>2400</c:v>
                </c:pt>
                <c:pt idx="269">
                  <c:v>3603</c:v>
                </c:pt>
                <c:pt idx="270">
                  <c:v>3600</c:v>
                </c:pt>
                <c:pt idx="271">
                  <c:v>2400</c:v>
                </c:pt>
                <c:pt idx="272">
                  <c:v>3000</c:v>
                </c:pt>
                <c:pt idx="273">
                  <c:v>6200</c:v>
                </c:pt>
                <c:pt idx="274">
                  <c:v>4200</c:v>
                </c:pt>
                <c:pt idx="275">
                  <c:v>3700</c:v>
                </c:pt>
                <c:pt idx="276">
                  <c:v>2800</c:v>
                </c:pt>
                <c:pt idx="277">
                  <c:v>4800</c:v>
                </c:pt>
                <c:pt idx="278">
                  <c:v>4100</c:v>
                </c:pt>
                <c:pt idx="279">
                  <c:v>2500</c:v>
                </c:pt>
                <c:pt idx="280">
                  <c:v>4748</c:v>
                </c:pt>
                <c:pt idx="281">
                  <c:v>5919</c:v>
                </c:pt>
                <c:pt idx="282">
                  <c:v>6862</c:v>
                </c:pt>
                <c:pt idx="283">
                  <c:v>2992</c:v>
                </c:pt>
                <c:pt idx="284">
                  <c:v>2600</c:v>
                </c:pt>
                <c:pt idx="285">
                  <c:v>4250</c:v>
                </c:pt>
                <c:pt idx="286">
                  <c:v>3550</c:v>
                </c:pt>
                <c:pt idx="287">
                  <c:v>2250</c:v>
                </c:pt>
                <c:pt idx="288">
                  <c:v>3150</c:v>
                </c:pt>
                <c:pt idx="289">
                  <c:v>5950</c:v>
                </c:pt>
                <c:pt idx="290">
                  <c:v>4950</c:v>
                </c:pt>
                <c:pt idx="291">
                  <c:v>3300</c:v>
                </c:pt>
                <c:pt idx="292">
                  <c:v>550</c:v>
                </c:pt>
                <c:pt idx="293">
                  <c:v>8000</c:v>
                </c:pt>
                <c:pt idx="294">
                  <c:v>2500</c:v>
                </c:pt>
                <c:pt idx="295">
                  <c:v>3150</c:v>
                </c:pt>
                <c:pt idx="296">
                  <c:v>1200</c:v>
                </c:pt>
                <c:pt idx="297">
                  <c:v>1900</c:v>
                </c:pt>
                <c:pt idx="298">
                  <c:v>1100</c:v>
                </c:pt>
                <c:pt idx="299">
                  <c:v>2450</c:v>
                </c:pt>
                <c:pt idx="300">
                  <c:v>2600</c:v>
                </c:pt>
                <c:pt idx="301">
                  <c:v>4250</c:v>
                </c:pt>
                <c:pt idx="302">
                  <c:v>3550</c:v>
                </c:pt>
                <c:pt idx="303">
                  <c:v>2250</c:v>
                </c:pt>
                <c:pt idx="304">
                  <c:v>3150</c:v>
                </c:pt>
                <c:pt idx="305">
                  <c:v>5950</c:v>
                </c:pt>
                <c:pt idx="306">
                  <c:v>4950</c:v>
                </c:pt>
                <c:pt idx="307">
                  <c:v>3300</c:v>
                </c:pt>
              </c:numCache>
            </c:numRef>
          </c:xVal>
          <c:yVal>
            <c:numRef>
              <c:f>'[1]ANOVA 2'!$G$407:$G$714</c:f>
              <c:numCache>
                <c:formatCode>General</c:formatCode>
                <c:ptCount val="308"/>
                <c:pt idx="0">
                  <c:v>0.33882872274613579</c:v>
                </c:pt>
                <c:pt idx="1">
                  <c:v>0.3449337447775977</c:v>
                </c:pt>
                <c:pt idx="2">
                  <c:v>0.46703418540683583</c:v>
                </c:pt>
                <c:pt idx="3">
                  <c:v>-1.1507966529305693</c:v>
                </c:pt>
                <c:pt idx="4">
                  <c:v>5.5555700486303483E-2</c:v>
                </c:pt>
                <c:pt idx="5">
                  <c:v>0.28388352446297876</c:v>
                </c:pt>
                <c:pt idx="6">
                  <c:v>-7.0818255564957966E-2</c:v>
                </c:pt>
                <c:pt idx="7">
                  <c:v>-0.26862096938432373</c:v>
                </c:pt>
                <c:pt idx="8">
                  <c:v>-0.15262555078654738</c:v>
                </c:pt>
                <c:pt idx="9">
                  <c:v>0.88522819456197666</c:v>
                </c:pt>
                <c:pt idx="10">
                  <c:v>-0.15262555078654738</c:v>
                </c:pt>
                <c:pt idx="11">
                  <c:v>-0.57997709298888078</c:v>
                </c:pt>
                <c:pt idx="12">
                  <c:v>-0.12667920715283426</c:v>
                </c:pt>
                <c:pt idx="13">
                  <c:v>0.39835268755288966</c:v>
                </c:pt>
                <c:pt idx="14">
                  <c:v>-5.9523964806753309E-2</c:v>
                </c:pt>
                <c:pt idx="15">
                  <c:v>-0.21214951559330095</c:v>
                </c:pt>
                <c:pt idx="16">
                  <c:v>-0.92185832675074719</c:v>
                </c:pt>
                <c:pt idx="17">
                  <c:v>0.9218583267507483</c:v>
                </c:pt>
                <c:pt idx="18">
                  <c:v>-1.1446916308991073</c:v>
                </c:pt>
                <c:pt idx="19">
                  <c:v>1.822349076391379</c:v>
                </c:pt>
                <c:pt idx="20">
                  <c:v>0.29609356852590246</c:v>
                </c:pt>
                <c:pt idx="21">
                  <c:v>-0.97375101401817399</c:v>
                </c:pt>
                <c:pt idx="22">
                  <c:v>-1.0073286351912143</c:v>
                </c:pt>
                <c:pt idx="23">
                  <c:v>1.0073286351912147</c:v>
                </c:pt>
                <c:pt idx="24">
                  <c:v>6.7155242346081237E-2</c:v>
                </c:pt>
                <c:pt idx="25">
                  <c:v>0.23809585922701462</c:v>
                </c:pt>
                <c:pt idx="26">
                  <c:v>1.8315066094385997E-2</c:v>
                </c:pt>
                <c:pt idx="27">
                  <c:v>-0.32356616766748075</c:v>
                </c:pt>
                <c:pt idx="28">
                  <c:v>3.0525110157309529E-3</c:v>
                </c:pt>
                <c:pt idx="29">
                  <c:v>0.43040405321806435</c:v>
                </c:pt>
                <c:pt idx="30">
                  <c:v>-0.13125797367643097</c:v>
                </c:pt>
                <c:pt idx="31">
                  <c:v>-0.30219859055736437</c:v>
                </c:pt>
                <c:pt idx="32">
                  <c:v>-1.691091102714948</c:v>
                </c:pt>
                <c:pt idx="33">
                  <c:v>2.2527531296094434</c:v>
                </c:pt>
                <c:pt idx="34">
                  <c:v>0.9890135690968288</c:v>
                </c:pt>
                <c:pt idx="35">
                  <c:v>-1.5506755959913241</c:v>
                </c:pt>
                <c:pt idx="36">
                  <c:v>-7.32602643775426E-2</c:v>
                </c:pt>
                <c:pt idx="37">
                  <c:v>0.24420088125847653</c:v>
                </c:pt>
                <c:pt idx="38">
                  <c:v>0.24420088125847653</c:v>
                </c:pt>
                <c:pt idx="39">
                  <c:v>-0.41514149813940932</c:v>
                </c:pt>
                <c:pt idx="40">
                  <c:v>0.10378537453485254</c:v>
                </c:pt>
                <c:pt idx="41">
                  <c:v>-1.8315066094385581E-2</c:v>
                </c:pt>
                <c:pt idx="42">
                  <c:v>-3.0525110157309392E-2</c:v>
                </c:pt>
                <c:pt idx="43">
                  <c:v>-5.4945198283157012E-2</c:v>
                </c:pt>
                <c:pt idx="44">
                  <c:v>-0.36630132188771408</c:v>
                </c:pt>
                <c:pt idx="45">
                  <c:v>1.0989039656631434</c:v>
                </c:pt>
                <c:pt idx="46">
                  <c:v>0.61050220314619086</c:v>
                </c:pt>
                <c:pt idx="47">
                  <c:v>-1.3431048469216191</c:v>
                </c:pt>
                <c:pt idx="48">
                  <c:v>-0.31288237911242239</c:v>
                </c:pt>
                <c:pt idx="49">
                  <c:v>0.66392114592148255</c:v>
                </c:pt>
                <c:pt idx="50">
                  <c:v>0.45024537482031585</c:v>
                </c:pt>
                <c:pt idx="51">
                  <c:v>-0.80128414162937489</c:v>
                </c:pt>
                <c:pt idx="52">
                  <c:v>-0.66392114592148233</c:v>
                </c:pt>
                <c:pt idx="53">
                  <c:v>0.74023392131475607</c:v>
                </c:pt>
                <c:pt idx="54">
                  <c:v>0.52655815021358943</c:v>
                </c:pt>
                <c:pt idx="55">
                  <c:v>-0.60287092560686317</c:v>
                </c:pt>
                <c:pt idx="56">
                  <c:v>-0.31288237911242256</c:v>
                </c:pt>
                <c:pt idx="57">
                  <c:v>0.51129559513493472</c:v>
                </c:pt>
                <c:pt idx="58">
                  <c:v>0.20604449356183946</c:v>
                </c:pt>
                <c:pt idx="59">
                  <c:v>-0.40445770958435112</c:v>
                </c:pt>
                <c:pt idx="60">
                  <c:v>-0.54182070529224391</c:v>
                </c:pt>
                <c:pt idx="61">
                  <c:v>0.64865859084282784</c:v>
                </c:pt>
                <c:pt idx="62">
                  <c:v>0.46550792989897061</c:v>
                </c:pt>
                <c:pt idx="63">
                  <c:v>-0.57234581544955343</c:v>
                </c:pt>
                <c:pt idx="64">
                  <c:v>-0.26963847305623434</c:v>
                </c:pt>
                <c:pt idx="65">
                  <c:v>0.73769016213498007</c:v>
                </c:pt>
                <c:pt idx="66">
                  <c:v>0.53011941306527532</c:v>
                </c:pt>
                <c:pt idx="67">
                  <c:v>-0.57488957462932966</c:v>
                </c:pt>
                <c:pt idx="68">
                  <c:v>-1.0454850228878512</c:v>
                </c:pt>
                <c:pt idx="69">
                  <c:v>0.51129559513493494</c:v>
                </c:pt>
                <c:pt idx="70">
                  <c:v>0.54182070529224446</c:v>
                </c:pt>
                <c:pt idx="71">
                  <c:v>-7.6312775393271052E-3</c:v>
                </c:pt>
                <c:pt idx="72">
                  <c:v>-0.80891541916870258</c:v>
                </c:pt>
                <c:pt idx="73">
                  <c:v>1.7307737459194503</c:v>
                </c:pt>
                <c:pt idx="74">
                  <c:v>0.48534925150122155</c:v>
                </c:pt>
                <c:pt idx="75">
                  <c:v>-1.4072075782519693</c:v>
                </c:pt>
                <c:pt idx="76">
                  <c:v>-0.72039259971250491</c:v>
                </c:pt>
                <c:pt idx="77">
                  <c:v>1.5262555078654765</c:v>
                </c:pt>
                <c:pt idx="78">
                  <c:v>0.2808310134472477</c:v>
                </c:pt>
                <c:pt idx="79">
                  <c:v>-1.0866939216002192</c:v>
                </c:pt>
                <c:pt idx="80">
                  <c:v>-0.61660722517765199</c:v>
                </c:pt>
                <c:pt idx="81">
                  <c:v>0.6166072251776531</c:v>
                </c:pt>
                <c:pt idx="82">
                  <c:v>-1.29029640634964</c:v>
                </c:pt>
                <c:pt idx="83">
                  <c:v>1.2902964063493074</c:v>
                </c:pt>
                <c:pt idx="84">
                  <c:v>-0.61965973619338321</c:v>
                </c:pt>
                <c:pt idx="85">
                  <c:v>0.61965973619338377</c:v>
                </c:pt>
                <c:pt idx="86">
                  <c:v>-1.0934704960551418</c:v>
                </c:pt>
                <c:pt idx="87">
                  <c:v>1.0934704960551422</c:v>
                </c:pt>
                <c:pt idx="88">
                  <c:v>-1.2728970935598067</c:v>
                </c:pt>
                <c:pt idx="89">
                  <c:v>1.2728970935598078</c:v>
                </c:pt>
                <c:pt idx="90">
                  <c:v>0.1678881058652027</c:v>
                </c:pt>
                <c:pt idx="91">
                  <c:v>-0.16788810586520214</c:v>
                </c:pt>
                <c:pt idx="92">
                  <c:v>-0.54639947181584025</c:v>
                </c:pt>
                <c:pt idx="93">
                  <c:v>0.54639947181584081</c:v>
                </c:pt>
                <c:pt idx="94">
                  <c:v>-0.61151970681810108</c:v>
                </c:pt>
                <c:pt idx="95">
                  <c:v>0.18823817930340858</c:v>
                </c:pt>
                <c:pt idx="96">
                  <c:v>-1.0378537453485235</c:v>
                </c:pt>
                <c:pt idx="97">
                  <c:v>1.0378537453485246</c:v>
                </c:pt>
                <c:pt idx="98">
                  <c:v>-0.56959855553539551</c:v>
                </c:pt>
                <c:pt idx="99">
                  <c:v>0.56959855553539607</c:v>
                </c:pt>
                <c:pt idx="100">
                  <c:v>-0.29609356852590218</c:v>
                </c:pt>
                <c:pt idx="101">
                  <c:v>0.29609356852590274</c:v>
                </c:pt>
                <c:pt idx="102">
                  <c:v>-0.19841321602251166</c:v>
                </c:pt>
                <c:pt idx="103">
                  <c:v>0.19841321602251222</c:v>
                </c:pt>
                <c:pt idx="104">
                  <c:v>-0.36630132188771436</c:v>
                </c:pt>
                <c:pt idx="105">
                  <c:v>0.36630132188771436</c:v>
                </c:pt>
                <c:pt idx="106">
                  <c:v>-1.495730397708166</c:v>
                </c:pt>
                <c:pt idx="107">
                  <c:v>1.4957303977081682</c:v>
                </c:pt>
                <c:pt idx="108">
                  <c:v>-0.5076325819160572</c:v>
                </c:pt>
                <c:pt idx="109">
                  <c:v>0.50763258191605776</c:v>
                </c:pt>
                <c:pt idx="110">
                  <c:v>-0.58302960400461201</c:v>
                </c:pt>
                <c:pt idx="111">
                  <c:v>0.58302960400461201</c:v>
                </c:pt>
                <c:pt idx="112">
                  <c:v>-0.65384785956956959</c:v>
                </c:pt>
                <c:pt idx="113">
                  <c:v>0.6538478595695707</c:v>
                </c:pt>
                <c:pt idx="114">
                  <c:v>-1.0683788555058336</c:v>
                </c:pt>
                <c:pt idx="115">
                  <c:v>1.0683788555058336</c:v>
                </c:pt>
                <c:pt idx="116">
                  <c:v>-1.8467691645172266</c:v>
                </c:pt>
                <c:pt idx="117">
                  <c:v>1.8467691645172266</c:v>
                </c:pt>
                <c:pt idx="118">
                  <c:v>-1.3736299570789277</c:v>
                </c:pt>
                <c:pt idx="119">
                  <c:v>1.3736299570789299</c:v>
                </c:pt>
                <c:pt idx="120">
                  <c:v>-0.74633894334621798</c:v>
                </c:pt>
                <c:pt idx="121">
                  <c:v>0.74633894334621798</c:v>
                </c:pt>
                <c:pt idx="122">
                  <c:v>-7.6312775393273552E-2</c:v>
                </c:pt>
                <c:pt idx="123">
                  <c:v>7.6312775393274107E-2</c:v>
                </c:pt>
                <c:pt idx="124">
                  <c:v>-0.53418942775291567</c:v>
                </c:pt>
                <c:pt idx="125">
                  <c:v>0.53418942775291789</c:v>
                </c:pt>
                <c:pt idx="126">
                  <c:v>-0.1831506609438569</c:v>
                </c:pt>
                <c:pt idx="127">
                  <c:v>0.18315066094385746</c:v>
                </c:pt>
                <c:pt idx="128">
                  <c:v>-0.80891541916870202</c:v>
                </c:pt>
                <c:pt idx="129">
                  <c:v>0.80891541916870313</c:v>
                </c:pt>
                <c:pt idx="130">
                  <c:v>-0.27472599141578519</c:v>
                </c:pt>
                <c:pt idx="131">
                  <c:v>0.2747259914157863</c:v>
                </c:pt>
                <c:pt idx="132">
                  <c:v>-0.15262555078654738</c:v>
                </c:pt>
                <c:pt idx="133">
                  <c:v>0.15262555078654794</c:v>
                </c:pt>
                <c:pt idx="134">
                  <c:v>-7.6312775393273552E-2</c:v>
                </c:pt>
                <c:pt idx="135">
                  <c:v>7.6312775393274107E-2</c:v>
                </c:pt>
                <c:pt idx="136">
                  <c:v>-7.9365286409004504E-2</c:v>
                </c:pt>
                <c:pt idx="137">
                  <c:v>7.9365286409005059E-2</c:v>
                </c:pt>
                <c:pt idx="138">
                  <c:v>-0.15262555078654738</c:v>
                </c:pt>
                <c:pt idx="139">
                  <c:v>0.15262555078654794</c:v>
                </c:pt>
                <c:pt idx="140">
                  <c:v>-0.35103876680905932</c:v>
                </c:pt>
                <c:pt idx="141">
                  <c:v>0.35103876680905988</c:v>
                </c:pt>
                <c:pt idx="142">
                  <c:v>-0.35103876680905932</c:v>
                </c:pt>
                <c:pt idx="143">
                  <c:v>0.35103876680905988</c:v>
                </c:pt>
                <c:pt idx="144">
                  <c:v>-0.17399312789666377</c:v>
                </c:pt>
                <c:pt idx="145">
                  <c:v>0.17399312789666488</c:v>
                </c:pt>
                <c:pt idx="146">
                  <c:v>-0.30525110157309504</c:v>
                </c:pt>
                <c:pt idx="147">
                  <c:v>0.3052511015730956</c:v>
                </c:pt>
                <c:pt idx="148">
                  <c:v>-6.1050220314618507E-2</c:v>
                </c:pt>
                <c:pt idx="149">
                  <c:v>6.1050220314619617E-2</c:v>
                </c:pt>
                <c:pt idx="150">
                  <c:v>-6.1050220314618507E-2</c:v>
                </c:pt>
                <c:pt idx="151">
                  <c:v>6.1050220314619617E-2</c:v>
                </c:pt>
                <c:pt idx="152">
                  <c:v>1.5262555078655043E-2</c:v>
                </c:pt>
                <c:pt idx="153">
                  <c:v>-1.5262555078654488E-2</c:v>
                </c:pt>
                <c:pt idx="154">
                  <c:v>-0.15262555078654738</c:v>
                </c:pt>
                <c:pt idx="155">
                  <c:v>0.15262555078654794</c:v>
                </c:pt>
                <c:pt idx="156">
                  <c:v>-0.19841321602251166</c:v>
                </c:pt>
                <c:pt idx="157">
                  <c:v>0.19841321602251222</c:v>
                </c:pt>
                <c:pt idx="158">
                  <c:v>3.0525110157309809E-2</c:v>
                </c:pt>
                <c:pt idx="159">
                  <c:v>-3.0525110157309254E-2</c:v>
                </c:pt>
                <c:pt idx="160">
                  <c:v>-3.0525110157309254E-2</c:v>
                </c:pt>
                <c:pt idx="161">
                  <c:v>3.0525110157309809E-2</c:v>
                </c:pt>
                <c:pt idx="162">
                  <c:v>-9.1575330471928312E-2</c:v>
                </c:pt>
                <c:pt idx="163">
                  <c:v>9.1575330471928867E-2</c:v>
                </c:pt>
                <c:pt idx="164">
                  <c:v>-0.13736299570789259</c:v>
                </c:pt>
                <c:pt idx="165">
                  <c:v>0.13736299570789315</c:v>
                </c:pt>
                <c:pt idx="166">
                  <c:v>-7.6312775393273274E-2</c:v>
                </c:pt>
                <c:pt idx="167">
                  <c:v>7.6312775393274385E-2</c:v>
                </c:pt>
                <c:pt idx="168">
                  <c:v>-0.12210044062923785</c:v>
                </c:pt>
                <c:pt idx="169">
                  <c:v>0.1221004406292384</c:v>
                </c:pt>
                <c:pt idx="170">
                  <c:v>-0.167888105865202</c:v>
                </c:pt>
                <c:pt idx="171">
                  <c:v>0.16788810586520284</c:v>
                </c:pt>
                <c:pt idx="172">
                  <c:v>-0.30525110157309504</c:v>
                </c:pt>
                <c:pt idx="173">
                  <c:v>0.3052511015730956</c:v>
                </c:pt>
                <c:pt idx="174">
                  <c:v>-7.6312775393273552E-2</c:v>
                </c:pt>
                <c:pt idx="175">
                  <c:v>7.6312775393274107E-2</c:v>
                </c:pt>
                <c:pt idx="176">
                  <c:v>-0.13736299570789259</c:v>
                </c:pt>
                <c:pt idx="177">
                  <c:v>0.13736299570789315</c:v>
                </c:pt>
                <c:pt idx="178">
                  <c:v>-0.15262555078654738</c:v>
                </c:pt>
                <c:pt idx="179">
                  <c:v>0.15262555078654794</c:v>
                </c:pt>
                <c:pt idx="180">
                  <c:v>-0.12210044062923785</c:v>
                </c:pt>
                <c:pt idx="181">
                  <c:v>0.1221004406292384</c:v>
                </c:pt>
                <c:pt idx="182">
                  <c:v>-0.10683788555058307</c:v>
                </c:pt>
                <c:pt idx="183">
                  <c:v>0.10683788555058363</c:v>
                </c:pt>
                <c:pt idx="184">
                  <c:v>-0.15262555078654738</c:v>
                </c:pt>
                <c:pt idx="185">
                  <c:v>0.15262555078654794</c:v>
                </c:pt>
                <c:pt idx="186">
                  <c:v>-0.38156387696636884</c:v>
                </c:pt>
                <c:pt idx="187">
                  <c:v>0.3815638769663694</c:v>
                </c:pt>
                <c:pt idx="188">
                  <c:v>-6.1050220314618785E-2</c:v>
                </c:pt>
                <c:pt idx="189">
                  <c:v>6.105022031461934E-2</c:v>
                </c:pt>
                <c:pt idx="190">
                  <c:v>-0.42735154220233312</c:v>
                </c:pt>
                <c:pt idx="191">
                  <c:v>0.42735154220233368</c:v>
                </c:pt>
                <c:pt idx="192">
                  <c:v>-0.15262555078654724</c:v>
                </c:pt>
                <c:pt idx="193">
                  <c:v>0.15262555078654808</c:v>
                </c:pt>
                <c:pt idx="194">
                  <c:v>-0.15262555078654752</c:v>
                </c:pt>
                <c:pt idx="195">
                  <c:v>0.1526255507865478</c:v>
                </c:pt>
                <c:pt idx="196">
                  <c:v>-2.3656960371914879</c:v>
                </c:pt>
                <c:pt idx="197">
                  <c:v>2.3656960371914892</c:v>
                </c:pt>
                <c:pt idx="198">
                  <c:v>-1.6483559484947141</c:v>
                </c:pt>
                <c:pt idx="199">
                  <c:v>1.6483559484947152</c:v>
                </c:pt>
                <c:pt idx="200">
                  <c:v>-0.61050220314619008</c:v>
                </c:pt>
                <c:pt idx="201">
                  <c:v>0.61050220314619119</c:v>
                </c:pt>
                <c:pt idx="202">
                  <c:v>-0.18437166535014929</c:v>
                </c:pt>
                <c:pt idx="203">
                  <c:v>0.18437166535014984</c:v>
                </c:pt>
                <c:pt idx="204">
                  <c:v>-0.21367577110116628</c:v>
                </c:pt>
                <c:pt idx="205">
                  <c:v>0.21367577110116712</c:v>
                </c:pt>
                <c:pt idx="206">
                  <c:v>-1.2515295164496907</c:v>
                </c:pt>
                <c:pt idx="207">
                  <c:v>1.2515295164496907</c:v>
                </c:pt>
                <c:pt idx="208">
                  <c:v>-2.2741207067195601</c:v>
                </c:pt>
                <c:pt idx="209">
                  <c:v>2.2741207067195601</c:v>
                </c:pt>
                <c:pt idx="210">
                  <c:v>-0.19841321602251166</c:v>
                </c:pt>
                <c:pt idx="211">
                  <c:v>0.19841321602251222</c:v>
                </c:pt>
                <c:pt idx="212">
                  <c:v>-0.21367577110116656</c:v>
                </c:pt>
                <c:pt idx="213">
                  <c:v>0.21367577110116684</c:v>
                </c:pt>
                <c:pt idx="214">
                  <c:v>-0.41208898712367836</c:v>
                </c:pt>
                <c:pt idx="215">
                  <c:v>0.41208898712367892</c:v>
                </c:pt>
                <c:pt idx="216">
                  <c:v>2.136757711011681E-2</c:v>
                </c:pt>
                <c:pt idx="217">
                  <c:v>0.32661867868321209</c:v>
                </c:pt>
                <c:pt idx="218">
                  <c:v>0.16788810586520256</c:v>
                </c:pt>
                <c:pt idx="219">
                  <c:v>-0.51587436165853096</c:v>
                </c:pt>
                <c:pt idx="220">
                  <c:v>0.39682643204502388</c:v>
                </c:pt>
                <c:pt idx="221">
                  <c:v>1.0073286351912145</c:v>
                </c:pt>
                <c:pt idx="222">
                  <c:v>-0.33577621173040484</c:v>
                </c:pt>
                <c:pt idx="223">
                  <c:v>-1.0683788555058336</c:v>
                </c:pt>
                <c:pt idx="224">
                  <c:v>0.12210044062923868</c:v>
                </c:pt>
                <c:pt idx="225">
                  <c:v>1.8315066094385724</c:v>
                </c:pt>
                <c:pt idx="226">
                  <c:v>0.48840176251695305</c:v>
                </c:pt>
                <c:pt idx="227">
                  <c:v>-2.4420088125847617</c:v>
                </c:pt>
                <c:pt idx="228">
                  <c:v>-0.2136757711011667</c:v>
                </c:pt>
                <c:pt idx="229">
                  <c:v>0.64102731330350016</c:v>
                </c:pt>
                <c:pt idx="230">
                  <c:v>0.27472599141578574</c:v>
                </c:pt>
                <c:pt idx="231">
                  <c:v>-0.7020775336181192</c:v>
                </c:pt>
                <c:pt idx="232">
                  <c:v>-3.0525110157309531E-2</c:v>
                </c:pt>
                <c:pt idx="233">
                  <c:v>1.6788810586520242</c:v>
                </c:pt>
                <c:pt idx="234">
                  <c:v>0.45787665235964292</c:v>
                </c:pt>
                <c:pt idx="235">
                  <c:v>-2.1062326008543577</c:v>
                </c:pt>
                <c:pt idx="236">
                  <c:v>-0.12210044062923812</c:v>
                </c:pt>
                <c:pt idx="237">
                  <c:v>0.8547030844046668</c:v>
                </c:pt>
                <c:pt idx="238">
                  <c:v>-0.12210044062923812</c:v>
                </c:pt>
                <c:pt idx="239">
                  <c:v>-0.61050220314619064</c:v>
                </c:pt>
                <c:pt idx="240">
                  <c:v>-0.21367577110116642</c:v>
                </c:pt>
                <c:pt idx="241">
                  <c:v>1.7399312789666435</c:v>
                </c:pt>
                <c:pt idx="242">
                  <c:v>-0.21367577110116642</c:v>
                </c:pt>
                <c:pt idx="243">
                  <c:v>-1.3125797367643095</c:v>
                </c:pt>
                <c:pt idx="244">
                  <c:v>-0.73260264377542872</c:v>
                </c:pt>
                <c:pt idx="245">
                  <c:v>1.4652052875508574</c:v>
                </c:pt>
                <c:pt idx="246">
                  <c:v>1.4652052875508574</c:v>
                </c:pt>
                <c:pt idx="247">
                  <c:v>-2.1978079313262859</c:v>
                </c:pt>
                <c:pt idx="248">
                  <c:v>1.5560174902688533</c:v>
                </c:pt>
                <c:pt idx="249">
                  <c:v>1.8673736138734105</c:v>
                </c:pt>
                <c:pt idx="250">
                  <c:v>1.7147480630868628</c:v>
                </c:pt>
                <c:pt idx="251">
                  <c:v>1.0859307938462865</c:v>
                </c:pt>
                <c:pt idx="252">
                  <c:v>-1.1057721154485378</c:v>
                </c:pt>
                <c:pt idx="253">
                  <c:v>-1.2767127323294711</c:v>
                </c:pt>
                <c:pt idx="254">
                  <c:v>-1.2645026882665473</c:v>
                </c:pt>
                <c:pt idx="255">
                  <c:v>-2.577082425030857</c:v>
                </c:pt>
                <c:pt idx="256">
                  <c:v>0.18315066094385718</c:v>
                </c:pt>
                <c:pt idx="257">
                  <c:v>0.91575330471928584</c:v>
                </c:pt>
                <c:pt idx="258">
                  <c:v>-0.18315066094385718</c:v>
                </c:pt>
                <c:pt idx="259">
                  <c:v>-0.91575330471928584</c:v>
                </c:pt>
                <c:pt idx="260">
                  <c:v>0.14652052875508575</c:v>
                </c:pt>
                <c:pt idx="261">
                  <c:v>0.41514149813940959</c:v>
                </c:pt>
                <c:pt idx="262">
                  <c:v>-9.7680352503390494E-2</c:v>
                </c:pt>
                <c:pt idx="263">
                  <c:v>-0.46398167439110488</c:v>
                </c:pt>
                <c:pt idx="264">
                  <c:v>-0.19536070500678071</c:v>
                </c:pt>
                <c:pt idx="265">
                  <c:v>0.51282185064280039</c:v>
                </c:pt>
                <c:pt idx="266">
                  <c:v>0.41514149813940987</c:v>
                </c:pt>
                <c:pt idx="267">
                  <c:v>-0.73260264377542839</c:v>
                </c:pt>
                <c:pt idx="268">
                  <c:v>-0.36675919854007372</c:v>
                </c:pt>
                <c:pt idx="269">
                  <c:v>0.36767495184479354</c:v>
                </c:pt>
                <c:pt idx="270">
                  <c:v>0.365843445235355</c:v>
                </c:pt>
                <c:pt idx="271">
                  <c:v>-0.36675919854007372</c:v>
                </c:pt>
                <c:pt idx="272">
                  <c:v>-0.77839030901139306</c:v>
                </c:pt>
                <c:pt idx="273">
                  <c:v>1.1752167410564169</c:v>
                </c:pt>
                <c:pt idx="274">
                  <c:v>-4.5787665235964295E-2</c:v>
                </c:pt>
                <c:pt idx="275">
                  <c:v>-0.3510387668090596</c:v>
                </c:pt>
                <c:pt idx="276">
                  <c:v>-0.45787665235964292</c:v>
                </c:pt>
                <c:pt idx="277">
                  <c:v>0.76312775393273824</c:v>
                </c:pt>
                <c:pt idx="278">
                  <c:v>0.33577621173040484</c:v>
                </c:pt>
                <c:pt idx="279">
                  <c:v>-0.64102731330350016</c:v>
                </c:pt>
                <c:pt idx="280">
                  <c:v>-0.23336446715263134</c:v>
                </c:pt>
                <c:pt idx="281">
                  <c:v>0.48153361273155781</c:v>
                </c:pt>
                <c:pt idx="282">
                  <c:v>1.0572371902984157</c:v>
                </c:pt>
                <c:pt idx="283">
                  <c:v>-1.305406335877342</c:v>
                </c:pt>
                <c:pt idx="284">
                  <c:v>-0.34340748926973191</c:v>
                </c:pt>
                <c:pt idx="285">
                  <c:v>0.66392114592148255</c:v>
                </c:pt>
                <c:pt idx="286">
                  <c:v>0.23656960371914915</c:v>
                </c:pt>
                <c:pt idx="287">
                  <c:v>-0.55708326037089861</c:v>
                </c:pt>
                <c:pt idx="288">
                  <c:v>-0.72497136623610137</c:v>
                </c:pt>
                <c:pt idx="289">
                  <c:v>0.98443480257323235</c:v>
                </c:pt>
                <c:pt idx="290">
                  <c:v>0.37393259942704177</c:v>
                </c:pt>
                <c:pt idx="291">
                  <c:v>-0.63339603576417269</c:v>
                </c:pt>
                <c:pt idx="292">
                  <c:v>-2.2741207067195601</c:v>
                </c:pt>
                <c:pt idx="293">
                  <c:v>2.2741207067195601</c:v>
                </c:pt>
                <c:pt idx="294">
                  <c:v>-0.19841321602251166</c:v>
                </c:pt>
                <c:pt idx="295">
                  <c:v>0.19841321602251222</c:v>
                </c:pt>
                <c:pt idx="296">
                  <c:v>-0.21367577110116656</c:v>
                </c:pt>
                <c:pt idx="297">
                  <c:v>0.21367577110116684</c:v>
                </c:pt>
                <c:pt idx="298">
                  <c:v>-0.41208898712367836</c:v>
                </c:pt>
                <c:pt idx="299">
                  <c:v>0.41208898712367892</c:v>
                </c:pt>
                <c:pt idx="300">
                  <c:v>-0.34340748926973191</c:v>
                </c:pt>
                <c:pt idx="301">
                  <c:v>0.66392114592148255</c:v>
                </c:pt>
                <c:pt idx="302">
                  <c:v>0.23656960371914915</c:v>
                </c:pt>
                <c:pt idx="303">
                  <c:v>-0.55708326037089861</c:v>
                </c:pt>
                <c:pt idx="304">
                  <c:v>-0.72497136623610137</c:v>
                </c:pt>
                <c:pt idx="305">
                  <c:v>0.98443480257323235</c:v>
                </c:pt>
                <c:pt idx="306">
                  <c:v>0.37393259942704177</c:v>
                </c:pt>
                <c:pt idx="307">
                  <c:v>-0.63339603576417269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6-4C8A-B611-26FCA9B0B251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3100</c:v>
              </c:pt>
            </c:numLit>
          </c:xVal>
          <c:yVal>
            <c:numLit>
              <c:formatCode>General</c:formatCode>
              <c:ptCount val="1"/>
              <c:pt idx="0">
                <c:v>0.35103876680905988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F6-4C8A-B611-26FCA9B0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22256"/>
        <c:axId val="694822912"/>
      </c:scatterChart>
      <c:valAx>
        <c:axId val="694822256"/>
        <c:scaling>
          <c:orientation val="minMax"/>
          <c:max val="16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94822912"/>
        <c:crosses val="autoZero"/>
        <c:crossBetween val="midCat"/>
      </c:valAx>
      <c:valAx>
        <c:axId val="694822912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94822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Préd(Yield (kg/ha))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'[1]ANOVA 2'!$E$407:$E$714</c:f>
              <c:numCache>
                <c:formatCode>General</c:formatCode>
                <c:ptCount val="308"/>
                <c:pt idx="0">
                  <c:v>4745</c:v>
                </c:pt>
                <c:pt idx="1">
                  <c:v>4745</c:v>
                </c:pt>
                <c:pt idx="2">
                  <c:v>4745</c:v>
                </c:pt>
                <c:pt idx="3">
                  <c:v>4745</c:v>
                </c:pt>
                <c:pt idx="4">
                  <c:v>1439.9999999999998</c:v>
                </c:pt>
                <c:pt idx="5">
                  <c:v>1439.9999999999998</c:v>
                </c:pt>
                <c:pt idx="6">
                  <c:v>1439.9999999999998</c:v>
                </c:pt>
                <c:pt idx="7">
                  <c:v>1439.9999999999998</c:v>
                </c:pt>
                <c:pt idx="8">
                  <c:v>2749.9999999999995</c:v>
                </c:pt>
                <c:pt idx="9">
                  <c:v>2749.9999999999995</c:v>
                </c:pt>
                <c:pt idx="10">
                  <c:v>2749.9999999999995</c:v>
                </c:pt>
                <c:pt idx="11">
                  <c:v>2749.9999999999995</c:v>
                </c:pt>
                <c:pt idx="12">
                  <c:v>1947.4999999999995</c:v>
                </c:pt>
                <c:pt idx="13">
                  <c:v>1947.4999999999995</c:v>
                </c:pt>
                <c:pt idx="14">
                  <c:v>1947.4999999999995</c:v>
                </c:pt>
                <c:pt idx="15">
                  <c:v>1947.4999999999995</c:v>
                </c:pt>
                <c:pt idx="16">
                  <c:v>3489.9999999999991</c:v>
                </c:pt>
                <c:pt idx="17">
                  <c:v>3489.9999999999991</c:v>
                </c:pt>
                <c:pt idx="18">
                  <c:v>3495</c:v>
                </c:pt>
                <c:pt idx="19">
                  <c:v>3495</c:v>
                </c:pt>
                <c:pt idx="20">
                  <c:v>3495</c:v>
                </c:pt>
                <c:pt idx="21">
                  <c:v>3495</c:v>
                </c:pt>
                <c:pt idx="22">
                  <c:v>3649.9999999999995</c:v>
                </c:pt>
                <c:pt idx="23">
                  <c:v>3649.9999999999995</c:v>
                </c:pt>
                <c:pt idx="24">
                  <c:v>2409.9999999999995</c:v>
                </c:pt>
                <c:pt idx="25">
                  <c:v>2409.9999999999995</c:v>
                </c:pt>
                <c:pt idx="26">
                  <c:v>2409.9999999999995</c:v>
                </c:pt>
                <c:pt idx="27">
                  <c:v>2409.9999999999995</c:v>
                </c:pt>
                <c:pt idx="28">
                  <c:v>1795</c:v>
                </c:pt>
                <c:pt idx="29">
                  <c:v>1795</c:v>
                </c:pt>
                <c:pt idx="30">
                  <c:v>1795</c:v>
                </c:pt>
                <c:pt idx="31">
                  <c:v>1795</c:v>
                </c:pt>
                <c:pt idx="32">
                  <c:v>5750</c:v>
                </c:pt>
                <c:pt idx="33">
                  <c:v>5750</c:v>
                </c:pt>
                <c:pt idx="34">
                  <c:v>5750</c:v>
                </c:pt>
                <c:pt idx="35">
                  <c:v>5750</c:v>
                </c:pt>
                <c:pt idx="36">
                  <c:v>2599.9999999999995</c:v>
                </c:pt>
                <c:pt idx="37">
                  <c:v>2599.9999999999995</c:v>
                </c:pt>
                <c:pt idx="38">
                  <c:v>2599.9999999999995</c:v>
                </c:pt>
                <c:pt idx="39">
                  <c:v>2599.9999999999995</c:v>
                </c:pt>
                <c:pt idx="40">
                  <c:v>1629.9999999999998</c:v>
                </c:pt>
                <c:pt idx="41">
                  <c:v>1629.9999999999998</c:v>
                </c:pt>
                <c:pt idx="42">
                  <c:v>1629.9999999999998</c:v>
                </c:pt>
                <c:pt idx="43">
                  <c:v>1629.9999999999998</c:v>
                </c:pt>
                <c:pt idx="44">
                  <c:v>3799.9999999999995</c:v>
                </c:pt>
                <c:pt idx="45">
                  <c:v>3799.9999999999995</c:v>
                </c:pt>
                <c:pt idx="46">
                  <c:v>3799.9999999999995</c:v>
                </c:pt>
                <c:pt idx="47">
                  <c:v>3799.9999999999995</c:v>
                </c:pt>
                <c:pt idx="48">
                  <c:v>2362.4999999999995</c:v>
                </c:pt>
                <c:pt idx="49">
                  <c:v>2362.4999999999995</c:v>
                </c:pt>
                <c:pt idx="50">
                  <c:v>2362.4999999999995</c:v>
                </c:pt>
                <c:pt idx="51">
                  <c:v>2362.4999999999995</c:v>
                </c:pt>
                <c:pt idx="52">
                  <c:v>2237.5</c:v>
                </c:pt>
                <c:pt idx="53">
                  <c:v>2237.5</c:v>
                </c:pt>
                <c:pt idx="54">
                  <c:v>2237.5</c:v>
                </c:pt>
                <c:pt idx="55">
                  <c:v>2237.5</c:v>
                </c:pt>
                <c:pt idx="56">
                  <c:v>1862.4999999999998</c:v>
                </c:pt>
                <c:pt idx="57">
                  <c:v>1862.4999999999998</c:v>
                </c:pt>
                <c:pt idx="58">
                  <c:v>1862.4999999999998</c:v>
                </c:pt>
                <c:pt idx="59">
                  <c:v>1862.4999999999998</c:v>
                </c:pt>
                <c:pt idx="60">
                  <c:v>2187.4999999999995</c:v>
                </c:pt>
                <c:pt idx="61">
                  <c:v>2187.4999999999995</c:v>
                </c:pt>
                <c:pt idx="62">
                  <c:v>2187.4999999999995</c:v>
                </c:pt>
                <c:pt idx="63">
                  <c:v>2187.4999999999995</c:v>
                </c:pt>
                <c:pt idx="64">
                  <c:v>3041.666666666667</c:v>
                </c:pt>
                <c:pt idx="65">
                  <c:v>3041.666666666667</c:v>
                </c:pt>
                <c:pt idx="66">
                  <c:v>3041.666666666667</c:v>
                </c:pt>
                <c:pt idx="67">
                  <c:v>3041.666666666667</c:v>
                </c:pt>
                <c:pt idx="68">
                  <c:v>2912.4999999999995</c:v>
                </c:pt>
                <c:pt idx="69">
                  <c:v>2912.4999999999995</c:v>
                </c:pt>
                <c:pt idx="70">
                  <c:v>2912.4999999999995</c:v>
                </c:pt>
                <c:pt idx="71">
                  <c:v>2912.4999999999995</c:v>
                </c:pt>
                <c:pt idx="72">
                  <c:v>4225</c:v>
                </c:pt>
                <c:pt idx="73">
                  <c:v>4225</c:v>
                </c:pt>
                <c:pt idx="74">
                  <c:v>4225</c:v>
                </c:pt>
                <c:pt idx="75">
                  <c:v>4225</c:v>
                </c:pt>
                <c:pt idx="76">
                  <c:v>3680</c:v>
                </c:pt>
                <c:pt idx="77">
                  <c:v>3680</c:v>
                </c:pt>
                <c:pt idx="78">
                  <c:v>3680</c:v>
                </c:pt>
                <c:pt idx="79">
                  <c:v>3680</c:v>
                </c:pt>
                <c:pt idx="80">
                  <c:v>5023.2999999999993</c:v>
                </c:pt>
                <c:pt idx="81">
                  <c:v>5023.2999999999993</c:v>
                </c:pt>
                <c:pt idx="82">
                  <c:v>2319.5000000002724</c:v>
                </c:pt>
                <c:pt idx="83">
                  <c:v>2319.5000000002724</c:v>
                </c:pt>
                <c:pt idx="84">
                  <c:v>2674.9999999999995</c:v>
                </c:pt>
                <c:pt idx="85">
                  <c:v>2674.9999999999995</c:v>
                </c:pt>
                <c:pt idx="86">
                  <c:v>2141.8999999999996</c:v>
                </c:pt>
                <c:pt idx="87">
                  <c:v>2141.8999999999996</c:v>
                </c:pt>
                <c:pt idx="88">
                  <c:v>3204.9999999999991</c:v>
                </c:pt>
                <c:pt idx="89">
                  <c:v>3204.9999999999991</c:v>
                </c:pt>
                <c:pt idx="90">
                  <c:v>2424.9999999999995</c:v>
                </c:pt>
                <c:pt idx="91">
                  <c:v>2424.9999999999995</c:v>
                </c:pt>
                <c:pt idx="92">
                  <c:v>2084.9999999999995</c:v>
                </c:pt>
                <c:pt idx="93">
                  <c:v>2084.9999999999995</c:v>
                </c:pt>
                <c:pt idx="94">
                  <c:v>3041.666666666667</c:v>
                </c:pt>
                <c:pt idx="95">
                  <c:v>3041.666666666667</c:v>
                </c:pt>
                <c:pt idx="96">
                  <c:v>4499.9999999999991</c:v>
                </c:pt>
                <c:pt idx="97">
                  <c:v>4499.9999999999991</c:v>
                </c:pt>
                <c:pt idx="98">
                  <c:v>3832.9999999999995</c:v>
                </c:pt>
                <c:pt idx="99">
                  <c:v>3832.9999999999995</c:v>
                </c:pt>
                <c:pt idx="100">
                  <c:v>2244.9999999999995</c:v>
                </c:pt>
                <c:pt idx="101">
                  <c:v>2244.9999999999995</c:v>
                </c:pt>
                <c:pt idx="102">
                  <c:v>2174.9999999999995</c:v>
                </c:pt>
                <c:pt idx="103">
                  <c:v>2174.9999999999995</c:v>
                </c:pt>
                <c:pt idx="104">
                  <c:v>8400</c:v>
                </c:pt>
                <c:pt idx="105">
                  <c:v>8400</c:v>
                </c:pt>
                <c:pt idx="106">
                  <c:v>6749.9999999999982</c:v>
                </c:pt>
                <c:pt idx="107">
                  <c:v>6749.9999999999982</c:v>
                </c:pt>
                <c:pt idx="108">
                  <c:v>2181.4999999999995</c:v>
                </c:pt>
                <c:pt idx="109">
                  <c:v>2181.4999999999995</c:v>
                </c:pt>
                <c:pt idx="110">
                  <c:v>5005</c:v>
                </c:pt>
                <c:pt idx="111">
                  <c:v>5005</c:v>
                </c:pt>
                <c:pt idx="112">
                  <c:v>5850.9999999999991</c:v>
                </c:pt>
                <c:pt idx="113">
                  <c:v>5850.9999999999991</c:v>
                </c:pt>
                <c:pt idx="114">
                  <c:v>10750</c:v>
                </c:pt>
                <c:pt idx="115">
                  <c:v>10750</c:v>
                </c:pt>
                <c:pt idx="116">
                  <c:v>12525</c:v>
                </c:pt>
                <c:pt idx="117">
                  <c:v>12525</c:v>
                </c:pt>
                <c:pt idx="118">
                  <c:v>10249.999999999998</c:v>
                </c:pt>
                <c:pt idx="119">
                  <c:v>10249.999999999998</c:v>
                </c:pt>
                <c:pt idx="120">
                  <c:v>8777.5</c:v>
                </c:pt>
                <c:pt idx="121">
                  <c:v>8777.5</c:v>
                </c:pt>
                <c:pt idx="122">
                  <c:v>1124.9999999999995</c:v>
                </c:pt>
                <c:pt idx="123">
                  <c:v>1124.9999999999995</c:v>
                </c:pt>
                <c:pt idx="124">
                  <c:v>7374.9999999999982</c:v>
                </c:pt>
                <c:pt idx="125">
                  <c:v>7374.9999999999982</c:v>
                </c:pt>
                <c:pt idx="126">
                  <c:v>1499.9999999999995</c:v>
                </c:pt>
                <c:pt idx="127">
                  <c:v>1499.9999999999995</c:v>
                </c:pt>
                <c:pt idx="128">
                  <c:v>3424.9999999999991</c:v>
                </c:pt>
                <c:pt idx="129">
                  <c:v>3424.9999999999991</c:v>
                </c:pt>
                <c:pt idx="130">
                  <c:v>3699.9999999999991</c:v>
                </c:pt>
                <c:pt idx="131">
                  <c:v>3699.9999999999991</c:v>
                </c:pt>
                <c:pt idx="132">
                  <c:v>2049.9999999999995</c:v>
                </c:pt>
                <c:pt idx="133">
                  <c:v>2049.9999999999995</c:v>
                </c:pt>
                <c:pt idx="134">
                  <c:v>2874.9999999999995</c:v>
                </c:pt>
                <c:pt idx="135">
                  <c:v>2874.9999999999995</c:v>
                </c:pt>
                <c:pt idx="136">
                  <c:v>2179.9999999999995</c:v>
                </c:pt>
                <c:pt idx="137">
                  <c:v>2179.9999999999995</c:v>
                </c:pt>
                <c:pt idx="138">
                  <c:v>3299.9999999999995</c:v>
                </c:pt>
                <c:pt idx="139">
                  <c:v>3299.9999999999995</c:v>
                </c:pt>
                <c:pt idx="140">
                  <c:v>2524.9999999999995</c:v>
                </c:pt>
                <c:pt idx="141">
                  <c:v>2524.9999999999995</c:v>
                </c:pt>
                <c:pt idx="142">
                  <c:v>2674.9999999999995</c:v>
                </c:pt>
                <c:pt idx="143">
                  <c:v>2674.9999999999995</c:v>
                </c:pt>
                <c:pt idx="144">
                  <c:v>2814.9999999999991</c:v>
                </c:pt>
                <c:pt idx="145">
                  <c:v>2814.9999999999991</c:v>
                </c:pt>
                <c:pt idx="146">
                  <c:v>2799.9999999999995</c:v>
                </c:pt>
                <c:pt idx="147">
                  <c:v>2799.9999999999995</c:v>
                </c:pt>
                <c:pt idx="148">
                  <c:v>3199.9999999999991</c:v>
                </c:pt>
                <c:pt idx="149">
                  <c:v>3199.9999999999991</c:v>
                </c:pt>
                <c:pt idx="150">
                  <c:v>3199.9999999999991</c:v>
                </c:pt>
                <c:pt idx="151">
                  <c:v>3199.9999999999991</c:v>
                </c:pt>
                <c:pt idx="152">
                  <c:v>3124.9999999999995</c:v>
                </c:pt>
                <c:pt idx="153">
                  <c:v>3124.9999999999995</c:v>
                </c:pt>
                <c:pt idx="154">
                  <c:v>2799.9999999999995</c:v>
                </c:pt>
                <c:pt idx="155">
                  <c:v>2799.9999999999995</c:v>
                </c:pt>
                <c:pt idx="156">
                  <c:v>2074.9999999999995</c:v>
                </c:pt>
                <c:pt idx="157">
                  <c:v>2074.9999999999995</c:v>
                </c:pt>
                <c:pt idx="158">
                  <c:v>2849.9999999999995</c:v>
                </c:pt>
                <c:pt idx="159">
                  <c:v>2849.9999999999995</c:v>
                </c:pt>
                <c:pt idx="160">
                  <c:v>2349.9999999999995</c:v>
                </c:pt>
                <c:pt idx="161">
                  <c:v>2349.9999999999995</c:v>
                </c:pt>
                <c:pt idx="162">
                  <c:v>1599.9999999999995</c:v>
                </c:pt>
                <c:pt idx="163">
                  <c:v>1599.9999999999995</c:v>
                </c:pt>
                <c:pt idx="164">
                  <c:v>1924.9999999999995</c:v>
                </c:pt>
                <c:pt idx="165">
                  <c:v>1924.9999999999995</c:v>
                </c:pt>
                <c:pt idx="166">
                  <c:v>3224.9999999999991</c:v>
                </c:pt>
                <c:pt idx="167">
                  <c:v>3224.9999999999991</c:v>
                </c:pt>
                <c:pt idx="168">
                  <c:v>2499.9999999999995</c:v>
                </c:pt>
                <c:pt idx="169">
                  <c:v>2499.9999999999995</c:v>
                </c:pt>
                <c:pt idx="170">
                  <c:v>2024.9999999999993</c:v>
                </c:pt>
                <c:pt idx="171">
                  <c:v>2024.9999999999993</c:v>
                </c:pt>
                <c:pt idx="172">
                  <c:v>2199.9999999999995</c:v>
                </c:pt>
                <c:pt idx="173">
                  <c:v>2199.9999999999995</c:v>
                </c:pt>
                <c:pt idx="174">
                  <c:v>2224.9999999999995</c:v>
                </c:pt>
                <c:pt idx="175">
                  <c:v>2224.9999999999995</c:v>
                </c:pt>
                <c:pt idx="176">
                  <c:v>2324.9999999999995</c:v>
                </c:pt>
                <c:pt idx="177">
                  <c:v>2324.9999999999995</c:v>
                </c:pt>
                <c:pt idx="178">
                  <c:v>2449.9999999999995</c:v>
                </c:pt>
                <c:pt idx="179">
                  <c:v>2449.9999999999995</c:v>
                </c:pt>
                <c:pt idx="180">
                  <c:v>2699.9999999999995</c:v>
                </c:pt>
                <c:pt idx="181">
                  <c:v>2699.9999999999995</c:v>
                </c:pt>
                <c:pt idx="182">
                  <c:v>2674.9999999999995</c:v>
                </c:pt>
                <c:pt idx="183">
                  <c:v>2674.9999999999995</c:v>
                </c:pt>
                <c:pt idx="184">
                  <c:v>2599.9999999999995</c:v>
                </c:pt>
                <c:pt idx="185">
                  <c:v>2599.9999999999995</c:v>
                </c:pt>
                <c:pt idx="186">
                  <c:v>2424.9999999999995</c:v>
                </c:pt>
                <c:pt idx="187">
                  <c:v>2424.9999999999995</c:v>
                </c:pt>
                <c:pt idx="188">
                  <c:v>699.99999999999955</c:v>
                </c:pt>
                <c:pt idx="189">
                  <c:v>699.99999999999955</c:v>
                </c:pt>
                <c:pt idx="190">
                  <c:v>2199.9999999999995</c:v>
                </c:pt>
                <c:pt idx="191">
                  <c:v>2199.9999999999995</c:v>
                </c:pt>
                <c:pt idx="192">
                  <c:v>1549.9999999999993</c:v>
                </c:pt>
                <c:pt idx="193">
                  <c:v>1549.9999999999993</c:v>
                </c:pt>
                <c:pt idx="194">
                  <c:v>749.99999999999977</c:v>
                </c:pt>
                <c:pt idx="195">
                  <c:v>749.99999999999977</c:v>
                </c:pt>
                <c:pt idx="196">
                  <c:v>4374.9999999999991</c:v>
                </c:pt>
                <c:pt idx="197">
                  <c:v>4374.9999999999991</c:v>
                </c:pt>
                <c:pt idx="198">
                  <c:v>5799.9999999999991</c:v>
                </c:pt>
                <c:pt idx="199">
                  <c:v>5799.9999999999991</c:v>
                </c:pt>
                <c:pt idx="200">
                  <c:v>2999.9999999999991</c:v>
                </c:pt>
                <c:pt idx="201">
                  <c:v>2999.9999999999991</c:v>
                </c:pt>
                <c:pt idx="202">
                  <c:v>677.99999999999955</c:v>
                </c:pt>
                <c:pt idx="203">
                  <c:v>677.99999999999955</c:v>
                </c:pt>
                <c:pt idx="204">
                  <c:v>649.99999999999932</c:v>
                </c:pt>
                <c:pt idx="205">
                  <c:v>649.99999999999932</c:v>
                </c:pt>
                <c:pt idx="206">
                  <c:v>5050</c:v>
                </c:pt>
                <c:pt idx="207">
                  <c:v>5050</c:v>
                </c:pt>
                <c:pt idx="208">
                  <c:v>4275</c:v>
                </c:pt>
                <c:pt idx="209">
                  <c:v>4275</c:v>
                </c:pt>
                <c:pt idx="210">
                  <c:v>2824.9999999999995</c:v>
                </c:pt>
                <c:pt idx="211">
                  <c:v>2824.9999999999995</c:v>
                </c:pt>
                <c:pt idx="212">
                  <c:v>1549.9999999999998</c:v>
                </c:pt>
                <c:pt idx="213">
                  <c:v>1549.9999999999998</c:v>
                </c:pt>
                <c:pt idx="214">
                  <c:v>1774.9999999999995</c:v>
                </c:pt>
                <c:pt idx="215">
                  <c:v>1774.9999999999995</c:v>
                </c:pt>
                <c:pt idx="216">
                  <c:v>964.99999999999977</c:v>
                </c:pt>
                <c:pt idx="217">
                  <c:v>964.99999999999977</c:v>
                </c:pt>
                <c:pt idx="218">
                  <c:v>964.99999999999977</c:v>
                </c:pt>
                <c:pt idx="219">
                  <c:v>964.99999999999977</c:v>
                </c:pt>
                <c:pt idx="220">
                  <c:v>3750</c:v>
                </c:pt>
                <c:pt idx="221">
                  <c:v>3750</c:v>
                </c:pt>
                <c:pt idx="222">
                  <c:v>3750</c:v>
                </c:pt>
                <c:pt idx="223">
                  <c:v>3750</c:v>
                </c:pt>
                <c:pt idx="224">
                  <c:v>5399.9999999999991</c:v>
                </c:pt>
                <c:pt idx="225">
                  <c:v>5399.9999999999991</c:v>
                </c:pt>
                <c:pt idx="226">
                  <c:v>5399.9999999999991</c:v>
                </c:pt>
                <c:pt idx="227">
                  <c:v>5399.9999999999991</c:v>
                </c:pt>
                <c:pt idx="228">
                  <c:v>4950</c:v>
                </c:pt>
                <c:pt idx="229">
                  <c:v>4950</c:v>
                </c:pt>
                <c:pt idx="230">
                  <c:v>4950</c:v>
                </c:pt>
                <c:pt idx="231">
                  <c:v>4950</c:v>
                </c:pt>
                <c:pt idx="232">
                  <c:v>4850</c:v>
                </c:pt>
                <c:pt idx="233">
                  <c:v>4850</c:v>
                </c:pt>
                <c:pt idx="234">
                  <c:v>4850</c:v>
                </c:pt>
                <c:pt idx="235">
                  <c:v>4850</c:v>
                </c:pt>
                <c:pt idx="236">
                  <c:v>7000</c:v>
                </c:pt>
                <c:pt idx="237">
                  <c:v>7000</c:v>
                </c:pt>
                <c:pt idx="238">
                  <c:v>7000</c:v>
                </c:pt>
                <c:pt idx="239">
                  <c:v>7000</c:v>
                </c:pt>
                <c:pt idx="240">
                  <c:v>3149.9999999999995</c:v>
                </c:pt>
                <c:pt idx="241">
                  <c:v>3149.9999999999995</c:v>
                </c:pt>
                <c:pt idx="242">
                  <c:v>3149.9999999999995</c:v>
                </c:pt>
                <c:pt idx="243">
                  <c:v>3149.9999999999995</c:v>
                </c:pt>
                <c:pt idx="244">
                  <c:v>7200</c:v>
                </c:pt>
                <c:pt idx="245">
                  <c:v>7200</c:v>
                </c:pt>
                <c:pt idx="246">
                  <c:v>7200</c:v>
                </c:pt>
                <c:pt idx="247">
                  <c:v>7200</c:v>
                </c:pt>
                <c:pt idx="248">
                  <c:v>5601.25</c:v>
                </c:pt>
                <c:pt idx="249">
                  <c:v>5601.25</c:v>
                </c:pt>
                <c:pt idx="250">
                  <c:v>5601.25</c:v>
                </c:pt>
                <c:pt idx="251">
                  <c:v>5601.25</c:v>
                </c:pt>
                <c:pt idx="252">
                  <c:v>5601.25</c:v>
                </c:pt>
                <c:pt idx="253">
                  <c:v>5601.25</c:v>
                </c:pt>
                <c:pt idx="254">
                  <c:v>5601.25</c:v>
                </c:pt>
                <c:pt idx="255">
                  <c:v>5601.25</c:v>
                </c:pt>
                <c:pt idx="256">
                  <c:v>4500</c:v>
                </c:pt>
                <c:pt idx="257">
                  <c:v>4500</c:v>
                </c:pt>
                <c:pt idx="258">
                  <c:v>4500</c:v>
                </c:pt>
                <c:pt idx="259">
                  <c:v>4500</c:v>
                </c:pt>
                <c:pt idx="260">
                  <c:v>4120</c:v>
                </c:pt>
                <c:pt idx="261">
                  <c:v>4120</c:v>
                </c:pt>
                <c:pt idx="262">
                  <c:v>4120</c:v>
                </c:pt>
                <c:pt idx="263">
                  <c:v>4120</c:v>
                </c:pt>
                <c:pt idx="264">
                  <c:v>3319.9999999999995</c:v>
                </c:pt>
                <c:pt idx="265">
                  <c:v>3319.9999999999995</c:v>
                </c:pt>
                <c:pt idx="266">
                  <c:v>3319.9999999999995</c:v>
                </c:pt>
                <c:pt idx="267">
                  <c:v>3319.9999999999995</c:v>
                </c:pt>
                <c:pt idx="268">
                  <c:v>3000.7499999999995</c:v>
                </c:pt>
                <c:pt idx="269">
                  <c:v>3000.7499999999995</c:v>
                </c:pt>
                <c:pt idx="270">
                  <c:v>3000.7499999999995</c:v>
                </c:pt>
                <c:pt idx="271">
                  <c:v>3000.7499999999995</c:v>
                </c:pt>
                <c:pt idx="272">
                  <c:v>4275</c:v>
                </c:pt>
                <c:pt idx="273">
                  <c:v>4275</c:v>
                </c:pt>
                <c:pt idx="274">
                  <c:v>4275</c:v>
                </c:pt>
                <c:pt idx="275">
                  <c:v>4275</c:v>
                </c:pt>
                <c:pt idx="276">
                  <c:v>3550</c:v>
                </c:pt>
                <c:pt idx="277">
                  <c:v>3550</c:v>
                </c:pt>
                <c:pt idx="278">
                  <c:v>3550</c:v>
                </c:pt>
                <c:pt idx="279">
                  <c:v>3550</c:v>
                </c:pt>
                <c:pt idx="280">
                  <c:v>5130.25</c:v>
                </c:pt>
                <c:pt idx="281">
                  <c:v>5130.25</c:v>
                </c:pt>
                <c:pt idx="282">
                  <c:v>5130.25</c:v>
                </c:pt>
                <c:pt idx="283">
                  <c:v>5130.25</c:v>
                </c:pt>
                <c:pt idx="284">
                  <c:v>3162.4999999999995</c:v>
                </c:pt>
                <c:pt idx="285">
                  <c:v>3162.4999999999995</c:v>
                </c:pt>
                <c:pt idx="286">
                  <c:v>3162.4999999999995</c:v>
                </c:pt>
                <c:pt idx="287">
                  <c:v>3162.4999999999995</c:v>
                </c:pt>
                <c:pt idx="288">
                  <c:v>4337.5</c:v>
                </c:pt>
                <c:pt idx="289">
                  <c:v>4337.5</c:v>
                </c:pt>
                <c:pt idx="290">
                  <c:v>4337.5</c:v>
                </c:pt>
                <c:pt idx="291">
                  <c:v>4337.5</c:v>
                </c:pt>
                <c:pt idx="292">
                  <c:v>4275</c:v>
                </c:pt>
                <c:pt idx="293">
                  <c:v>4275</c:v>
                </c:pt>
                <c:pt idx="294">
                  <c:v>2824.9999999999995</c:v>
                </c:pt>
                <c:pt idx="295">
                  <c:v>2824.9999999999995</c:v>
                </c:pt>
                <c:pt idx="296">
                  <c:v>1549.9999999999998</c:v>
                </c:pt>
                <c:pt idx="297">
                  <c:v>1549.9999999999998</c:v>
                </c:pt>
                <c:pt idx="298">
                  <c:v>1774.9999999999995</c:v>
                </c:pt>
                <c:pt idx="299">
                  <c:v>1774.9999999999995</c:v>
                </c:pt>
                <c:pt idx="300">
                  <c:v>3162.4999999999995</c:v>
                </c:pt>
                <c:pt idx="301">
                  <c:v>3162.4999999999995</c:v>
                </c:pt>
                <c:pt idx="302">
                  <c:v>3162.4999999999995</c:v>
                </c:pt>
                <c:pt idx="303">
                  <c:v>3162.4999999999995</c:v>
                </c:pt>
                <c:pt idx="304">
                  <c:v>4337.5</c:v>
                </c:pt>
                <c:pt idx="305">
                  <c:v>4337.5</c:v>
                </c:pt>
                <c:pt idx="306">
                  <c:v>4337.5</c:v>
                </c:pt>
                <c:pt idx="307">
                  <c:v>4337.5</c:v>
                </c:pt>
              </c:numCache>
            </c:numRef>
          </c:xVal>
          <c:yVal>
            <c:numRef>
              <c:f>'[1]ANOVA 2'!$G$407:$G$714</c:f>
              <c:numCache>
                <c:formatCode>General</c:formatCode>
                <c:ptCount val="308"/>
                <c:pt idx="0">
                  <c:v>0.33882872274613579</c:v>
                </c:pt>
                <c:pt idx="1">
                  <c:v>0.3449337447775977</c:v>
                </c:pt>
                <c:pt idx="2">
                  <c:v>0.46703418540683583</c:v>
                </c:pt>
                <c:pt idx="3">
                  <c:v>-1.1507966529305693</c:v>
                </c:pt>
                <c:pt idx="4">
                  <c:v>5.5555700486303483E-2</c:v>
                </c:pt>
                <c:pt idx="5">
                  <c:v>0.28388352446297876</c:v>
                </c:pt>
                <c:pt idx="6">
                  <c:v>-7.0818255564957966E-2</c:v>
                </c:pt>
                <c:pt idx="7">
                  <c:v>-0.26862096938432373</c:v>
                </c:pt>
                <c:pt idx="8">
                  <c:v>-0.15262555078654738</c:v>
                </c:pt>
                <c:pt idx="9">
                  <c:v>0.88522819456197666</c:v>
                </c:pt>
                <c:pt idx="10">
                  <c:v>-0.15262555078654738</c:v>
                </c:pt>
                <c:pt idx="11">
                  <c:v>-0.57997709298888078</c:v>
                </c:pt>
                <c:pt idx="12">
                  <c:v>-0.12667920715283426</c:v>
                </c:pt>
                <c:pt idx="13">
                  <c:v>0.39835268755288966</c:v>
                </c:pt>
                <c:pt idx="14">
                  <c:v>-5.9523964806753309E-2</c:v>
                </c:pt>
                <c:pt idx="15">
                  <c:v>-0.21214951559330095</c:v>
                </c:pt>
                <c:pt idx="16">
                  <c:v>-0.92185832675074719</c:v>
                </c:pt>
                <c:pt idx="17">
                  <c:v>0.9218583267507483</c:v>
                </c:pt>
                <c:pt idx="18">
                  <c:v>-1.1446916308991073</c:v>
                </c:pt>
                <c:pt idx="19">
                  <c:v>1.822349076391379</c:v>
                </c:pt>
                <c:pt idx="20">
                  <c:v>0.29609356852590246</c:v>
                </c:pt>
                <c:pt idx="21">
                  <c:v>-0.97375101401817399</c:v>
                </c:pt>
                <c:pt idx="22">
                  <c:v>-1.0073286351912143</c:v>
                </c:pt>
                <c:pt idx="23">
                  <c:v>1.0073286351912147</c:v>
                </c:pt>
                <c:pt idx="24">
                  <c:v>6.7155242346081237E-2</c:v>
                </c:pt>
                <c:pt idx="25">
                  <c:v>0.23809585922701462</c:v>
                </c:pt>
                <c:pt idx="26">
                  <c:v>1.8315066094385997E-2</c:v>
                </c:pt>
                <c:pt idx="27">
                  <c:v>-0.32356616766748075</c:v>
                </c:pt>
                <c:pt idx="28">
                  <c:v>3.0525110157309529E-3</c:v>
                </c:pt>
                <c:pt idx="29">
                  <c:v>0.43040405321806435</c:v>
                </c:pt>
                <c:pt idx="30">
                  <c:v>-0.13125797367643097</c:v>
                </c:pt>
                <c:pt idx="31">
                  <c:v>-0.30219859055736437</c:v>
                </c:pt>
                <c:pt idx="32">
                  <c:v>-1.691091102714948</c:v>
                </c:pt>
                <c:pt idx="33">
                  <c:v>2.2527531296094434</c:v>
                </c:pt>
                <c:pt idx="34">
                  <c:v>0.9890135690968288</c:v>
                </c:pt>
                <c:pt idx="35">
                  <c:v>-1.5506755959913241</c:v>
                </c:pt>
                <c:pt idx="36">
                  <c:v>-7.32602643775426E-2</c:v>
                </c:pt>
                <c:pt idx="37">
                  <c:v>0.24420088125847653</c:v>
                </c:pt>
                <c:pt idx="38">
                  <c:v>0.24420088125847653</c:v>
                </c:pt>
                <c:pt idx="39">
                  <c:v>-0.41514149813940932</c:v>
                </c:pt>
                <c:pt idx="40">
                  <c:v>0.10378537453485254</c:v>
                </c:pt>
                <c:pt idx="41">
                  <c:v>-1.8315066094385581E-2</c:v>
                </c:pt>
                <c:pt idx="42">
                  <c:v>-3.0525110157309392E-2</c:v>
                </c:pt>
                <c:pt idx="43">
                  <c:v>-5.4945198283157012E-2</c:v>
                </c:pt>
                <c:pt idx="44">
                  <c:v>-0.36630132188771408</c:v>
                </c:pt>
                <c:pt idx="45">
                  <c:v>1.0989039656631434</c:v>
                </c:pt>
                <c:pt idx="46">
                  <c:v>0.61050220314619086</c:v>
                </c:pt>
                <c:pt idx="47">
                  <c:v>-1.3431048469216191</c:v>
                </c:pt>
                <c:pt idx="48">
                  <c:v>-0.31288237911242239</c:v>
                </c:pt>
                <c:pt idx="49">
                  <c:v>0.66392114592148255</c:v>
                </c:pt>
                <c:pt idx="50">
                  <c:v>0.45024537482031585</c:v>
                </c:pt>
                <c:pt idx="51">
                  <c:v>-0.80128414162937489</c:v>
                </c:pt>
                <c:pt idx="52">
                  <c:v>-0.66392114592148233</c:v>
                </c:pt>
                <c:pt idx="53">
                  <c:v>0.74023392131475607</c:v>
                </c:pt>
                <c:pt idx="54">
                  <c:v>0.52655815021358943</c:v>
                </c:pt>
                <c:pt idx="55">
                  <c:v>-0.60287092560686317</c:v>
                </c:pt>
                <c:pt idx="56">
                  <c:v>-0.31288237911242256</c:v>
                </c:pt>
                <c:pt idx="57">
                  <c:v>0.51129559513493472</c:v>
                </c:pt>
                <c:pt idx="58">
                  <c:v>0.20604449356183946</c:v>
                </c:pt>
                <c:pt idx="59">
                  <c:v>-0.40445770958435112</c:v>
                </c:pt>
                <c:pt idx="60">
                  <c:v>-0.54182070529224391</c:v>
                </c:pt>
                <c:pt idx="61">
                  <c:v>0.64865859084282784</c:v>
                </c:pt>
                <c:pt idx="62">
                  <c:v>0.46550792989897061</c:v>
                </c:pt>
                <c:pt idx="63">
                  <c:v>-0.57234581544955343</c:v>
                </c:pt>
                <c:pt idx="64">
                  <c:v>-0.26963847305623434</c:v>
                </c:pt>
                <c:pt idx="65">
                  <c:v>0.73769016213498007</c:v>
                </c:pt>
                <c:pt idx="66">
                  <c:v>0.53011941306527532</c:v>
                </c:pt>
                <c:pt idx="67">
                  <c:v>-0.57488957462932966</c:v>
                </c:pt>
                <c:pt idx="68">
                  <c:v>-1.0454850228878512</c:v>
                </c:pt>
                <c:pt idx="69">
                  <c:v>0.51129559513493494</c:v>
                </c:pt>
                <c:pt idx="70">
                  <c:v>0.54182070529224446</c:v>
                </c:pt>
                <c:pt idx="71">
                  <c:v>-7.6312775393271052E-3</c:v>
                </c:pt>
                <c:pt idx="72">
                  <c:v>-0.80891541916870258</c:v>
                </c:pt>
                <c:pt idx="73">
                  <c:v>1.7307737459194503</c:v>
                </c:pt>
                <c:pt idx="74">
                  <c:v>0.48534925150122155</c:v>
                </c:pt>
                <c:pt idx="75">
                  <c:v>-1.4072075782519693</c:v>
                </c:pt>
                <c:pt idx="76">
                  <c:v>-0.72039259971250491</c:v>
                </c:pt>
                <c:pt idx="77">
                  <c:v>1.5262555078654765</c:v>
                </c:pt>
                <c:pt idx="78">
                  <c:v>0.2808310134472477</c:v>
                </c:pt>
                <c:pt idx="79">
                  <c:v>-1.0866939216002192</c:v>
                </c:pt>
                <c:pt idx="80">
                  <c:v>-0.61660722517765199</c:v>
                </c:pt>
                <c:pt idx="81">
                  <c:v>0.6166072251776531</c:v>
                </c:pt>
                <c:pt idx="82">
                  <c:v>-1.29029640634964</c:v>
                </c:pt>
                <c:pt idx="83">
                  <c:v>1.2902964063493074</c:v>
                </c:pt>
                <c:pt idx="84">
                  <c:v>-0.61965973619338321</c:v>
                </c:pt>
                <c:pt idx="85">
                  <c:v>0.61965973619338377</c:v>
                </c:pt>
                <c:pt idx="86">
                  <c:v>-1.0934704960551418</c:v>
                </c:pt>
                <c:pt idx="87">
                  <c:v>1.0934704960551422</c:v>
                </c:pt>
                <c:pt idx="88">
                  <c:v>-1.2728970935598067</c:v>
                </c:pt>
                <c:pt idx="89">
                  <c:v>1.2728970935598078</c:v>
                </c:pt>
                <c:pt idx="90">
                  <c:v>0.1678881058652027</c:v>
                </c:pt>
                <c:pt idx="91">
                  <c:v>-0.16788810586520214</c:v>
                </c:pt>
                <c:pt idx="92">
                  <c:v>-0.54639947181584025</c:v>
                </c:pt>
                <c:pt idx="93">
                  <c:v>0.54639947181584081</c:v>
                </c:pt>
                <c:pt idx="94">
                  <c:v>-0.61151970681810108</c:v>
                </c:pt>
                <c:pt idx="95">
                  <c:v>0.18823817930340858</c:v>
                </c:pt>
                <c:pt idx="96">
                  <c:v>-1.0378537453485235</c:v>
                </c:pt>
                <c:pt idx="97">
                  <c:v>1.0378537453485246</c:v>
                </c:pt>
                <c:pt idx="98">
                  <c:v>-0.56959855553539551</c:v>
                </c:pt>
                <c:pt idx="99">
                  <c:v>0.56959855553539607</c:v>
                </c:pt>
                <c:pt idx="100">
                  <c:v>-0.29609356852590218</c:v>
                </c:pt>
                <c:pt idx="101">
                  <c:v>0.29609356852590274</c:v>
                </c:pt>
                <c:pt idx="102">
                  <c:v>-0.19841321602251166</c:v>
                </c:pt>
                <c:pt idx="103">
                  <c:v>0.19841321602251222</c:v>
                </c:pt>
                <c:pt idx="104">
                  <c:v>-0.36630132188771436</c:v>
                </c:pt>
                <c:pt idx="105">
                  <c:v>0.36630132188771436</c:v>
                </c:pt>
                <c:pt idx="106">
                  <c:v>-1.495730397708166</c:v>
                </c:pt>
                <c:pt idx="107">
                  <c:v>1.4957303977081682</c:v>
                </c:pt>
                <c:pt idx="108">
                  <c:v>-0.5076325819160572</c:v>
                </c:pt>
                <c:pt idx="109">
                  <c:v>0.50763258191605776</c:v>
                </c:pt>
                <c:pt idx="110">
                  <c:v>-0.58302960400461201</c:v>
                </c:pt>
                <c:pt idx="111">
                  <c:v>0.58302960400461201</c:v>
                </c:pt>
                <c:pt idx="112">
                  <c:v>-0.65384785956956959</c:v>
                </c:pt>
                <c:pt idx="113">
                  <c:v>0.6538478595695707</c:v>
                </c:pt>
                <c:pt idx="114">
                  <c:v>-1.0683788555058336</c:v>
                </c:pt>
                <c:pt idx="115">
                  <c:v>1.0683788555058336</c:v>
                </c:pt>
                <c:pt idx="116">
                  <c:v>-1.8467691645172266</c:v>
                </c:pt>
                <c:pt idx="117">
                  <c:v>1.8467691645172266</c:v>
                </c:pt>
                <c:pt idx="118">
                  <c:v>-1.3736299570789277</c:v>
                </c:pt>
                <c:pt idx="119">
                  <c:v>1.3736299570789299</c:v>
                </c:pt>
                <c:pt idx="120">
                  <c:v>-0.74633894334621798</c:v>
                </c:pt>
                <c:pt idx="121">
                  <c:v>0.74633894334621798</c:v>
                </c:pt>
                <c:pt idx="122">
                  <c:v>-7.6312775393273552E-2</c:v>
                </c:pt>
                <c:pt idx="123">
                  <c:v>7.6312775393274107E-2</c:v>
                </c:pt>
                <c:pt idx="124">
                  <c:v>-0.53418942775291567</c:v>
                </c:pt>
                <c:pt idx="125">
                  <c:v>0.53418942775291789</c:v>
                </c:pt>
                <c:pt idx="126">
                  <c:v>-0.1831506609438569</c:v>
                </c:pt>
                <c:pt idx="127">
                  <c:v>0.18315066094385746</c:v>
                </c:pt>
                <c:pt idx="128">
                  <c:v>-0.80891541916870202</c:v>
                </c:pt>
                <c:pt idx="129">
                  <c:v>0.80891541916870313</c:v>
                </c:pt>
                <c:pt idx="130">
                  <c:v>-0.27472599141578519</c:v>
                </c:pt>
                <c:pt idx="131">
                  <c:v>0.2747259914157863</c:v>
                </c:pt>
                <c:pt idx="132">
                  <c:v>-0.15262555078654738</c:v>
                </c:pt>
                <c:pt idx="133">
                  <c:v>0.15262555078654794</c:v>
                </c:pt>
                <c:pt idx="134">
                  <c:v>-7.6312775393273552E-2</c:v>
                </c:pt>
                <c:pt idx="135">
                  <c:v>7.6312775393274107E-2</c:v>
                </c:pt>
                <c:pt idx="136">
                  <c:v>-7.9365286409004504E-2</c:v>
                </c:pt>
                <c:pt idx="137">
                  <c:v>7.9365286409005059E-2</c:v>
                </c:pt>
                <c:pt idx="138">
                  <c:v>-0.15262555078654738</c:v>
                </c:pt>
                <c:pt idx="139">
                  <c:v>0.15262555078654794</c:v>
                </c:pt>
                <c:pt idx="140">
                  <c:v>-0.35103876680905932</c:v>
                </c:pt>
                <c:pt idx="141">
                  <c:v>0.35103876680905988</c:v>
                </c:pt>
                <c:pt idx="142">
                  <c:v>-0.35103876680905932</c:v>
                </c:pt>
                <c:pt idx="143">
                  <c:v>0.35103876680905988</c:v>
                </c:pt>
                <c:pt idx="144">
                  <c:v>-0.17399312789666377</c:v>
                </c:pt>
                <c:pt idx="145">
                  <c:v>0.17399312789666488</c:v>
                </c:pt>
                <c:pt idx="146">
                  <c:v>-0.30525110157309504</c:v>
                </c:pt>
                <c:pt idx="147">
                  <c:v>0.3052511015730956</c:v>
                </c:pt>
                <c:pt idx="148">
                  <c:v>-6.1050220314618507E-2</c:v>
                </c:pt>
                <c:pt idx="149">
                  <c:v>6.1050220314619617E-2</c:v>
                </c:pt>
                <c:pt idx="150">
                  <c:v>-6.1050220314618507E-2</c:v>
                </c:pt>
                <c:pt idx="151">
                  <c:v>6.1050220314619617E-2</c:v>
                </c:pt>
                <c:pt idx="152">
                  <c:v>1.5262555078655043E-2</c:v>
                </c:pt>
                <c:pt idx="153">
                  <c:v>-1.5262555078654488E-2</c:v>
                </c:pt>
                <c:pt idx="154">
                  <c:v>-0.15262555078654738</c:v>
                </c:pt>
                <c:pt idx="155">
                  <c:v>0.15262555078654794</c:v>
                </c:pt>
                <c:pt idx="156">
                  <c:v>-0.19841321602251166</c:v>
                </c:pt>
                <c:pt idx="157">
                  <c:v>0.19841321602251222</c:v>
                </c:pt>
                <c:pt idx="158">
                  <c:v>3.0525110157309809E-2</c:v>
                </c:pt>
                <c:pt idx="159">
                  <c:v>-3.0525110157309254E-2</c:v>
                </c:pt>
                <c:pt idx="160">
                  <c:v>-3.0525110157309254E-2</c:v>
                </c:pt>
                <c:pt idx="161">
                  <c:v>3.0525110157309809E-2</c:v>
                </c:pt>
                <c:pt idx="162">
                  <c:v>-9.1575330471928312E-2</c:v>
                </c:pt>
                <c:pt idx="163">
                  <c:v>9.1575330471928867E-2</c:v>
                </c:pt>
                <c:pt idx="164">
                  <c:v>-0.13736299570789259</c:v>
                </c:pt>
                <c:pt idx="165">
                  <c:v>0.13736299570789315</c:v>
                </c:pt>
                <c:pt idx="166">
                  <c:v>-7.6312775393273274E-2</c:v>
                </c:pt>
                <c:pt idx="167">
                  <c:v>7.6312775393274385E-2</c:v>
                </c:pt>
                <c:pt idx="168">
                  <c:v>-0.12210044062923785</c:v>
                </c:pt>
                <c:pt idx="169">
                  <c:v>0.1221004406292384</c:v>
                </c:pt>
                <c:pt idx="170">
                  <c:v>-0.167888105865202</c:v>
                </c:pt>
                <c:pt idx="171">
                  <c:v>0.16788810586520284</c:v>
                </c:pt>
                <c:pt idx="172">
                  <c:v>-0.30525110157309504</c:v>
                </c:pt>
                <c:pt idx="173">
                  <c:v>0.3052511015730956</c:v>
                </c:pt>
                <c:pt idx="174">
                  <c:v>-7.6312775393273552E-2</c:v>
                </c:pt>
                <c:pt idx="175">
                  <c:v>7.6312775393274107E-2</c:v>
                </c:pt>
                <c:pt idx="176">
                  <c:v>-0.13736299570789259</c:v>
                </c:pt>
                <c:pt idx="177">
                  <c:v>0.13736299570789315</c:v>
                </c:pt>
                <c:pt idx="178">
                  <c:v>-0.15262555078654738</c:v>
                </c:pt>
                <c:pt idx="179">
                  <c:v>0.15262555078654794</c:v>
                </c:pt>
                <c:pt idx="180">
                  <c:v>-0.12210044062923785</c:v>
                </c:pt>
                <c:pt idx="181">
                  <c:v>0.1221004406292384</c:v>
                </c:pt>
                <c:pt idx="182">
                  <c:v>-0.10683788555058307</c:v>
                </c:pt>
                <c:pt idx="183">
                  <c:v>0.10683788555058363</c:v>
                </c:pt>
                <c:pt idx="184">
                  <c:v>-0.15262555078654738</c:v>
                </c:pt>
                <c:pt idx="185">
                  <c:v>0.15262555078654794</c:v>
                </c:pt>
                <c:pt idx="186">
                  <c:v>-0.38156387696636884</c:v>
                </c:pt>
                <c:pt idx="187">
                  <c:v>0.3815638769663694</c:v>
                </c:pt>
                <c:pt idx="188">
                  <c:v>-6.1050220314618785E-2</c:v>
                </c:pt>
                <c:pt idx="189">
                  <c:v>6.105022031461934E-2</c:v>
                </c:pt>
                <c:pt idx="190">
                  <c:v>-0.42735154220233312</c:v>
                </c:pt>
                <c:pt idx="191">
                  <c:v>0.42735154220233368</c:v>
                </c:pt>
                <c:pt idx="192">
                  <c:v>-0.15262555078654724</c:v>
                </c:pt>
                <c:pt idx="193">
                  <c:v>0.15262555078654808</c:v>
                </c:pt>
                <c:pt idx="194">
                  <c:v>-0.15262555078654752</c:v>
                </c:pt>
                <c:pt idx="195">
                  <c:v>0.1526255507865478</c:v>
                </c:pt>
                <c:pt idx="196">
                  <c:v>-2.3656960371914879</c:v>
                </c:pt>
                <c:pt idx="197">
                  <c:v>2.3656960371914892</c:v>
                </c:pt>
                <c:pt idx="198">
                  <c:v>-1.6483559484947141</c:v>
                </c:pt>
                <c:pt idx="199">
                  <c:v>1.6483559484947152</c:v>
                </c:pt>
                <c:pt idx="200">
                  <c:v>-0.61050220314619008</c:v>
                </c:pt>
                <c:pt idx="201">
                  <c:v>0.61050220314619119</c:v>
                </c:pt>
                <c:pt idx="202">
                  <c:v>-0.18437166535014929</c:v>
                </c:pt>
                <c:pt idx="203">
                  <c:v>0.18437166535014984</c:v>
                </c:pt>
                <c:pt idx="204">
                  <c:v>-0.21367577110116628</c:v>
                </c:pt>
                <c:pt idx="205">
                  <c:v>0.21367577110116712</c:v>
                </c:pt>
                <c:pt idx="206">
                  <c:v>-1.2515295164496907</c:v>
                </c:pt>
                <c:pt idx="207">
                  <c:v>1.2515295164496907</c:v>
                </c:pt>
                <c:pt idx="208">
                  <c:v>-2.2741207067195601</c:v>
                </c:pt>
                <c:pt idx="209">
                  <c:v>2.2741207067195601</c:v>
                </c:pt>
                <c:pt idx="210">
                  <c:v>-0.19841321602251166</c:v>
                </c:pt>
                <c:pt idx="211">
                  <c:v>0.19841321602251222</c:v>
                </c:pt>
                <c:pt idx="212">
                  <c:v>-0.21367577110116656</c:v>
                </c:pt>
                <c:pt idx="213">
                  <c:v>0.21367577110116684</c:v>
                </c:pt>
                <c:pt idx="214">
                  <c:v>-0.41208898712367836</c:v>
                </c:pt>
                <c:pt idx="215">
                  <c:v>0.41208898712367892</c:v>
                </c:pt>
                <c:pt idx="216">
                  <c:v>2.136757711011681E-2</c:v>
                </c:pt>
                <c:pt idx="217">
                  <c:v>0.32661867868321209</c:v>
                </c:pt>
                <c:pt idx="218">
                  <c:v>0.16788810586520256</c:v>
                </c:pt>
                <c:pt idx="219">
                  <c:v>-0.51587436165853096</c:v>
                </c:pt>
                <c:pt idx="220">
                  <c:v>0.39682643204502388</c:v>
                </c:pt>
                <c:pt idx="221">
                  <c:v>1.0073286351912145</c:v>
                </c:pt>
                <c:pt idx="222">
                  <c:v>-0.33577621173040484</c:v>
                </c:pt>
                <c:pt idx="223">
                  <c:v>-1.0683788555058336</c:v>
                </c:pt>
                <c:pt idx="224">
                  <c:v>0.12210044062923868</c:v>
                </c:pt>
                <c:pt idx="225">
                  <c:v>1.8315066094385724</c:v>
                </c:pt>
                <c:pt idx="226">
                  <c:v>0.48840176251695305</c:v>
                </c:pt>
                <c:pt idx="227">
                  <c:v>-2.4420088125847617</c:v>
                </c:pt>
                <c:pt idx="228">
                  <c:v>-0.2136757711011667</c:v>
                </c:pt>
                <c:pt idx="229">
                  <c:v>0.64102731330350016</c:v>
                </c:pt>
                <c:pt idx="230">
                  <c:v>0.27472599141578574</c:v>
                </c:pt>
                <c:pt idx="231">
                  <c:v>-0.7020775336181192</c:v>
                </c:pt>
                <c:pt idx="232">
                  <c:v>-3.0525110157309531E-2</c:v>
                </c:pt>
                <c:pt idx="233">
                  <c:v>1.6788810586520242</c:v>
                </c:pt>
                <c:pt idx="234">
                  <c:v>0.45787665235964292</c:v>
                </c:pt>
                <c:pt idx="235">
                  <c:v>-2.1062326008543577</c:v>
                </c:pt>
                <c:pt idx="236">
                  <c:v>-0.12210044062923812</c:v>
                </c:pt>
                <c:pt idx="237">
                  <c:v>0.8547030844046668</c:v>
                </c:pt>
                <c:pt idx="238">
                  <c:v>-0.12210044062923812</c:v>
                </c:pt>
                <c:pt idx="239">
                  <c:v>-0.61050220314619064</c:v>
                </c:pt>
                <c:pt idx="240">
                  <c:v>-0.21367577110116642</c:v>
                </c:pt>
                <c:pt idx="241">
                  <c:v>1.7399312789666435</c:v>
                </c:pt>
                <c:pt idx="242">
                  <c:v>-0.21367577110116642</c:v>
                </c:pt>
                <c:pt idx="243">
                  <c:v>-1.3125797367643095</c:v>
                </c:pt>
                <c:pt idx="244">
                  <c:v>-0.73260264377542872</c:v>
                </c:pt>
                <c:pt idx="245">
                  <c:v>1.4652052875508574</c:v>
                </c:pt>
                <c:pt idx="246">
                  <c:v>1.4652052875508574</c:v>
                </c:pt>
                <c:pt idx="247">
                  <c:v>-2.1978079313262859</c:v>
                </c:pt>
                <c:pt idx="248">
                  <c:v>1.5560174902688533</c:v>
                </c:pt>
                <c:pt idx="249">
                  <c:v>1.8673736138734105</c:v>
                </c:pt>
                <c:pt idx="250">
                  <c:v>1.7147480630868628</c:v>
                </c:pt>
                <c:pt idx="251">
                  <c:v>1.0859307938462865</c:v>
                </c:pt>
                <c:pt idx="252">
                  <c:v>-1.1057721154485378</c:v>
                </c:pt>
                <c:pt idx="253">
                  <c:v>-1.2767127323294711</c:v>
                </c:pt>
                <c:pt idx="254">
                  <c:v>-1.2645026882665473</c:v>
                </c:pt>
                <c:pt idx="255">
                  <c:v>-2.577082425030857</c:v>
                </c:pt>
                <c:pt idx="256">
                  <c:v>0.18315066094385718</c:v>
                </c:pt>
                <c:pt idx="257">
                  <c:v>0.91575330471928584</c:v>
                </c:pt>
                <c:pt idx="258">
                  <c:v>-0.18315066094385718</c:v>
                </c:pt>
                <c:pt idx="259">
                  <c:v>-0.91575330471928584</c:v>
                </c:pt>
                <c:pt idx="260">
                  <c:v>0.14652052875508575</c:v>
                </c:pt>
                <c:pt idx="261">
                  <c:v>0.41514149813940959</c:v>
                </c:pt>
                <c:pt idx="262">
                  <c:v>-9.7680352503390494E-2</c:v>
                </c:pt>
                <c:pt idx="263">
                  <c:v>-0.46398167439110488</c:v>
                </c:pt>
                <c:pt idx="264">
                  <c:v>-0.19536070500678071</c:v>
                </c:pt>
                <c:pt idx="265">
                  <c:v>0.51282185064280039</c:v>
                </c:pt>
                <c:pt idx="266">
                  <c:v>0.41514149813940987</c:v>
                </c:pt>
                <c:pt idx="267">
                  <c:v>-0.73260264377542839</c:v>
                </c:pt>
                <c:pt idx="268">
                  <c:v>-0.36675919854007372</c:v>
                </c:pt>
                <c:pt idx="269">
                  <c:v>0.36767495184479354</c:v>
                </c:pt>
                <c:pt idx="270">
                  <c:v>0.365843445235355</c:v>
                </c:pt>
                <c:pt idx="271">
                  <c:v>-0.36675919854007372</c:v>
                </c:pt>
                <c:pt idx="272">
                  <c:v>-0.77839030901139306</c:v>
                </c:pt>
                <c:pt idx="273">
                  <c:v>1.1752167410564169</c:v>
                </c:pt>
                <c:pt idx="274">
                  <c:v>-4.5787665235964295E-2</c:v>
                </c:pt>
                <c:pt idx="275">
                  <c:v>-0.3510387668090596</c:v>
                </c:pt>
                <c:pt idx="276">
                  <c:v>-0.45787665235964292</c:v>
                </c:pt>
                <c:pt idx="277">
                  <c:v>0.76312775393273824</c:v>
                </c:pt>
                <c:pt idx="278">
                  <c:v>0.33577621173040484</c:v>
                </c:pt>
                <c:pt idx="279">
                  <c:v>-0.64102731330350016</c:v>
                </c:pt>
                <c:pt idx="280">
                  <c:v>-0.23336446715263134</c:v>
                </c:pt>
                <c:pt idx="281">
                  <c:v>0.48153361273155781</c:v>
                </c:pt>
                <c:pt idx="282">
                  <c:v>1.0572371902984157</c:v>
                </c:pt>
                <c:pt idx="283">
                  <c:v>-1.305406335877342</c:v>
                </c:pt>
                <c:pt idx="284">
                  <c:v>-0.34340748926973191</c:v>
                </c:pt>
                <c:pt idx="285">
                  <c:v>0.66392114592148255</c:v>
                </c:pt>
                <c:pt idx="286">
                  <c:v>0.23656960371914915</c:v>
                </c:pt>
                <c:pt idx="287">
                  <c:v>-0.55708326037089861</c:v>
                </c:pt>
                <c:pt idx="288">
                  <c:v>-0.72497136623610137</c:v>
                </c:pt>
                <c:pt idx="289">
                  <c:v>0.98443480257323235</c:v>
                </c:pt>
                <c:pt idx="290">
                  <c:v>0.37393259942704177</c:v>
                </c:pt>
                <c:pt idx="291">
                  <c:v>-0.63339603576417269</c:v>
                </c:pt>
                <c:pt idx="292">
                  <c:v>-2.2741207067195601</c:v>
                </c:pt>
                <c:pt idx="293">
                  <c:v>2.2741207067195601</c:v>
                </c:pt>
                <c:pt idx="294">
                  <c:v>-0.19841321602251166</c:v>
                </c:pt>
                <c:pt idx="295">
                  <c:v>0.19841321602251222</c:v>
                </c:pt>
                <c:pt idx="296">
                  <c:v>-0.21367577110116656</c:v>
                </c:pt>
                <c:pt idx="297">
                  <c:v>0.21367577110116684</c:v>
                </c:pt>
                <c:pt idx="298">
                  <c:v>-0.41208898712367836</c:v>
                </c:pt>
                <c:pt idx="299">
                  <c:v>0.41208898712367892</c:v>
                </c:pt>
                <c:pt idx="300">
                  <c:v>-0.34340748926973191</c:v>
                </c:pt>
                <c:pt idx="301">
                  <c:v>0.66392114592148255</c:v>
                </c:pt>
                <c:pt idx="302">
                  <c:v>0.23656960371914915</c:v>
                </c:pt>
                <c:pt idx="303">
                  <c:v>-0.55708326037089861</c:v>
                </c:pt>
                <c:pt idx="304">
                  <c:v>-0.72497136623610137</c:v>
                </c:pt>
                <c:pt idx="305">
                  <c:v>0.98443480257323235</c:v>
                </c:pt>
                <c:pt idx="306">
                  <c:v>0.37393259942704177</c:v>
                </c:pt>
                <c:pt idx="307">
                  <c:v>-0.63339603576417269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A-48F8-AE93-E8282744D19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2524.9999999999995</c:v>
              </c:pt>
            </c:numLit>
          </c:xVal>
          <c:yVal>
            <c:numLit>
              <c:formatCode>General</c:formatCode>
              <c:ptCount val="1"/>
              <c:pt idx="0">
                <c:v>0.35103876680905988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5A-48F8-AE93-E8282744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34064"/>
        <c:axId val="694831112"/>
      </c:scatterChart>
      <c:valAx>
        <c:axId val="694834064"/>
        <c:scaling>
          <c:orientation val="minMax"/>
          <c:max val="14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Préd(Yield (kg/ha))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94831112"/>
        <c:crosses val="autoZero"/>
        <c:crossBetween val="midCat"/>
      </c:valAx>
      <c:valAx>
        <c:axId val="694831112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948340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Préd(Yield (kg/ha)) - Yield (kg/ha)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'[1]ANOVA 2'!$E$407:$E$714</c:f>
              <c:numCache>
                <c:formatCode>General</c:formatCode>
                <c:ptCount val="308"/>
                <c:pt idx="0">
                  <c:v>4745</c:v>
                </c:pt>
                <c:pt idx="1">
                  <c:v>4745</c:v>
                </c:pt>
                <c:pt idx="2">
                  <c:v>4745</c:v>
                </c:pt>
                <c:pt idx="3">
                  <c:v>4745</c:v>
                </c:pt>
                <c:pt idx="4">
                  <c:v>1439.9999999999998</c:v>
                </c:pt>
                <c:pt idx="5">
                  <c:v>1439.9999999999998</c:v>
                </c:pt>
                <c:pt idx="6">
                  <c:v>1439.9999999999998</c:v>
                </c:pt>
                <c:pt idx="7">
                  <c:v>1439.9999999999998</c:v>
                </c:pt>
                <c:pt idx="8">
                  <c:v>2749.9999999999995</c:v>
                </c:pt>
                <c:pt idx="9">
                  <c:v>2749.9999999999995</c:v>
                </c:pt>
                <c:pt idx="10">
                  <c:v>2749.9999999999995</c:v>
                </c:pt>
                <c:pt idx="11">
                  <c:v>2749.9999999999995</c:v>
                </c:pt>
                <c:pt idx="12">
                  <c:v>1947.4999999999995</c:v>
                </c:pt>
                <c:pt idx="13">
                  <c:v>1947.4999999999995</c:v>
                </c:pt>
                <c:pt idx="14">
                  <c:v>1947.4999999999995</c:v>
                </c:pt>
                <c:pt idx="15">
                  <c:v>1947.4999999999995</c:v>
                </c:pt>
                <c:pt idx="16">
                  <c:v>3489.9999999999991</c:v>
                </c:pt>
                <c:pt idx="17">
                  <c:v>3489.9999999999991</c:v>
                </c:pt>
                <c:pt idx="18">
                  <c:v>3495</c:v>
                </c:pt>
                <c:pt idx="19">
                  <c:v>3495</c:v>
                </c:pt>
                <c:pt idx="20">
                  <c:v>3495</c:v>
                </c:pt>
                <c:pt idx="21">
                  <c:v>3495</c:v>
                </c:pt>
                <c:pt idx="22">
                  <c:v>3649.9999999999995</c:v>
                </c:pt>
                <c:pt idx="23">
                  <c:v>3649.9999999999995</c:v>
                </c:pt>
                <c:pt idx="24">
                  <c:v>2409.9999999999995</c:v>
                </c:pt>
                <c:pt idx="25">
                  <c:v>2409.9999999999995</c:v>
                </c:pt>
                <c:pt idx="26">
                  <c:v>2409.9999999999995</c:v>
                </c:pt>
                <c:pt idx="27">
                  <c:v>2409.9999999999995</c:v>
                </c:pt>
                <c:pt idx="28">
                  <c:v>1795</c:v>
                </c:pt>
                <c:pt idx="29">
                  <c:v>1795</c:v>
                </c:pt>
                <c:pt idx="30">
                  <c:v>1795</c:v>
                </c:pt>
                <c:pt idx="31">
                  <c:v>1795</c:v>
                </c:pt>
                <c:pt idx="32">
                  <c:v>5750</c:v>
                </c:pt>
                <c:pt idx="33">
                  <c:v>5750</c:v>
                </c:pt>
                <c:pt idx="34">
                  <c:v>5750</c:v>
                </c:pt>
                <c:pt idx="35">
                  <c:v>5750</c:v>
                </c:pt>
                <c:pt idx="36">
                  <c:v>2599.9999999999995</c:v>
                </c:pt>
                <c:pt idx="37">
                  <c:v>2599.9999999999995</c:v>
                </c:pt>
                <c:pt idx="38">
                  <c:v>2599.9999999999995</c:v>
                </c:pt>
                <c:pt idx="39">
                  <c:v>2599.9999999999995</c:v>
                </c:pt>
                <c:pt idx="40">
                  <c:v>1629.9999999999998</c:v>
                </c:pt>
                <c:pt idx="41">
                  <c:v>1629.9999999999998</c:v>
                </c:pt>
                <c:pt idx="42">
                  <c:v>1629.9999999999998</c:v>
                </c:pt>
                <c:pt idx="43">
                  <c:v>1629.9999999999998</c:v>
                </c:pt>
                <c:pt idx="44">
                  <c:v>3799.9999999999995</c:v>
                </c:pt>
                <c:pt idx="45">
                  <c:v>3799.9999999999995</c:v>
                </c:pt>
                <c:pt idx="46">
                  <c:v>3799.9999999999995</c:v>
                </c:pt>
                <c:pt idx="47">
                  <c:v>3799.9999999999995</c:v>
                </c:pt>
                <c:pt idx="48">
                  <c:v>2362.4999999999995</c:v>
                </c:pt>
                <c:pt idx="49">
                  <c:v>2362.4999999999995</c:v>
                </c:pt>
                <c:pt idx="50">
                  <c:v>2362.4999999999995</c:v>
                </c:pt>
                <c:pt idx="51">
                  <c:v>2362.4999999999995</c:v>
                </c:pt>
                <c:pt idx="52">
                  <c:v>2237.5</c:v>
                </c:pt>
                <c:pt idx="53">
                  <c:v>2237.5</c:v>
                </c:pt>
                <c:pt idx="54">
                  <c:v>2237.5</c:v>
                </c:pt>
                <c:pt idx="55">
                  <c:v>2237.5</c:v>
                </c:pt>
                <c:pt idx="56">
                  <c:v>1862.4999999999998</c:v>
                </c:pt>
                <c:pt idx="57">
                  <c:v>1862.4999999999998</c:v>
                </c:pt>
                <c:pt idx="58">
                  <c:v>1862.4999999999998</c:v>
                </c:pt>
                <c:pt idx="59">
                  <c:v>1862.4999999999998</c:v>
                </c:pt>
                <c:pt idx="60">
                  <c:v>2187.4999999999995</c:v>
                </c:pt>
                <c:pt idx="61">
                  <c:v>2187.4999999999995</c:v>
                </c:pt>
                <c:pt idx="62">
                  <c:v>2187.4999999999995</c:v>
                </c:pt>
                <c:pt idx="63">
                  <c:v>2187.4999999999995</c:v>
                </c:pt>
                <c:pt idx="64">
                  <c:v>3041.666666666667</c:v>
                </c:pt>
                <c:pt idx="65">
                  <c:v>3041.666666666667</c:v>
                </c:pt>
                <c:pt idx="66">
                  <c:v>3041.666666666667</c:v>
                </c:pt>
                <c:pt idx="67">
                  <c:v>3041.666666666667</c:v>
                </c:pt>
                <c:pt idx="68">
                  <c:v>2912.4999999999995</c:v>
                </c:pt>
                <c:pt idx="69">
                  <c:v>2912.4999999999995</c:v>
                </c:pt>
                <c:pt idx="70">
                  <c:v>2912.4999999999995</c:v>
                </c:pt>
                <c:pt idx="71">
                  <c:v>2912.4999999999995</c:v>
                </c:pt>
                <c:pt idx="72">
                  <c:v>4225</c:v>
                </c:pt>
                <c:pt idx="73">
                  <c:v>4225</c:v>
                </c:pt>
                <c:pt idx="74">
                  <c:v>4225</c:v>
                </c:pt>
                <c:pt idx="75">
                  <c:v>4225</c:v>
                </c:pt>
                <c:pt idx="76">
                  <c:v>3680</c:v>
                </c:pt>
                <c:pt idx="77">
                  <c:v>3680</c:v>
                </c:pt>
                <c:pt idx="78">
                  <c:v>3680</c:v>
                </c:pt>
                <c:pt idx="79">
                  <c:v>3680</c:v>
                </c:pt>
                <c:pt idx="80">
                  <c:v>5023.2999999999993</c:v>
                </c:pt>
                <c:pt idx="81">
                  <c:v>5023.2999999999993</c:v>
                </c:pt>
                <c:pt idx="82">
                  <c:v>2319.5000000002724</c:v>
                </c:pt>
                <c:pt idx="83">
                  <c:v>2319.5000000002724</c:v>
                </c:pt>
                <c:pt idx="84">
                  <c:v>2674.9999999999995</c:v>
                </c:pt>
                <c:pt idx="85">
                  <c:v>2674.9999999999995</c:v>
                </c:pt>
                <c:pt idx="86">
                  <c:v>2141.8999999999996</c:v>
                </c:pt>
                <c:pt idx="87">
                  <c:v>2141.8999999999996</c:v>
                </c:pt>
                <c:pt idx="88">
                  <c:v>3204.9999999999991</c:v>
                </c:pt>
                <c:pt idx="89">
                  <c:v>3204.9999999999991</c:v>
                </c:pt>
                <c:pt idx="90">
                  <c:v>2424.9999999999995</c:v>
                </c:pt>
                <c:pt idx="91">
                  <c:v>2424.9999999999995</c:v>
                </c:pt>
                <c:pt idx="92">
                  <c:v>2084.9999999999995</c:v>
                </c:pt>
                <c:pt idx="93">
                  <c:v>2084.9999999999995</c:v>
                </c:pt>
                <c:pt idx="94">
                  <c:v>3041.666666666667</c:v>
                </c:pt>
                <c:pt idx="95">
                  <c:v>3041.666666666667</c:v>
                </c:pt>
                <c:pt idx="96">
                  <c:v>4499.9999999999991</c:v>
                </c:pt>
                <c:pt idx="97">
                  <c:v>4499.9999999999991</c:v>
                </c:pt>
                <c:pt idx="98">
                  <c:v>3832.9999999999995</c:v>
                </c:pt>
                <c:pt idx="99">
                  <c:v>3832.9999999999995</c:v>
                </c:pt>
                <c:pt idx="100">
                  <c:v>2244.9999999999995</c:v>
                </c:pt>
                <c:pt idx="101">
                  <c:v>2244.9999999999995</c:v>
                </c:pt>
                <c:pt idx="102">
                  <c:v>2174.9999999999995</c:v>
                </c:pt>
                <c:pt idx="103">
                  <c:v>2174.9999999999995</c:v>
                </c:pt>
                <c:pt idx="104">
                  <c:v>8400</c:v>
                </c:pt>
                <c:pt idx="105">
                  <c:v>8400</c:v>
                </c:pt>
                <c:pt idx="106">
                  <c:v>6749.9999999999982</c:v>
                </c:pt>
                <c:pt idx="107">
                  <c:v>6749.9999999999982</c:v>
                </c:pt>
                <c:pt idx="108">
                  <c:v>2181.4999999999995</c:v>
                </c:pt>
                <c:pt idx="109">
                  <c:v>2181.4999999999995</c:v>
                </c:pt>
                <c:pt idx="110">
                  <c:v>5005</c:v>
                </c:pt>
                <c:pt idx="111">
                  <c:v>5005</c:v>
                </c:pt>
                <c:pt idx="112">
                  <c:v>5850.9999999999991</c:v>
                </c:pt>
                <c:pt idx="113">
                  <c:v>5850.9999999999991</c:v>
                </c:pt>
                <c:pt idx="114">
                  <c:v>10750</c:v>
                </c:pt>
                <c:pt idx="115">
                  <c:v>10750</c:v>
                </c:pt>
                <c:pt idx="116">
                  <c:v>12525</c:v>
                </c:pt>
                <c:pt idx="117">
                  <c:v>12525</c:v>
                </c:pt>
                <c:pt idx="118">
                  <c:v>10249.999999999998</c:v>
                </c:pt>
                <c:pt idx="119">
                  <c:v>10249.999999999998</c:v>
                </c:pt>
                <c:pt idx="120">
                  <c:v>8777.5</c:v>
                </c:pt>
                <c:pt idx="121">
                  <c:v>8777.5</c:v>
                </c:pt>
                <c:pt idx="122">
                  <c:v>1124.9999999999995</c:v>
                </c:pt>
                <c:pt idx="123">
                  <c:v>1124.9999999999995</c:v>
                </c:pt>
                <c:pt idx="124">
                  <c:v>7374.9999999999982</c:v>
                </c:pt>
                <c:pt idx="125">
                  <c:v>7374.9999999999982</c:v>
                </c:pt>
                <c:pt idx="126">
                  <c:v>1499.9999999999995</c:v>
                </c:pt>
                <c:pt idx="127">
                  <c:v>1499.9999999999995</c:v>
                </c:pt>
                <c:pt idx="128">
                  <c:v>3424.9999999999991</c:v>
                </c:pt>
                <c:pt idx="129">
                  <c:v>3424.9999999999991</c:v>
                </c:pt>
                <c:pt idx="130">
                  <c:v>3699.9999999999991</c:v>
                </c:pt>
                <c:pt idx="131">
                  <c:v>3699.9999999999991</c:v>
                </c:pt>
                <c:pt idx="132">
                  <c:v>2049.9999999999995</c:v>
                </c:pt>
                <c:pt idx="133">
                  <c:v>2049.9999999999995</c:v>
                </c:pt>
                <c:pt idx="134">
                  <c:v>2874.9999999999995</c:v>
                </c:pt>
                <c:pt idx="135">
                  <c:v>2874.9999999999995</c:v>
                </c:pt>
                <c:pt idx="136">
                  <c:v>2179.9999999999995</c:v>
                </c:pt>
                <c:pt idx="137">
                  <c:v>2179.9999999999995</c:v>
                </c:pt>
                <c:pt idx="138">
                  <c:v>3299.9999999999995</c:v>
                </c:pt>
                <c:pt idx="139">
                  <c:v>3299.9999999999995</c:v>
                </c:pt>
                <c:pt idx="140">
                  <c:v>2524.9999999999995</c:v>
                </c:pt>
                <c:pt idx="141">
                  <c:v>2524.9999999999995</c:v>
                </c:pt>
                <c:pt idx="142">
                  <c:v>2674.9999999999995</c:v>
                </c:pt>
                <c:pt idx="143">
                  <c:v>2674.9999999999995</c:v>
                </c:pt>
                <c:pt idx="144">
                  <c:v>2814.9999999999991</c:v>
                </c:pt>
                <c:pt idx="145">
                  <c:v>2814.9999999999991</c:v>
                </c:pt>
                <c:pt idx="146">
                  <c:v>2799.9999999999995</c:v>
                </c:pt>
                <c:pt idx="147">
                  <c:v>2799.9999999999995</c:v>
                </c:pt>
                <c:pt idx="148">
                  <c:v>3199.9999999999991</c:v>
                </c:pt>
                <c:pt idx="149">
                  <c:v>3199.9999999999991</c:v>
                </c:pt>
                <c:pt idx="150">
                  <c:v>3199.9999999999991</c:v>
                </c:pt>
                <c:pt idx="151">
                  <c:v>3199.9999999999991</c:v>
                </c:pt>
                <c:pt idx="152">
                  <c:v>3124.9999999999995</c:v>
                </c:pt>
                <c:pt idx="153">
                  <c:v>3124.9999999999995</c:v>
                </c:pt>
                <c:pt idx="154">
                  <c:v>2799.9999999999995</c:v>
                </c:pt>
                <c:pt idx="155">
                  <c:v>2799.9999999999995</c:v>
                </c:pt>
                <c:pt idx="156">
                  <c:v>2074.9999999999995</c:v>
                </c:pt>
                <c:pt idx="157">
                  <c:v>2074.9999999999995</c:v>
                </c:pt>
                <c:pt idx="158">
                  <c:v>2849.9999999999995</c:v>
                </c:pt>
                <c:pt idx="159">
                  <c:v>2849.9999999999995</c:v>
                </c:pt>
                <c:pt idx="160">
                  <c:v>2349.9999999999995</c:v>
                </c:pt>
                <c:pt idx="161">
                  <c:v>2349.9999999999995</c:v>
                </c:pt>
                <c:pt idx="162">
                  <c:v>1599.9999999999995</c:v>
                </c:pt>
                <c:pt idx="163">
                  <c:v>1599.9999999999995</c:v>
                </c:pt>
                <c:pt idx="164">
                  <c:v>1924.9999999999995</c:v>
                </c:pt>
                <c:pt idx="165">
                  <c:v>1924.9999999999995</c:v>
                </c:pt>
                <c:pt idx="166">
                  <c:v>3224.9999999999991</c:v>
                </c:pt>
                <c:pt idx="167">
                  <c:v>3224.9999999999991</c:v>
                </c:pt>
                <c:pt idx="168">
                  <c:v>2499.9999999999995</c:v>
                </c:pt>
                <c:pt idx="169">
                  <c:v>2499.9999999999995</c:v>
                </c:pt>
                <c:pt idx="170">
                  <c:v>2024.9999999999993</c:v>
                </c:pt>
                <c:pt idx="171">
                  <c:v>2024.9999999999993</c:v>
                </c:pt>
                <c:pt idx="172">
                  <c:v>2199.9999999999995</c:v>
                </c:pt>
                <c:pt idx="173">
                  <c:v>2199.9999999999995</c:v>
                </c:pt>
                <c:pt idx="174">
                  <c:v>2224.9999999999995</c:v>
                </c:pt>
                <c:pt idx="175">
                  <c:v>2224.9999999999995</c:v>
                </c:pt>
                <c:pt idx="176">
                  <c:v>2324.9999999999995</c:v>
                </c:pt>
                <c:pt idx="177">
                  <c:v>2324.9999999999995</c:v>
                </c:pt>
                <c:pt idx="178">
                  <c:v>2449.9999999999995</c:v>
                </c:pt>
                <c:pt idx="179">
                  <c:v>2449.9999999999995</c:v>
                </c:pt>
                <c:pt idx="180">
                  <c:v>2699.9999999999995</c:v>
                </c:pt>
                <c:pt idx="181">
                  <c:v>2699.9999999999995</c:v>
                </c:pt>
                <c:pt idx="182">
                  <c:v>2674.9999999999995</c:v>
                </c:pt>
                <c:pt idx="183">
                  <c:v>2674.9999999999995</c:v>
                </c:pt>
                <c:pt idx="184">
                  <c:v>2599.9999999999995</c:v>
                </c:pt>
                <c:pt idx="185">
                  <c:v>2599.9999999999995</c:v>
                </c:pt>
                <c:pt idx="186">
                  <c:v>2424.9999999999995</c:v>
                </c:pt>
                <c:pt idx="187">
                  <c:v>2424.9999999999995</c:v>
                </c:pt>
                <c:pt idx="188">
                  <c:v>699.99999999999955</c:v>
                </c:pt>
                <c:pt idx="189">
                  <c:v>699.99999999999955</c:v>
                </c:pt>
                <c:pt idx="190">
                  <c:v>2199.9999999999995</c:v>
                </c:pt>
                <c:pt idx="191">
                  <c:v>2199.9999999999995</c:v>
                </c:pt>
                <c:pt idx="192">
                  <c:v>1549.9999999999993</c:v>
                </c:pt>
                <c:pt idx="193">
                  <c:v>1549.9999999999993</c:v>
                </c:pt>
                <c:pt idx="194">
                  <c:v>749.99999999999977</c:v>
                </c:pt>
                <c:pt idx="195">
                  <c:v>749.99999999999977</c:v>
                </c:pt>
                <c:pt idx="196">
                  <c:v>4374.9999999999991</c:v>
                </c:pt>
                <c:pt idx="197">
                  <c:v>4374.9999999999991</c:v>
                </c:pt>
                <c:pt idx="198">
                  <c:v>5799.9999999999991</c:v>
                </c:pt>
                <c:pt idx="199">
                  <c:v>5799.9999999999991</c:v>
                </c:pt>
                <c:pt idx="200">
                  <c:v>2999.9999999999991</c:v>
                </c:pt>
                <c:pt idx="201">
                  <c:v>2999.9999999999991</c:v>
                </c:pt>
                <c:pt idx="202">
                  <c:v>677.99999999999955</c:v>
                </c:pt>
                <c:pt idx="203">
                  <c:v>677.99999999999955</c:v>
                </c:pt>
                <c:pt idx="204">
                  <c:v>649.99999999999932</c:v>
                </c:pt>
                <c:pt idx="205">
                  <c:v>649.99999999999932</c:v>
                </c:pt>
                <c:pt idx="206">
                  <c:v>5050</c:v>
                </c:pt>
                <c:pt idx="207">
                  <c:v>5050</c:v>
                </c:pt>
                <c:pt idx="208">
                  <c:v>4275</c:v>
                </c:pt>
                <c:pt idx="209">
                  <c:v>4275</c:v>
                </c:pt>
                <c:pt idx="210">
                  <c:v>2824.9999999999995</c:v>
                </c:pt>
                <c:pt idx="211">
                  <c:v>2824.9999999999995</c:v>
                </c:pt>
                <c:pt idx="212">
                  <c:v>1549.9999999999998</c:v>
                </c:pt>
                <c:pt idx="213">
                  <c:v>1549.9999999999998</c:v>
                </c:pt>
                <c:pt idx="214">
                  <c:v>1774.9999999999995</c:v>
                </c:pt>
                <c:pt idx="215">
                  <c:v>1774.9999999999995</c:v>
                </c:pt>
                <c:pt idx="216">
                  <c:v>964.99999999999977</c:v>
                </c:pt>
                <c:pt idx="217">
                  <c:v>964.99999999999977</c:v>
                </c:pt>
                <c:pt idx="218">
                  <c:v>964.99999999999977</c:v>
                </c:pt>
                <c:pt idx="219">
                  <c:v>964.99999999999977</c:v>
                </c:pt>
                <c:pt idx="220">
                  <c:v>3750</c:v>
                </c:pt>
                <c:pt idx="221">
                  <c:v>3750</c:v>
                </c:pt>
                <c:pt idx="222">
                  <c:v>3750</c:v>
                </c:pt>
                <c:pt idx="223">
                  <c:v>3750</c:v>
                </c:pt>
                <c:pt idx="224">
                  <c:v>5399.9999999999991</c:v>
                </c:pt>
                <c:pt idx="225">
                  <c:v>5399.9999999999991</c:v>
                </c:pt>
                <c:pt idx="226">
                  <c:v>5399.9999999999991</c:v>
                </c:pt>
                <c:pt idx="227">
                  <c:v>5399.9999999999991</c:v>
                </c:pt>
                <c:pt idx="228">
                  <c:v>4950</c:v>
                </c:pt>
                <c:pt idx="229">
                  <c:v>4950</c:v>
                </c:pt>
                <c:pt idx="230">
                  <c:v>4950</c:v>
                </c:pt>
                <c:pt idx="231">
                  <c:v>4950</c:v>
                </c:pt>
                <c:pt idx="232">
                  <c:v>4850</c:v>
                </c:pt>
                <c:pt idx="233">
                  <c:v>4850</c:v>
                </c:pt>
                <c:pt idx="234">
                  <c:v>4850</c:v>
                </c:pt>
                <c:pt idx="235">
                  <c:v>4850</c:v>
                </c:pt>
                <c:pt idx="236">
                  <c:v>7000</c:v>
                </c:pt>
                <c:pt idx="237">
                  <c:v>7000</c:v>
                </c:pt>
                <c:pt idx="238">
                  <c:v>7000</c:v>
                </c:pt>
                <c:pt idx="239">
                  <c:v>7000</c:v>
                </c:pt>
                <c:pt idx="240">
                  <c:v>3149.9999999999995</c:v>
                </c:pt>
                <c:pt idx="241">
                  <c:v>3149.9999999999995</c:v>
                </c:pt>
                <c:pt idx="242">
                  <c:v>3149.9999999999995</c:v>
                </c:pt>
                <c:pt idx="243">
                  <c:v>3149.9999999999995</c:v>
                </c:pt>
                <c:pt idx="244">
                  <c:v>7200</c:v>
                </c:pt>
                <c:pt idx="245">
                  <c:v>7200</c:v>
                </c:pt>
                <c:pt idx="246">
                  <c:v>7200</c:v>
                </c:pt>
                <c:pt idx="247">
                  <c:v>7200</c:v>
                </c:pt>
                <c:pt idx="248">
                  <c:v>5601.25</c:v>
                </c:pt>
                <c:pt idx="249">
                  <c:v>5601.25</c:v>
                </c:pt>
                <c:pt idx="250">
                  <c:v>5601.25</c:v>
                </c:pt>
                <c:pt idx="251">
                  <c:v>5601.25</c:v>
                </c:pt>
                <c:pt idx="252">
                  <c:v>5601.25</c:v>
                </c:pt>
                <c:pt idx="253">
                  <c:v>5601.25</c:v>
                </c:pt>
                <c:pt idx="254">
                  <c:v>5601.25</c:v>
                </c:pt>
                <c:pt idx="255">
                  <c:v>5601.25</c:v>
                </c:pt>
                <c:pt idx="256">
                  <c:v>4500</c:v>
                </c:pt>
                <c:pt idx="257">
                  <c:v>4500</c:v>
                </c:pt>
                <c:pt idx="258">
                  <c:v>4500</c:v>
                </c:pt>
                <c:pt idx="259">
                  <c:v>4500</c:v>
                </c:pt>
                <c:pt idx="260">
                  <c:v>4120</c:v>
                </c:pt>
                <c:pt idx="261">
                  <c:v>4120</c:v>
                </c:pt>
                <c:pt idx="262">
                  <c:v>4120</c:v>
                </c:pt>
                <c:pt idx="263">
                  <c:v>4120</c:v>
                </c:pt>
                <c:pt idx="264">
                  <c:v>3319.9999999999995</c:v>
                </c:pt>
                <c:pt idx="265">
                  <c:v>3319.9999999999995</c:v>
                </c:pt>
                <c:pt idx="266">
                  <c:v>3319.9999999999995</c:v>
                </c:pt>
                <c:pt idx="267">
                  <c:v>3319.9999999999995</c:v>
                </c:pt>
                <c:pt idx="268">
                  <c:v>3000.7499999999995</c:v>
                </c:pt>
                <c:pt idx="269">
                  <c:v>3000.7499999999995</c:v>
                </c:pt>
                <c:pt idx="270">
                  <c:v>3000.7499999999995</c:v>
                </c:pt>
                <c:pt idx="271">
                  <c:v>3000.7499999999995</c:v>
                </c:pt>
                <c:pt idx="272">
                  <c:v>4275</c:v>
                </c:pt>
                <c:pt idx="273">
                  <c:v>4275</c:v>
                </c:pt>
                <c:pt idx="274">
                  <c:v>4275</c:v>
                </c:pt>
                <c:pt idx="275">
                  <c:v>4275</c:v>
                </c:pt>
                <c:pt idx="276">
                  <c:v>3550</c:v>
                </c:pt>
                <c:pt idx="277">
                  <c:v>3550</c:v>
                </c:pt>
                <c:pt idx="278">
                  <c:v>3550</c:v>
                </c:pt>
                <c:pt idx="279">
                  <c:v>3550</c:v>
                </c:pt>
                <c:pt idx="280">
                  <c:v>5130.25</c:v>
                </c:pt>
                <c:pt idx="281">
                  <c:v>5130.25</c:v>
                </c:pt>
                <c:pt idx="282">
                  <c:v>5130.25</c:v>
                </c:pt>
                <c:pt idx="283">
                  <c:v>5130.25</c:v>
                </c:pt>
                <c:pt idx="284">
                  <c:v>3162.4999999999995</c:v>
                </c:pt>
                <c:pt idx="285">
                  <c:v>3162.4999999999995</c:v>
                </c:pt>
                <c:pt idx="286">
                  <c:v>3162.4999999999995</c:v>
                </c:pt>
                <c:pt idx="287">
                  <c:v>3162.4999999999995</c:v>
                </c:pt>
                <c:pt idx="288">
                  <c:v>4337.5</c:v>
                </c:pt>
                <c:pt idx="289">
                  <c:v>4337.5</c:v>
                </c:pt>
                <c:pt idx="290">
                  <c:v>4337.5</c:v>
                </c:pt>
                <c:pt idx="291">
                  <c:v>4337.5</c:v>
                </c:pt>
                <c:pt idx="292">
                  <c:v>4275</c:v>
                </c:pt>
                <c:pt idx="293">
                  <c:v>4275</c:v>
                </c:pt>
                <c:pt idx="294">
                  <c:v>2824.9999999999995</c:v>
                </c:pt>
                <c:pt idx="295">
                  <c:v>2824.9999999999995</c:v>
                </c:pt>
                <c:pt idx="296">
                  <c:v>1549.9999999999998</c:v>
                </c:pt>
                <c:pt idx="297">
                  <c:v>1549.9999999999998</c:v>
                </c:pt>
                <c:pt idx="298">
                  <c:v>1774.9999999999995</c:v>
                </c:pt>
                <c:pt idx="299">
                  <c:v>1774.9999999999995</c:v>
                </c:pt>
                <c:pt idx="300">
                  <c:v>3162.4999999999995</c:v>
                </c:pt>
                <c:pt idx="301">
                  <c:v>3162.4999999999995</c:v>
                </c:pt>
                <c:pt idx="302">
                  <c:v>3162.4999999999995</c:v>
                </c:pt>
                <c:pt idx="303">
                  <c:v>3162.4999999999995</c:v>
                </c:pt>
                <c:pt idx="304">
                  <c:v>4337.5</c:v>
                </c:pt>
                <c:pt idx="305">
                  <c:v>4337.5</c:v>
                </c:pt>
                <c:pt idx="306">
                  <c:v>4337.5</c:v>
                </c:pt>
                <c:pt idx="307">
                  <c:v>4337.5</c:v>
                </c:pt>
              </c:numCache>
            </c:numRef>
          </c:xVal>
          <c:yVal>
            <c:numRef>
              <c:f>'[1]ANOVA 2'!$D$407:$D$714</c:f>
              <c:numCache>
                <c:formatCode>General</c:formatCode>
                <c:ptCount val="308"/>
                <c:pt idx="0">
                  <c:v>5300</c:v>
                </c:pt>
                <c:pt idx="1">
                  <c:v>5310</c:v>
                </c:pt>
                <c:pt idx="2">
                  <c:v>5510</c:v>
                </c:pt>
                <c:pt idx="3">
                  <c:v>2860</c:v>
                </c:pt>
                <c:pt idx="4">
                  <c:v>1531</c:v>
                </c:pt>
                <c:pt idx="5">
                  <c:v>1905</c:v>
                </c:pt>
                <c:pt idx="6">
                  <c:v>1324</c:v>
                </c:pt>
                <c:pt idx="7">
                  <c:v>1000</c:v>
                </c:pt>
                <c:pt idx="8">
                  <c:v>2500</c:v>
                </c:pt>
                <c:pt idx="9">
                  <c:v>4200</c:v>
                </c:pt>
                <c:pt idx="10">
                  <c:v>2500</c:v>
                </c:pt>
                <c:pt idx="11">
                  <c:v>1800</c:v>
                </c:pt>
                <c:pt idx="12">
                  <c:v>1740</c:v>
                </c:pt>
                <c:pt idx="13">
                  <c:v>2600</c:v>
                </c:pt>
                <c:pt idx="14">
                  <c:v>1850</c:v>
                </c:pt>
                <c:pt idx="15">
                  <c:v>1600</c:v>
                </c:pt>
                <c:pt idx="16">
                  <c:v>1980</c:v>
                </c:pt>
                <c:pt idx="17">
                  <c:v>5000</c:v>
                </c:pt>
                <c:pt idx="18">
                  <c:v>1620</c:v>
                </c:pt>
                <c:pt idx="19">
                  <c:v>6480</c:v>
                </c:pt>
                <c:pt idx="20">
                  <c:v>3980</c:v>
                </c:pt>
                <c:pt idx="21">
                  <c:v>1900</c:v>
                </c:pt>
                <c:pt idx="22">
                  <c:v>2000</c:v>
                </c:pt>
                <c:pt idx="23">
                  <c:v>5300</c:v>
                </c:pt>
                <c:pt idx="24">
                  <c:v>2520</c:v>
                </c:pt>
                <c:pt idx="25">
                  <c:v>2800</c:v>
                </c:pt>
                <c:pt idx="26">
                  <c:v>2440</c:v>
                </c:pt>
                <c:pt idx="27">
                  <c:v>1880</c:v>
                </c:pt>
                <c:pt idx="28">
                  <c:v>1800</c:v>
                </c:pt>
                <c:pt idx="29">
                  <c:v>2500</c:v>
                </c:pt>
                <c:pt idx="30">
                  <c:v>1580</c:v>
                </c:pt>
                <c:pt idx="31">
                  <c:v>1300</c:v>
                </c:pt>
                <c:pt idx="32">
                  <c:v>2980</c:v>
                </c:pt>
                <c:pt idx="33">
                  <c:v>9440</c:v>
                </c:pt>
                <c:pt idx="34">
                  <c:v>7370</c:v>
                </c:pt>
                <c:pt idx="35">
                  <c:v>3210</c:v>
                </c:pt>
                <c:pt idx="36">
                  <c:v>2480</c:v>
                </c:pt>
                <c:pt idx="37">
                  <c:v>3000</c:v>
                </c:pt>
                <c:pt idx="38">
                  <c:v>3000</c:v>
                </c:pt>
                <c:pt idx="39">
                  <c:v>1920</c:v>
                </c:pt>
                <c:pt idx="40">
                  <c:v>1800</c:v>
                </c:pt>
                <c:pt idx="41">
                  <c:v>1600</c:v>
                </c:pt>
                <c:pt idx="42">
                  <c:v>1580</c:v>
                </c:pt>
                <c:pt idx="43">
                  <c:v>1540</c:v>
                </c:pt>
                <c:pt idx="44">
                  <c:v>3200</c:v>
                </c:pt>
                <c:pt idx="45">
                  <c:v>5600</c:v>
                </c:pt>
                <c:pt idx="46">
                  <c:v>4800</c:v>
                </c:pt>
                <c:pt idx="47">
                  <c:v>1600</c:v>
                </c:pt>
                <c:pt idx="48">
                  <c:v>1850</c:v>
                </c:pt>
                <c:pt idx="49">
                  <c:v>3450</c:v>
                </c:pt>
                <c:pt idx="50">
                  <c:v>3100</c:v>
                </c:pt>
                <c:pt idx="51">
                  <c:v>1050</c:v>
                </c:pt>
                <c:pt idx="52">
                  <c:v>1150</c:v>
                </c:pt>
                <c:pt idx="53">
                  <c:v>3450</c:v>
                </c:pt>
                <c:pt idx="54">
                  <c:v>3100</c:v>
                </c:pt>
                <c:pt idx="55">
                  <c:v>1250</c:v>
                </c:pt>
                <c:pt idx="56">
                  <c:v>1350</c:v>
                </c:pt>
                <c:pt idx="57">
                  <c:v>2700</c:v>
                </c:pt>
                <c:pt idx="58">
                  <c:v>2200</c:v>
                </c:pt>
                <c:pt idx="59">
                  <c:v>1200</c:v>
                </c:pt>
                <c:pt idx="60">
                  <c:v>1300</c:v>
                </c:pt>
                <c:pt idx="61">
                  <c:v>3250</c:v>
                </c:pt>
                <c:pt idx="62">
                  <c:v>2950</c:v>
                </c:pt>
                <c:pt idx="63">
                  <c:v>1250</c:v>
                </c:pt>
                <c:pt idx="64">
                  <c:v>2600</c:v>
                </c:pt>
                <c:pt idx="65">
                  <c:v>4250</c:v>
                </c:pt>
                <c:pt idx="66">
                  <c:v>3910</c:v>
                </c:pt>
                <c:pt idx="67">
                  <c:v>2100</c:v>
                </c:pt>
                <c:pt idx="68">
                  <c:v>1200</c:v>
                </c:pt>
                <c:pt idx="69">
                  <c:v>3750</c:v>
                </c:pt>
                <c:pt idx="70">
                  <c:v>3800</c:v>
                </c:pt>
                <c:pt idx="71">
                  <c:v>2900</c:v>
                </c:pt>
                <c:pt idx="72">
                  <c:v>2900</c:v>
                </c:pt>
                <c:pt idx="73">
                  <c:v>7060</c:v>
                </c:pt>
                <c:pt idx="74">
                  <c:v>5020</c:v>
                </c:pt>
                <c:pt idx="75">
                  <c:v>1920</c:v>
                </c:pt>
                <c:pt idx="76">
                  <c:v>2500</c:v>
                </c:pt>
                <c:pt idx="77">
                  <c:v>6180</c:v>
                </c:pt>
                <c:pt idx="78">
                  <c:v>4140</c:v>
                </c:pt>
                <c:pt idx="79">
                  <c:v>1900</c:v>
                </c:pt>
                <c:pt idx="80">
                  <c:v>4013.3</c:v>
                </c:pt>
                <c:pt idx="81">
                  <c:v>6033.3</c:v>
                </c:pt>
                <c:pt idx="82">
                  <c:v>206</c:v>
                </c:pt>
                <c:pt idx="83">
                  <c:v>4433</c:v>
                </c:pt>
                <c:pt idx="84">
                  <c:v>1660</c:v>
                </c:pt>
                <c:pt idx="85">
                  <c:v>3690</c:v>
                </c:pt>
                <c:pt idx="86">
                  <c:v>350.8</c:v>
                </c:pt>
                <c:pt idx="87">
                  <c:v>3933</c:v>
                </c:pt>
                <c:pt idx="88">
                  <c:v>1120</c:v>
                </c:pt>
                <c:pt idx="89">
                  <c:v>5290</c:v>
                </c:pt>
                <c:pt idx="90">
                  <c:v>2700</c:v>
                </c:pt>
                <c:pt idx="91">
                  <c:v>2150</c:v>
                </c:pt>
                <c:pt idx="92">
                  <c:v>1190</c:v>
                </c:pt>
                <c:pt idx="93">
                  <c:v>2980</c:v>
                </c:pt>
                <c:pt idx="94">
                  <c:v>2040</c:v>
                </c:pt>
                <c:pt idx="95">
                  <c:v>3350</c:v>
                </c:pt>
                <c:pt idx="96">
                  <c:v>2800</c:v>
                </c:pt>
                <c:pt idx="97">
                  <c:v>6200</c:v>
                </c:pt>
                <c:pt idx="98">
                  <c:v>2900</c:v>
                </c:pt>
                <c:pt idx="99">
                  <c:v>4766</c:v>
                </c:pt>
                <c:pt idx="100">
                  <c:v>1760</c:v>
                </c:pt>
                <c:pt idx="101">
                  <c:v>2730</c:v>
                </c:pt>
                <c:pt idx="102">
                  <c:v>1850</c:v>
                </c:pt>
                <c:pt idx="103">
                  <c:v>2500</c:v>
                </c:pt>
                <c:pt idx="104">
                  <c:v>7800</c:v>
                </c:pt>
                <c:pt idx="105">
                  <c:v>9000</c:v>
                </c:pt>
                <c:pt idx="106">
                  <c:v>4300</c:v>
                </c:pt>
                <c:pt idx="107">
                  <c:v>9200</c:v>
                </c:pt>
                <c:pt idx="108">
                  <c:v>1350</c:v>
                </c:pt>
                <c:pt idx="109">
                  <c:v>3013</c:v>
                </c:pt>
                <c:pt idx="110">
                  <c:v>4050</c:v>
                </c:pt>
                <c:pt idx="111">
                  <c:v>5960</c:v>
                </c:pt>
                <c:pt idx="112">
                  <c:v>4780</c:v>
                </c:pt>
                <c:pt idx="113">
                  <c:v>6922</c:v>
                </c:pt>
                <c:pt idx="114">
                  <c:v>9000</c:v>
                </c:pt>
                <c:pt idx="115">
                  <c:v>12500</c:v>
                </c:pt>
                <c:pt idx="116">
                  <c:v>9500</c:v>
                </c:pt>
                <c:pt idx="117">
                  <c:v>15550</c:v>
                </c:pt>
                <c:pt idx="118">
                  <c:v>8000</c:v>
                </c:pt>
                <c:pt idx="119">
                  <c:v>12500</c:v>
                </c:pt>
                <c:pt idx="120">
                  <c:v>7555</c:v>
                </c:pt>
                <c:pt idx="121">
                  <c:v>10000</c:v>
                </c:pt>
                <c:pt idx="122">
                  <c:v>1000</c:v>
                </c:pt>
                <c:pt idx="123">
                  <c:v>1250</c:v>
                </c:pt>
                <c:pt idx="124">
                  <c:v>6500</c:v>
                </c:pt>
                <c:pt idx="125">
                  <c:v>8250</c:v>
                </c:pt>
                <c:pt idx="126">
                  <c:v>1200</c:v>
                </c:pt>
                <c:pt idx="127">
                  <c:v>1800</c:v>
                </c:pt>
                <c:pt idx="128">
                  <c:v>2100</c:v>
                </c:pt>
                <c:pt idx="129">
                  <c:v>4750</c:v>
                </c:pt>
                <c:pt idx="130">
                  <c:v>3250</c:v>
                </c:pt>
                <c:pt idx="131">
                  <c:v>4150</c:v>
                </c:pt>
                <c:pt idx="132">
                  <c:v>1800</c:v>
                </c:pt>
                <c:pt idx="133">
                  <c:v>2300</c:v>
                </c:pt>
                <c:pt idx="134">
                  <c:v>2750</c:v>
                </c:pt>
                <c:pt idx="135">
                  <c:v>3000</c:v>
                </c:pt>
                <c:pt idx="136">
                  <c:v>2050</c:v>
                </c:pt>
                <c:pt idx="137">
                  <c:v>2310</c:v>
                </c:pt>
                <c:pt idx="138">
                  <c:v>3050</c:v>
                </c:pt>
                <c:pt idx="139">
                  <c:v>3550</c:v>
                </c:pt>
                <c:pt idx="140">
                  <c:v>1950</c:v>
                </c:pt>
                <c:pt idx="141">
                  <c:v>3100</c:v>
                </c:pt>
                <c:pt idx="142">
                  <c:v>2100</c:v>
                </c:pt>
                <c:pt idx="143">
                  <c:v>3250</c:v>
                </c:pt>
                <c:pt idx="144">
                  <c:v>2530</c:v>
                </c:pt>
                <c:pt idx="145">
                  <c:v>3100</c:v>
                </c:pt>
                <c:pt idx="146">
                  <c:v>2300</c:v>
                </c:pt>
                <c:pt idx="147">
                  <c:v>3300</c:v>
                </c:pt>
                <c:pt idx="148">
                  <c:v>3100</c:v>
                </c:pt>
                <c:pt idx="149">
                  <c:v>3300</c:v>
                </c:pt>
                <c:pt idx="150">
                  <c:v>3100</c:v>
                </c:pt>
                <c:pt idx="151">
                  <c:v>3300</c:v>
                </c:pt>
                <c:pt idx="152">
                  <c:v>3150</c:v>
                </c:pt>
                <c:pt idx="153">
                  <c:v>3100</c:v>
                </c:pt>
                <c:pt idx="154">
                  <c:v>2550</c:v>
                </c:pt>
                <c:pt idx="155">
                  <c:v>3050</c:v>
                </c:pt>
                <c:pt idx="156">
                  <c:v>1750</c:v>
                </c:pt>
                <c:pt idx="157">
                  <c:v>2400</c:v>
                </c:pt>
                <c:pt idx="158">
                  <c:v>2900</c:v>
                </c:pt>
                <c:pt idx="159">
                  <c:v>2800</c:v>
                </c:pt>
                <c:pt idx="160">
                  <c:v>2300</c:v>
                </c:pt>
                <c:pt idx="161">
                  <c:v>2400</c:v>
                </c:pt>
                <c:pt idx="162">
                  <c:v>1450</c:v>
                </c:pt>
                <c:pt idx="163">
                  <c:v>1750</c:v>
                </c:pt>
                <c:pt idx="164">
                  <c:v>1700</c:v>
                </c:pt>
                <c:pt idx="165">
                  <c:v>2150</c:v>
                </c:pt>
                <c:pt idx="166">
                  <c:v>3100</c:v>
                </c:pt>
                <c:pt idx="167">
                  <c:v>3350</c:v>
                </c:pt>
                <c:pt idx="168">
                  <c:v>2300</c:v>
                </c:pt>
                <c:pt idx="169">
                  <c:v>2700</c:v>
                </c:pt>
                <c:pt idx="170">
                  <c:v>1750</c:v>
                </c:pt>
                <c:pt idx="171">
                  <c:v>2300</c:v>
                </c:pt>
                <c:pt idx="172">
                  <c:v>1700</c:v>
                </c:pt>
                <c:pt idx="173">
                  <c:v>2700</c:v>
                </c:pt>
                <c:pt idx="174">
                  <c:v>2100</c:v>
                </c:pt>
                <c:pt idx="175">
                  <c:v>2350</c:v>
                </c:pt>
                <c:pt idx="176">
                  <c:v>2100</c:v>
                </c:pt>
                <c:pt idx="177">
                  <c:v>2550</c:v>
                </c:pt>
                <c:pt idx="178">
                  <c:v>2200</c:v>
                </c:pt>
                <c:pt idx="179">
                  <c:v>2700</c:v>
                </c:pt>
                <c:pt idx="180">
                  <c:v>2500</c:v>
                </c:pt>
                <c:pt idx="181">
                  <c:v>2900</c:v>
                </c:pt>
                <c:pt idx="182">
                  <c:v>2500</c:v>
                </c:pt>
                <c:pt idx="183">
                  <c:v>2850</c:v>
                </c:pt>
                <c:pt idx="184">
                  <c:v>2350</c:v>
                </c:pt>
                <c:pt idx="185">
                  <c:v>2850</c:v>
                </c:pt>
                <c:pt idx="186">
                  <c:v>1800</c:v>
                </c:pt>
                <c:pt idx="187">
                  <c:v>3050</c:v>
                </c:pt>
                <c:pt idx="188">
                  <c:v>600</c:v>
                </c:pt>
                <c:pt idx="189">
                  <c:v>800</c:v>
                </c:pt>
                <c:pt idx="190">
                  <c:v>1500</c:v>
                </c:pt>
                <c:pt idx="191">
                  <c:v>2900</c:v>
                </c:pt>
                <c:pt idx="192">
                  <c:v>1300</c:v>
                </c:pt>
                <c:pt idx="193">
                  <c:v>1800</c:v>
                </c:pt>
                <c:pt idx="194">
                  <c:v>500</c:v>
                </c:pt>
                <c:pt idx="195">
                  <c:v>1000</c:v>
                </c:pt>
                <c:pt idx="196">
                  <c:v>500</c:v>
                </c:pt>
                <c:pt idx="197">
                  <c:v>8250</c:v>
                </c:pt>
                <c:pt idx="198">
                  <c:v>3100</c:v>
                </c:pt>
                <c:pt idx="199">
                  <c:v>8500</c:v>
                </c:pt>
                <c:pt idx="200">
                  <c:v>2000</c:v>
                </c:pt>
                <c:pt idx="201">
                  <c:v>4000</c:v>
                </c:pt>
                <c:pt idx="202">
                  <c:v>376</c:v>
                </c:pt>
                <c:pt idx="203">
                  <c:v>980</c:v>
                </c:pt>
                <c:pt idx="204">
                  <c:v>300</c:v>
                </c:pt>
                <c:pt idx="205">
                  <c:v>1000</c:v>
                </c:pt>
                <c:pt idx="206">
                  <c:v>3000</c:v>
                </c:pt>
                <c:pt idx="207">
                  <c:v>7100</c:v>
                </c:pt>
                <c:pt idx="208">
                  <c:v>550</c:v>
                </c:pt>
                <c:pt idx="209">
                  <c:v>8000</c:v>
                </c:pt>
                <c:pt idx="210">
                  <c:v>2500</c:v>
                </c:pt>
                <c:pt idx="211">
                  <c:v>3150</c:v>
                </c:pt>
                <c:pt idx="212">
                  <c:v>1200</c:v>
                </c:pt>
                <c:pt idx="213">
                  <c:v>1900</c:v>
                </c:pt>
                <c:pt idx="214">
                  <c:v>1100</c:v>
                </c:pt>
                <c:pt idx="215">
                  <c:v>2450</c:v>
                </c:pt>
                <c:pt idx="216">
                  <c:v>1000</c:v>
                </c:pt>
                <c:pt idx="217">
                  <c:v>1500</c:v>
                </c:pt>
                <c:pt idx="218">
                  <c:v>1240</c:v>
                </c:pt>
                <c:pt idx="219">
                  <c:v>120</c:v>
                </c:pt>
                <c:pt idx="220">
                  <c:v>4400</c:v>
                </c:pt>
                <c:pt idx="221">
                  <c:v>5400</c:v>
                </c:pt>
                <c:pt idx="222">
                  <c:v>3200</c:v>
                </c:pt>
                <c:pt idx="223">
                  <c:v>2000</c:v>
                </c:pt>
                <c:pt idx="224">
                  <c:v>5600</c:v>
                </c:pt>
                <c:pt idx="225">
                  <c:v>8400</c:v>
                </c:pt>
                <c:pt idx="226">
                  <c:v>6200</c:v>
                </c:pt>
                <c:pt idx="227">
                  <c:v>1400</c:v>
                </c:pt>
                <c:pt idx="228">
                  <c:v>4600</c:v>
                </c:pt>
                <c:pt idx="229">
                  <c:v>6000</c:v>
                </c:pt>
                <c:pt idx="230">
                  <c:v>5400</c:v>
                </c:pt>
                <c:pt idx="231">
                  <c:v>3800</c:v>
                </c:pt>
                <c:pt idx="232">
                  <c:v>4800</c:v>
                </c:pt>
                <c:pt idx="233">
                  <c:v>7600</c:v>
                </c:pt>
                <c:pt idx="234">
                  <c:v>5600</c:v>
                </c:pt>
                <c:pt idx="235">
                  <c:v>1400</c:v>
                </c:pt>
                <c:pt idx="236">
                  <c:v>6800</c:v>
                </c:pt>
                <c:pt idx="237">
                  <c:v>8400</c:v>
                </c:pt>
                <c:pt idx="238">
                  <c:v>6800</c:v>
                </c:pt>
                <c:pt idx="239">
                  <c:v>6000</c:v>
                </c:pt>
                <c:pt idx="240">
                  <c:v>2800</c:v>
                </c:pt>
                <c:pt idx="241">
                  <c:v>6000</c:v>
                </c:pt>
                <c:pt idx="242">
                  <c:v>2800</c:v>
                </c:pt>
                <c:pt idx="243">
                  <c:v>1000</c:v>
                </c:pt>
                <c:pt idx="244">
                  <c:v>6000</c:v>
                </c:pt>
                <c:pt idx="245">
                  <c:v>9600</c:v>
                </c:pt>
                <c:pt idx="246">
                  <c:v>9600</c:v>
                </c:pt>
                <c:pt idx="247">
                  <c:v>3600</c:v>
                </c:pt>
                <c:pt idx="248">
                  <c:v>8150</c:v>
                </c:pt>
                <c:pt idx="249">
                  <c:v>8660</c:v>
                </c:pt>
                <c:pt idx="250">
                  <c:v>8410</c:v>
                </c:pt>
                <c:pt idx="251">
                  <c:v>7380</c:v>
                </c:pt>
                <c:pt idx="252">
                  <c:v>3790</c:v>
                </c:pt>
                <c:pt idx="253">
                  <c:v>3510</c:v>
                </c:pt>
                <c:pt idx="254">
                  <c:v>3530</c:v>
                </c:pt>
                <c:pt idx="255">
                  <c:v>1380</c:v>
                </c:pt>
                <c:pt idx="256">
                  <c:v>4800</c:v>
                </c:pt>
                <c:pt idx="257">
                  <c:v>6000</c:v>
                </c:pt>
                <c:pt idx="258">
                  <c:v>4200</c:v>
                </c:pt>
                <c:pt idx="259">
                  <c:v>3000</c:v>
                </c:pt>
                <c:pt idx="260">
                  <c:v>4360</c:v>
                </c:pt>
                <c:pt idx="261">
                  <c:v>4800</c:v>
                </c:pt>
                <c:pt idx="262">
                  <c:v>3960</c:v>
                </c:pt>
                <c:pt idx="263">
                  <c:v>3360</c:v>
                </c:pt>
                <c:pt idx="264">
                  <c:v>3000</c:v>
                </c:pt>
                <c:pt idx="265">
                  <c:v>4160</c:v>
                </c:pt>
                <c:pt idx="266">
                  <c:v>4000</c:v>
                </c:pt>
                <c:pt idx="267">
                  <c:v>2120</c:v>
                </c:pt>
                <c:pt idx="268">
                  <c:v>2400</c:v>
                </c:pt>
                <c:pt idx="269">
                  <c:v>3603</c:v>
                </c:pt>
                <c:pt idx="270">
                  <c:v>3600</c:v>
                </c:pt>
                <c:pt idx="271">
                  <c:v>2400</c:v>
                </c:pt>
                <c:pt idx="272">
                  <c:v>3000</c:v>
                </c:pt>
                <c:pt idx="273">
                  <c:v>6200</c:v>
                </c:pt>
                <c:pt idx="274">
                  <c:v>4200</c:v>
                </c:pt>
                <c:pt idx="275">
                  <c:v>3700</c:v>
                </c:pt>
                <c:pt idx="276">
                  <c:v>2800</c:v>
                </c:pt>
                <c:pt idx="277">
                  <c:v>4800</c:v>
                </c:pt>
                <c:pt idx="278">
                  <c:v>4100</c:v>
                </c:pt>
                <c:pt idx="279">
                  <c:v>2500</c:v>
                </c:pt>
                <c:pt idx="280">
                  <c:v>4748</c:v>
                </c:pt>
                <c:pt idx="281">
                  <c:v>5919</c:v>
                </c:pt>
                <c:pt idx="282">
                  <c:v>6862</c:v>
                </c:pt>
                <c:pt idx="283">
                  <c:v>2992</c:v>
                </c:pt>
                <c:pt idx="284">
                  <c:v>2600</c:v>
                </c:pt>
                <c:pt idx="285">
                  <c:v>4250</c:v>
                </c:pt>
                <c:pt idx="286">
                  <c:v>3550</c:v>
                </c:pt>
                <c:pt idx="287">
                  <c:v>2250</c:v>
                </c:pt>
                <c:pt idx="288">
                  <c:v>3150</c:v>
                </c:pt>
                <c:pt idx="289">
                  <c:v>5950</c:v>
                </c:pt>
                <c:pt idx="290">
                  <c:v>4950</c:v>
                </c:pt>
                <c:pt idx="291">
                  <c:v>3300</c:v>
                </c:pt>
                <c:pt idx="292">
                  <c:v>550</c:v>
                </c:pt>
                <c:pt idx="293">
                  <c:v>8000</c:v>
                </c:pt>
                <c:pt idx="294">
                  <c:v>2500</c:v>
                </c:pt>
                <c:pt idx="295">
                  <c:v>3150</c:v>
                </c:pt>
                <c:pt idx="296">
                  <c:v>1200</c:v>
                </c:pt>
                <c:pt idx="297">
                  <c:v>1900</c:v>
                </c:pt>
                <c:pt idx="298">
                  <c:v>1100</c:v>
                </c:pt>
                <c:pt idx="299">
                  <c:v>2450</c:v>
                </c:pt>
                <c:pt idx="300">
                  <c:v>2600</c:v>
                </c:pt>
                <c:pt idx="301">
                  <c:v>4250</c:v>
                </c:pt>
                <c:pt idx="302">
                  <c:v>3550</c:v>
                </c:pt>
                <c:pt idx="303">
                  <c:v>2250</c:v>
                </c:pt>
                <c:pt idx="304">
                  <c:v>3150</c:v>
                </c:pt>
                <c:pt idx="305">
                  <c:v>5950</c:v>
                </c:pt>
                <c:pt idx="306">
                  <c:v>4950</c:v>
                </c:pt>
                <c:pt idx="307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6-4E30-A486-5AC44B73C89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2524.9999999999995</c:v>
              </c:pt>
            </c:numLit>
          </c:xVal>
          <c:yVal>
            <c:numLit>
              <c:formatCode>General</c:formatCode>
              <c:ptCount val="1"/>
              <c:pt idx="0">
                <c:v>3100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806-4E30-A486-5AC44B73C89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[3]!xdata1</c:f>
            </c:numRef>
          </c:xVal>
          <c:yVal>
            <c:numRef>
              <c:f>[3]!ydata1</c:f>
              <c:numCache>
                <c:formatCode>General</c:formatCode>
                <c:ptCount val="70"/>
                <c:pt idx="0">
                  <c:v>-3076.1232914280881</c:v>
                </c:pt>
                <c:pt idx="1">
                  <c:v>-2858.8222422986087</c:v>
                </c:pt>
                <c:pt idx="2">
                  <c:v>-2641.6543256843916</c:v>
                </c:pt>
                <c:pt idx="3">
                  <c:v>-2424.6197727041126</c:v>
                </c:pt>
                <c:pt idx="4">
                  <c:v>-2207.7187985439564</c:v>
                </c:pt>
                <c:pt idx="5">
                  <c:v>-1990.9516023261804</c:v>
                </c:pt>
                <c:pt idx="6">
                  <c:v>-1774.3183669870618</c:v>
                </c:pt>
                <c:pt idx="7">
                  <c:v>-1557.8192591644108</c:v>
                </c:pt>
                <c:pt idx="8">
                  <c:v>-1341.4544290948063</c:v>
                </c:pt>
                <c:pt idx="9">
                  <c:v>-1125.224010520702</c:v>
                </c:pt>
                <c:pt idx="10">
                  <c:v>-909.12812060753413</c:v>
                </c:pt>
                <c:pt idx="11">
                  <c:v>-693.16685987096025</c:v>
                </c:pt>
                <c:pt idx="12">
                  <c:v>-477.34031211431102</c:v>
                </c:pt>
                <c:pt idx="13">
                  <c:v>-261.64854437637496</c:v>
                </c:pt>
                <c:pt idx="14">
                  <c:v>-46.091606889572631</c:v>
                </c:pt>
                <c:pt idx="15">
                  <c:v>169.33046695141729</c:v>
                </c:pt>
                <c:pt idx="16">
                  <c:v>384.61766061052504</c:v>
                </c:pt>
                <c:pt idx="17">
                  <c:v>599.76997442063021</c:v>
                </c:pt>
                <c:pt idx="18">
                  <c:v>814.7874255833508</c:v>
                </c:pt>
                <c:pt idx="19">
                  <c:v>1029.6700481582916</c:v>
                </c:pt>
                <c:pt idx="20">
                  <c:v>1244.4178930417611</c:v>
                </c:pt>
                <c:pt idx="21">
                  <c:v>1459.0310279349783</c:v>
                </c:pt>
                <c:pt idx="22">
                  <c:v>1673.509537301848</c:v>
                </c:pt>
                <c:pt idx="23">
                  <c:v>1887.8535223163194</c:v>
                </c:pt>
                <c:pt idx="24">
                  <c:v>2102.0631007994475</c:v>
                </c:pt>
                <c:pt idx="25">
                  <c:v>2316.1384071462267</c:v>
                </c:pt>
                <c:pt idx="26">
                  <c:v>2530.0795922422949</c:v>
                </c:pt>
                <c:pt idx="27">
                  <c:v>2743.8868233706562</c:v>
                </c:pt>
                <c:pt idx="28">
                  <c:v>2957.560284108522</c:v>
                </c:pt>
                <c:pt idx="29">
                  <c:v>3171.1001742144485</c:v>
                </c:pt>
                <c:pt idx="30">
                  <c:v>3384.5067095059126</c:v>
                </c:pt>
                <c:pt idx="31">
                  <c:v>3597.7801217275019</c:v>
                </c:pt>
                <c:pt idx="32">
                  <c:v>3810.9206584099143</c:v>
                </c:pt>
                <c:pt idx="33">
                  <c:v>4023.9285827199515</c:v>
                </c:pt>
                <c:pt idx="34">
                  <c:v>4236.8041733017308</c:v>
                </c:pt>
                <c:pt idx="35">
                  <c:v>4449.5477241093249</c:v>
                </c:pt>
                <c:pt idx="36">
                  <c:v>4662.1595442310545</c:v>
                </c:pt>
                <c:pt idx="37">
                  <c:v>4874.6399577057</c:v>
                </c:pt>
                <c:pt idx="38">
                  <c:v>5086.9893033308463</c:v>
                </c:pt>
                <c:pt idx="39">
                  <c:v>5299.2079344636531</c:v>
                </c:pt>
                <c:pt idx="40">
                  <c:v>5511.2962188142847</c:v>
                </c:pt>
                <c:pt idx="41">
                  <c:v>5723.2545382323042</c:v>
                </c:pt>
                <c:pt idx="42">
                  <c:v>5935.0832884862921</c:v>
                </c:pt>
                <c:pt idx="43">
                  <c:v>6146.7828790369767</c:v>
                </c:pt>
                <c:pt idx="44">
                  <c:v>6358.3537328041775</c:v>
                </c:pt>
                <c:pt idx="45">
                  <c:v>6569.7962859278568</c:v>
                </c:pt>
                <c:pt idx="46">
                  <c:v>6781.1109875235707</c:v>
                </c:pt>
                <c:pt idx="47">
                  <c:v>6992.2982994326312</c:v>
                </c:pt>
                <c:pt idx="48">
                  <c:v>7203.3586959673048</c:v>
                </c:pt>
                <c:pt idx="49">
                  <c:v>7414.2926636513002</c:v>
                </c:pt>
                <c:pt idx="50">
                  <c:v>7625.1007009559426</c:v>
                </c:pt>
                <c:pt idx="51">
                  <c:v>7835.7833180322596</c:v>
                </c:pt>
                <c:pt idx="52">
                  <c:v>8046.3410364393521</c:v>
                </c:pt>
                <c:pt idx="53">
                  <c:v>8256.7743888693512</c:v>
                </c:pt>
                <c:pt idx="54">
                  <c:v>8467.0839188692298</c:v>
                </c:pt>
                <c:pt idx="55">
                  <c:v>8677.2701805598426</c:v>
                </c:pt>
                <c:pt idx="56">
                  <c:v>8887.3337383524686</c:v>
                </c:pt>
                <c:pt idx="57">
                  <c:v>9097.2751666631539</c:v>
                </c:pt>
                <c:pt idx="58">
                  <c:v>9307.095049625188</c:v>
                </c:pt>
                <c:pt idx="59">
                  <c:v>9516.7939807999737</c:v>
                </c:pt>
                <c:pt idx="60">
                  <c:v>9726.3725628866305</c:v>
                </c:pt>
                <c:pt idx="61">
                  <c:v>9935.8314074305908</c:v>
                </c:pt>
                <c:pt idx="62">
                  <c:v>10145.171134531469</c:v>
                </c:pt>
                <c:pt idx="63">
                  <c:v>10354.392372550536</c:v>
                </c:pt>
                <c:pt idx="64">
                  <c:v>10563.495757817998</c:v>
                </c:pt>
                <c:pt idx="65">
                  <c:v>10772.481934340422</c:v>
                </c:pt>
                <c:pt idx="66">
                  <c:v>10981.35155350851</c:v>
                </c:pt>
                <c:pt idx="67">
                  <c:v>11190.10527380554</c:v>
                </c:pt>
                <c:pt idx="68">
                  <c:v>11398.743760516663</c:v>
                </c:pt>
                <c:pt idx="69">
                  <c:v>11607.267685439332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06-4E30-A486-5AC44B73C89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[3]!xdata2</c:f>
            </c:numRef>
          </c:xVal>
          <c:yVal>
            <c:numRef>
              <c:f>[3]!ydata2</c:f>
              <c:numCache>
                <c:formatCode>General</c:formatCode>
                <c:ptCount val="70"/>
                <c:pt idx="0">
                  <c:v>3767.9646252087814</c:v>
                </c:pt>
                <c:pt idx="1">
                  <c:v>3976.496980652516</c:v>
                </c:pt>
                <c:pt idx="2">
                  <c:v>4185.1566979016807</c:v>
                </c:pt>
                <c:pt idx="3">
                  <c:v>4393.9439690122781</c:v>
                </c:pt>
                <c:pt idx="4">
                  <c:v>4602.8589713545953</c:v>
                </c:pt>
                <c:pt idx="5">
                  <c:v>4811.9018675092884</c:v>
                </c:pt>
                <c:pt idx="6">
                  <c:v>5021.0728051718543</c:v>
                </c:pt>
                <c:pt idx="7">
                  <c:v>5230.3719170656132</c:v>
                </c:pt>
                <c:pt idx="8">
                  <c:v>5439.7993208633206</c:v>
                </c:pt>
                <c:pt idx="9">
                  <c:v>5649.3551191175102</c:v>
                </c:pt>
                <c:pt idx="10">
                  <c:v>5859.0393991996862</c:v>
                </c:pt>
                <c:pt idx="11">
                  <c:v>6068.8522332484099</c:v>
                </c:pt>
                <c:pt idx="12">
                  <c:v>6278.7936781264043</c:v>
                </c:pt>
                <c:pt idx="13">
                  <c:v>6488.8637753866824</c:v>
                </c:pt>
                <c:pt idx="14">
                  <c:v>6699.0625512477836</c:v>
                </c:pt>
                <c:pt idx="15">
                  <c:v>6909.3900165781415</c:v>
                </c:pt>
                <c:pt idx="16">
                  <c:v>7119.8461668895961</c:v>
                </c:pt>
                <c:pt idx="17">
                  <c:v>7330.4309823400727</c:v>
                </c:pt>
                <c:pt idx="18">
                  <c:v>7541.1444277454175</c:v>
                </c:pt>
                <c:pt idx="19">
                  <c:v>7751.986452600373</c:v>
                </c:pt>
                <c:pt idx="20">
                  <c:v>7962.9569911086692</c:v>
                </c:pt>
                <c:pt idx="21">
                  <c:v>8174.0559622221681</c:v>
                </c:pt>
                <c:pt idx="22">
                  <c:v>8385.2832696890546</c:v>
                </c:pt>
                <c:pt idx="23">
                  <c:v>8596.6388021109433</c:v>
                </c:pt>
                <c:pt idx="24">
                  <c:v>8808.1224330088753</c:v>
                </c:pt>
                <c:pt idx="25">
                  <c:v>9019.7340208980968</c:v>
                </c:pt>
                <c:pt idx="26">
                  <c:v>9231.4734093714906</c:v>
                </c:pt>
                <c:pt idx="27">
                  <c:v>9443.3404271915988</c:v>
                </c:pt>
                <c:pt idx="28">
                  <c:v>9655.3348883910585</c:v>
                </c:pt>
                <c:pt idx="29">
                  <c:v>9867.456592381357</c:v>
                </c:pt>
                <c:pt idx="30">
                  <c:v>10079.705324069721</c:v>
                </c:pt>
                <c:pt idx="31">
                  <c:v>10292.080853984013</c:v>
                </c:pt>
                <c:pt idx="32">
                  <c:v>10504.58293840546</c:v>
                </c:pt>
                <c:pt idx="33">
                  <c:v>10717.211319509013</c:v>
                </c:pt>
                <c:pt idx="34">
                  <c:v>10929.965725511203</c:v>
                </c:pt>
                <c:pt idx="35">
                  <c:v>11142.845870825235</c:v>
                </c:pt>
                <c:pt idx="36">
                  <c:v>11355.851456223168</c:v>
                </c:pt>
                <c:pt idx="37">
                  <c:v>11568.982169004963</c:v>
                </c:pt>
                <c:pt idx="38">
                  <c:v>11782.237683174146</c:v>
                </c:pt>
                <c:pt idx="39">
                  <c:v>11995.617659619902</c:v>
                </c:pt>
                <c:pt idx="40">
                  <c:v>12209.121746305354</c:v>
                </c:pt>
                <c:pt idx="41">
                  <c:v>12422.749578461786</c:v>
                </c:pt>
                <c:pt idx="42">
                  <c:v>12636.500778788577</c:v>
                </c:pt>
                <c:pt idx="43">
                  <c:v>12850.374957658592</c:v>
                </c:pt>
                <c:pt idx="44">
                  <c:v>13064.371713328786</c:v>
                </c:pt>
                <c:pt idx="45">
                  <c:v>13278.490632155761</c:v>
                </c:pt>
                <c:pt idx="46">
                  <c:v>13492.731288816027</c:v>
                </c:pt>
                <c:pt idx="47">
                  <c:v>13707.093246530694</c:v>
                </c:pt>
                <c:pt idx="48">
                  <c:v>13921.576057294351</c:v>
                </c:pt>
                <c:pt idx="49">
                  <c:v>14136.179262107848</c:v>
                </c:pt>
                <c:pt idx="50">
                  <c:v>14350.902391214733</c:v>
                </c:pt>
                <c:pt idx="51">
                  <c:v>14565.744964341076</c:v>
                </c:pt>
                <c:pt idx="52">
                  <c:v>14780.706490938397</c:v>
                </c:pt>
                <c:pt idx="53">
                  <c:v>14995.786470429462</c:v>
                </c:pt>
                <c:pt idx="54">
                  <c:v>15210.98439245667</c:v>
                </c:pt>
                <c:pt idx="55">
                  <c:v>15426.299737132744</c:v>
                </c:pt>
                <c:pt idx="56">
                  <c:v>15641.731975293522</c:v>
                </c:pt>
                <c:pt idx="57">
                  <c:v>15857.280568752522</c:v>
                </c:pt>
                <c:pt idx="58">
                  <c:v>16072.944970557088</c:v>
                </c:pt>
                <c:pt idx="59">
                  <c:v>16288.724625245815</c:v>
                </c:pt>
                <c:pt idx="60">
                  <c:v>16504.618969107025</c:v>
                </c:pt>
                <c:pt idx="61">
                  <c:v>16720.627430438046</c:v>
                </c:pt>
                <c:pt idx="62">
                  <c:v>16936.749429805062</c:v>
                </c:pt>
                <c:pt idx="63">
                  <c:v>17152.984380303289</c:v>
                </c:pt>
                <c:pt idx="64">
                  <c:v>17369.331687817201</c:v>
                </c:pt>
                <c:pt idx="65">
                  <c:v>17585.790751280685</c:v>
                </c:pt>
                <c:pt idx="66">
                  <c:v>17802.360962936778</c:v>
                </c:pt>
                <c:pt idx="67">
                  <c:v>18019.041708596866</c:v>
                </c:pt>
                <c:pt idx="68">
                  <c:v>18235.832367899071</c:v>
                </c:pt>
                <c:pt idx="69">
                  <c:v>18452.732314565666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06-4E30-A486-5AC44B73C898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-5000</c:v>
              </c:pt>
              <c:pt idx="1">
                <c:v>20000</c:v>
              </c:pt>
            </c:numLit>
          </c:xVal>
          <c:yVal>
            <c:numLit>
              <c:formatCode>General</c:formatCode>
              <c:ptCount val="2"/>
              <c:pt idx="0">
                <c:v>-5000</c:v>
              </c:pt>
              <c:pt idx="1">
                <c:v>20000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806-4E30-A486-5AC44B73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34720"/>
        <c:axId val="694835048"/>
      </c:scatterChart>
      <c:valAx>
        <c:axId val="694834720"/>
        <c:scaling>
          <c:orientation val="minMax"/>
          <c:max val="20000"/>
          <c:min val="-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Préd(Yield (kg/ha))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94835048"/>
        <c:crosses val="autoZero"/>
        <c:crossBetween val="midCat"/>
      </c:valAx>
      <c:valAx>
        <c:axId val="694835048"/>
        <c:scaling>
          <c:orientation val="minMax"/>
          <c:max val="20000"/>
          <c:min val="-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948347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Yield (kg/ha)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'[1]ANOVA 2'!$B$407:$B$714</c:f>
              <c:strCache>
                <c:ptCount val="308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Obs29</c:v>
                </c:pt>
                <c:pt idx="25">
                  <c:v>Obs30</c:v>
                </c:pt>
                <c:pt idx="26">
                  <c:v>Obs31</c:v>
                </c:pt>
                <c:pt idx="27">
                  <c:v>Obs32</c:v>
                </c:pt>
                <c:pt idx="28">
                  <c:v>Obs33</c:v>
                </c:pt>
                <c:pt idx="29">
                  <c:v>Obs34</c:v>
                </c:pt>
                <c:pt idx="30">
                  <c:v>Obs35</c:v>
                </c:pt>
                <c:pt idx="31">
                  <c:v>Obs36</c:v>
                </c:pt>
                <c:pt idx="32">
                  <c:v>Obs37</c:v>
                </c:pt>
                <c:pt idx="33">
                  <c:v>Obs38</c:v>
                </c:pt>
                <c:pt idx="34">
                  <c:v>Obs39</c:v>
                </c:pt>
                <c:pt idx="35">
                  <c:v>Obs40</c:v>
                </c:pt>
                <c:pt idx="36">
                  <c:v>Obs41</c:v>
                </c:pt>
                <c:pt idx="37">
                  <c:v>Obs42</c:v>
                </c:pt>
                <c:pt idx="38">
                  <c:v>Obs43</c:v>
                </c:pt>
                <c:pt idx="39">
                  <c:v>Obs44</c:v>
                </c:pt>
                <c:pt idx="40">
                  <c:v>Obs45</c:v>
                </c:pt>
                <c:pt idx="41">
                  <c:v>Obs46</c:v>
                </c:pt>
                <c:pt idx="42">
                  <c:v>Obs47</c:v>
                </c:pt>
                <c:pt idx="43">
                  <c:v>Obs48</c:v>
                </c:pt>
                <c:pt idx="44">
                  <c:v>Obs49</c:v>
                </c:pt>
                <c:pt idx="45">
                  <c:v>Obs50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Obs64</c:v>
                </c:pt>
                <c:pt idx="60">
                  <c:v>Obs65</c:v>
                </c:pt>
                <c:pt idx="61">
                  <c:v>Obs66</c:v>
                </c:pt>
                <c:pt idx="62">
                  <c:v>Obs67</c:v>
                </c:pt>
                <c:pt idx="63">
                  <c:v>Obs68</c:v>
                </c:pt>
                <c:pt idx="64">
                  <c:v>Obs69</c:v>
                </c:pt>
                <c:pt idx="65">
                  <c:v>Obs70</c:v>
                </c:pt>
                <c:pt idx="66">
                  <c:v>Obs71</c:v>
                </c:pt>
                <c:pt idx="67">
                  <c:v>Obs72</c:v>
                </c:pt>
                <c:pt idx="68">
                  <c:v>Obs73</c:v>
                </c:pt>
                <c:pt idx="69">
                  <c:v>Obs74</c:v>
                </c:pt>
                <c:pt idx="70">
                  <c:v>Obs75</c:v>
                </c:pt>
                <c:pt idx="71">
                  <c:v>Obs76</c:v>
                </c:pt>
                <c:pt idx="72">
                  <c:v>Obs77</c:v>
                </c:pt>
                <c:pt idx="73">
                  <c:v>Obs78</c:v>
                </c:pt>
                <c:pt idx="74">
                  <c:v>Obs79</c:v>
                </c:pt>
                <c:pt idx="75">
                  <c:v>Obs80</c:v>
                </c:pt>
                <c:pt idx="76">
                  <c:v>Obs81</c:v>
                </c:pt>
                <c:pt idx="77">
                  <c:v>Obs82</c:v>
                </c:pt>
                <c:pt idx="78">
                  <c:v>Obs83</c:v>
                </c:pt>
                <c:pt idx="79">
                  <c:v>Obs84</c:v>
                </c:pt>
                <c:pt idx="80">
                  <c:v>Obs85</c:v>
                </c:pt>
                <c:pt idx="81">
                  <c:v>Obs86</c:v>
                </c:pt>
                <c:pt idx="82">
                  <c:v>Obs87</c:v>
                </c:pt>
                <c:pt idx="83">
                  <c:v>Obs88</c:v>
                </c:pt>
                <c:pt idx="84">
                  <c:v>Obs89</c:v>
                </c:pt>
                <c:pt idx="85">
                  <c:v>Obs90</c:v>
                </c:pt>
                <c:pt idx="86">
                  <c:v>Obs91</c:v>
                </c:pt>
                <c:pt idx="87">
                  <c:v>Obs92</c:v>
                </c:pt>
                <c:pt idx="88">
                  <c:v>Obs93</c:v>
                </c:pt>
                <c:pt idx="89">
                  <c:v>Obs94</c:v>
                </c:pt>
                <c:pt idx="90">
                  <c:v>Obs95</c:v>
                </c:pt>
                <c:pt idx="91">
                  <c:v>Obs96</c:v>
                </c:pt>
                <c:pt idx="92">
                  <c:v>Obs97</c:v>
                </c:pt>
                <c:pt idx="93">
                  <c:v>Obs98</c:v>
                </c:pt>
                <c:pt idx="94">
                  <c:v>Obs99</c:v>
                </c:pt>
                <c:pt idx="95">
                  <c:v>Obs100</c:v>
                </c:pt>
                <c:pt idx="96">
                  <c:v>Obs101</c:v>
                </c:pt>
                <c:pt idx="97">
                  <c:v>Obs102</c:v>
                </c:pt>
                <c:pt idx="98">
                  <c:v>Obs103</c:v>
                </c:pt>
                <c:pt idx="99">
                  <c:v>Obs104</c:v>
                </c:pt>
                <c:pt idx="100">
                  <c:v>Obs105</c:v>
                </c:pt>
                <c:pt idx="101">
                  <c:v>Obs106</c:v>
                </c:pt>
                <c:pt idx="102">
                  <c:v>Obs107</c:v>
                </c:pt>
                <c:pt idx="103">
                  <c:v>Obs108</c:v>
                </c:pt>
                <c:pt idx="104">
                  <c:v>Obs109</c:v>
                </c:pt>
                <c:pt idx="105">
                  <c:v>Obs110</c:v>
                </c:pt>
                <c:pt idx="106">
                  <c:v>Obs111</c:v>
                </c:pt>
                <c:pt idx="107">
                  <c:v>Obs112</c:v>
                </c:pt>
                <c:pt idx="108">
                  <c:v>Obs113</c:v>
                </c:pt>
                <c:pt idx="109">
                  <c:v>Obs114</c:v>
                </c:pt>
                <c:pt idx="110">
                  <c:v>Obs115</c:v>
                </c:pt>
                <c:pt idx="111">
                  <c:v>Obs116</c:v>
                </c:pt>
                <c:pt idx="112">
                  <c:v>Obs117</c:v>
                </c:pt>
                <c:pt idx="113">
                  <c:v>Obs118</c:v>
                </c:pt>
                <c:pt idx="114">
                  <c:v>Obs119</c:v>
                </c:pt>
                <c:pt idx="115">
                  <c:v>Obs120</c:v>
                </c:pt>
                <c:pt idx="116">
                  <c:v>Obs121</c:v>
                </c:pt>
                <c:pt idx="117">
                  <c:v>Obs122</c:v>
                </c:pt>
                <c:pt idx="118">
                  <c:v>Obs123</c:v>
                </c:pt>
                <c:pt idx="119">
                  <c:v>Obs124</c:v>
                </c:pt>
                <c:pt idx="120">
                  <c:v>Obs125</c:v>
                </c:pt>
                <c:pt idx="121">
                  <c:v>Obs126</c:v>
                </c:pt>
                <c:pt idx="122">
                  <c:v>Obs127</c:v>
                </c:pt>
                <c:pt idx="123">
                  <c:v>Obs128</c:v>
                </c:pt>
                <c:pt idx="124">
                  <c:v>Obs129</c:v>
                </c:pt>
                <c:pt idx="125">
                  <c:v>Obs130</c:v>
                </c:pt>
                <c:pt idx="126">
                  <c:v>Obs131</c:v>
                </c:pt>
                <c:pt idx="127">
                  <c:v>Obs132</c:v>
                </c:pt>
                <c:pt idx="128">
                  <c:v>Obs133</c:v>
                </c:pt>
                <c:pt idx="129">
                  <c:v>Obs134</c:v>
                </c:pt>
                <c:pt idx="130">
                  <c:v>Obs135</c:v>
                </c:pt>
                <c:pt idx="131">
                  <c:v>Obs136</c:v>
                </c:pt>
                <c:pt idx="132">
                  <c:v>Obs137</c:v>
                </c:pt>
                <c:pt idx="133">
                  <c:v>Obs138</c:v>
                </c:pt>
                <c:pt idx="134">
                  <c:v>Obs139</c:v>
                </c:pt>
                <c:pt idx="135">
                  <c:v>Obs140</c:v>
                </c:pt>
                <c:pt idx="136">
                  <c:v>Obs141</c:v>
                </c:pt>
                <c:pt idx="137">
                  <c:v>Obs142</c:v>
                </c:pt>
                <c:pt idx="138">
                  <c:v>Obs143</c:v>
                </c:pt>
                <c:pt idx="139">
                  <c:v>Obs144</c:v>
                </c:pt>
                <c:pt idx="140">
                  <c:v>Obs145</c:v>
                </c:pt>
                <c:pt idx="141">
                  <c:v>Obs146</c:v>
                </c:pt>
                <c:pt idx="142">
                  <c:v>Obs147</c:v>
                </c:pt>
                <c:pt idx="143">
                  <c:v>Obs148</c:v>
                </c:pt>
                <c:pt idx="144">
                  <c:v>Obs149</c:v>
                </c:pt>
                <c:pt idx="145">
                  <c:v>Obs150</c:v>
                </c:pt>
                <c:pt idx="146">
                  <c:v>Obs151</c:v>
                </c:pt>
                <c:pt idx="147">
                  <c:v>Obs152</c:v>
                </c:pt>
                <c:pt idx="148">
                  <c:v>Obs153</c:v>
                </c:pt>
                <c:pt idx="149">
                  <c:v>Obs154</c:v>
                </c:pt>
                <c:pt idx="150">
                  <c:v>Obs155</c:v>
                </c:pt>
                <c:pt idx="151">
                  <c:v>Obs156</c:v>
                </c:pt>
                <c:pt idx="152">
                  <c:v>Obs157</c:v>
                </c:pt>
                <c:pt idx="153">
                  <c:v>Obs158</c:v>
                </c:pt>
                <c:pt idx="154">
                  <c:v>Obs159</c:v>
                </c:pt>
                <c:pt idx="155">
                  <c:v>Obs160</c:v>
                </c:pt>
                <c:pt idx="156">
                  <c:v>Obs161</c:v>
                </c:pt>
                <c:pt idx="157">
                  <c:v>Obs162</c:v>
                </c:pt>
                <c:pt idx="158">
                  <c:v>Obs163</c:v>
                </c:pt>
                <c:pt idx="159">
                  <c:v>Obs164</c:v>
                </c:pt>
                <c:pt idx="160">
                  <c:v>Obs165</c:v>
                </c:pt>
                <c:pt idx="161">
                  <c:v>Obs166</c:v>
                </c:pt>
                <c:pt idx="162">
                  <c:v>Obs167</c:v>
                </c:pt>
                <c:pt idx="163">
                  <c:v>Obs168</c:v>
                </c:pt>
                <c:pt idx="164">
                  <c:v>Obs169</c:v>
                </c:pt>
                <c:pt idx="165">
                  <c:v>Obs170</c:v>
                </c:pt>
                <c:pt idx="166">
                  <c:v>Obs171</c:v>
                </c:pt>
                <c:pt idx="167">
                  <c:v>Obs172</c:v>
                </c:pt>
                <c:pt idx="168">
                  <c:v>Obs173</c:v>
                </c:pt>
                <c:pt idx="169">
                  <c:v>Obs174</c:v>
                </c:pt>
                <c:pt idx="170">
                  <c:v>Obs175</c:v>
                </c:pt>
                <c:pt idx="171">
                  <c:v>Obs176</c:v>
                </c:pt>
                <c:pt idx="172">
                  <c:v>Obs177</c:v>
                </c:pt>
                <c:pt idx="173">
                  <c:v>Obs178</c:v>
                </c:pt>
                <c:pt idx="174">
                  <c:v>Obs179</c:v>
                </c:pt>
                <c:pt idx="175">
                  <c:v>Obs180</c:v>
                </c:pt>
                <c:pt idx="176">
                  <c:v>Obs181</c:v>
                </c:pt>
                <c:pt idx="177">
                  <c:v>Obs182</c:v>
                </c:pt>
                <c:pt idx="178">
                  <c:v>Obs183</c:v>
                </c:pt>
                <c:pt idx="179">
                  <c:v>Obs184</c:v>
                </c:pt>
                <c:pt idx="180">
                  <c:v>Obs185</c:v>
                </c:pt>
                <c:pt idx="181">
                  <c:v>Obs186</c:v>
                </c:pt>
                <c:pt idx="182">
                  <c:v>Obs187</c:v>
                </c:pt>
                <c:pt idx="183">
                  <c:v>Obs188</c:v>
                </c:pt>
                <c:pt idx="184">
                  <c:v>Obs189</c:v>
                </c:pt>
                <c:pt idx="185">
                  <c:v>Obs190</c:v>
                </c:pt>
                <c:pt idx="186">
                  <c:v>Obs191</c:v>
                </c:pt>
                <c:pt idx="187">
                  <c:v>Obs192</c:v>
                </c:pt>
                <c:pt idx="188">
                  <c:v>Obs193</c:v>
                </c:pt>
                <c:pt idx="189">
                  <c:v>Obs194</c:v>
                </c:pt>
                <c:pt idx="190">
                  <c:v>Obs195</c:v>
                </c:pt>
                <c:pt idx="191">
                  <c:v>Obs196</c:v>
                </c:pt>
                <c:pt idx="192">
                  <c:v>Obs197</c:v>
                </c:pt>
                <c:pt idx="193">
                  <c:v>Obs198</c:v>
                </c:pt>
                <c:pt idx="194">
                  <c:v>Obs199</c:v>
                </c:pt>
                <c:pt idx="195">
                  <c:v>Obs200</c:v>
                </c:pt>
                <c:pt idx="196">
                  <c:v>Obs201</c:v>
                </c:pt>
                <c:pt idx="197">
                  <c:v>Obs202</c:v>
                </c:pt>
                <c:pt idx="198">
                  <c:v>Obs203</c:v>
                </c:pt>
                <c:pt idx="199">
                  <c:v>Obs204</c:v>
                </c:pt>
                <c:pt idx="200">
                  <c:v>Obs205</c:v>
                </c:pt>
                <c:pt idx="201">
                  <c:v>Obs206</c:v>
                </c:pt>
                <c:pt idx="202">
                  <c:v>Obs207</c:v>
                </c:pt>
                <c:pt idx="203">
                  <c:v>Obs208</c:v>
                </c:pt>
                <c:pt idx="204">
                  <c:v>Obs209</c:v>
                </c:pt>
                <c:pt idx="205">
                  <c:v>Obs210</c:v>
                </c:pt>
                <c:pt idx="206">
                  <c:v>Obs211</c:v>
                </c:pt>
                <c:pt idx="207">
                  <c:v>Obs212</c:v>
                </c:pt>
                <c:pt idx="208">
                  <c:v>Obs213</c:v>
                </c:pt>
                <c:pt idx="209">
                  <c:v>Obs214</c:v>
                </c:pt>
                <c:pt idx="210">
                  <c:v>Obs215</c:v>
                </c:pt>
                <c:pt idx="211">
                  <c:v>Obs216</c:v>
                </c:pt>
                <c:pt idx="212">
                  <c:v>Obs217</c:v>
                </c:pt>
                <c:pt idx="213">
                  <c:v>Obs218</c:v>
                </c:pt>
                <c:pt idx="214">
                  <c:v>Obs219</c:v>
                </c:pt>
                <c:pt idx="215">
                  <c:v>Obs220</c:v>
                </c:pt>
                <c:pt idx="216">
                  <c:v>Obs221</c:v>
                </c:pt>
                <c:pt idx="217">
                  <c:v>Obs222</c:v>
                </c:pt>
                <c:pt idx="218">
                  <c:v>Obs223</c:v>
                </c:pt>
                <c:pt idx="219">
                  <c:v>Obs224</c:v>
                </c:pt>
                <c:pt idx="220">
                  <c:v>Obs225</c:v>
                </c:pt>
                <c:pt idx="221">
                  <c:v>Obs226</c:v>
                </c:pt>
                <c:pt idx="222">
                  <c:v>Obs227</c:v>
                </c:pt>
                <c:pt idx="223">
                  <c:v>Obs228</c:v>
                </c:pt>
                <c:pt idx="224">
                  <c:v>Obs229</c:v>
                </c:pt>
                <c:pt idx="225">
                  <c:v>Obs230</c:v>
                </c:pt>
                <c:pt idx="226">
                  <c:v>Obs231</c:v>
                </c:pt>
                <c:pt idx="227">
                  <c:v>Obs232</c:v>
                </c:pt>
                <c:pt idx="228">
                  <c:v>Obs233</c:v>
                </c:pt>
                <c:pt idx="229">
                  <c:v>Obs234</c:v>
                </c:pt>
                <c:pt idx="230">
                  <c:v>Obs235</c:v>
                </c:pt>
                <c:pt idx="231">
                  <c:v>Obs236</c:v>
                </c:pt>
                <c:pt idx="232">
                  <c:v>Obs237</c:v>
                </c:pt>
                <c:pt idx="233">
                  <c:v>Obs238</c:v>
                </c:pt>
                <c:pt idx="234">
                  <c:v>Obs239</c:v>
                </c:pt>
                <c:pt idx="235">
                  <c:v>Obs240</c:v>
                </c:pt>
                <c:pt idx="236">
                  <c:v>Obs241</c:v>
                </c:pt>
                <c:pt idx="237">
                  <c:v>Obs242</c:v>
                </c:pt>
                <c:pt idx="238">
                  <c:v>Obs243</c:v>
                </c:pt>
                <c:pt idx="239">
                  <c:v>Obs244</c:v>
                </c:pt>
                <c:pt idx="240">
                  <c:v>Obs245</c:v>
                </c:pt>
                <c:pt idx="241">
                  <c:v>Obs246</c:v>
                </c:pt>
                <c:pt idx="242">
                  <c:v>Obs247</c:v>
                </c:pt>
                <c:pt idx="243">
                  <c:v>Obs248</c:v>
                </c:pt>
                <c:pt idx="244">
                  <c:v>Obs249</c:v>
                </c:pt>
                <c:pt idx="245">
                  <c:v>Obs250</c:v>
                </c:pt>
                <c:pt idx="246">
                  <c:v>Obs251</c:v>
                </c:pt>
                <c:pt idx="247">
                  <c:v>Obs252</c:v>
                </c:pt>
                <c:pt idx="248">
                  <c:v>Obs253</c:v>
                </c:pt>
                <c:pt idx="249">
                  <c:v>Obs254</c:v>
                </c:pt>
                <c:pt idx="250">
                  <c:v>Obs255</c:v>
                </c:pt>
                <c:pt idx="251">
                  <c:v>Obs256</c:v>
                </c:pt>
                <c:pt idx="252">
                  <c:v>Obs257</c:v>
                </c:pt>
                <c:pt idx="253">
                  <c:v>Obs258</c:v>
                </c:pt>
                <c:pt idx="254">
                  <c:v>Obs259</c:v>
                </c:pt>
                <c:pt idx="255">
                  <c:v>Obs260</c:v>
                </c:pt>
                <c:pt idx="256">
                  <c:v>Obs261</c:v>
                </c:pt>
                <c:pt idx="257">
                  <c:v>Obs262</c:v>
                </c:pt>
                <c:pt idx="258">
                  <c:v>Obs263</c:v>
                </c:pt>
                <c:pt idx="259">
                  <c:v>Obs264</c:v>
                </c:pt>
                <c:pt idx="260">
                  <c:v>Obs265</c:v>
                </c:pt>
                <c:pt idx="261">
                  <c:v>Obs266</c:v>
                </c:pt>
                <c:pt idx="262">
                  <c:v>Obs267</c:v>
                </c:pt>
                <c:pt idx="263">
                  <c:v>Obs268</c:v>
                </c:pt>
                <c:pt idx="264">
                  <c:v>Obs269</c:v>
                </c:pt>
                <c:pt idx="265">
                  <c:v>Obs270</c:v>
                </c:pt>
                <c:pt idx="266">
                  <c:v>Obs271</c:v>
                </c:pt>
                <c:pt idx="267">
                  <c:v>Obs272</c:v>
                </c:pt>
                <c:pt idx="268">
                  <c:v>Obs273</c:v>
                </c:pt>
                <c:pt idx="269">
                  <c:v>Obs274</c:v>
                </c:pt>
                <c:pt idx="270">
                  <c:v>Obs275</c:v>
                </c:pt>
                <c:pt idx="271">
                  <c:v>Obs276</c:v>
                </c:pt>
                <c:pt idx="272">
                  <c:v>Obs277</c:v>
                </c:pt>
                <c:pt idx="273">
                  <c:v>Obs278</c:v>
                </c:pt>
                <c:pt idx="274">
                  <c:v>Obs279</c:v>
                </c:pt>
                <c:pt idx="275">
                  <c:v>Obs280</c:v>
                </c:pt>
                <c:pt idx="276">
                  <c:v>Obs281</c:v>
                </c:pt>
                <c:pt idx="277">
                  <c:v>Obs282</c:v>
                </c:pt>
                <c:pt idx="278">
                  <c:v>Obs283</c:v>
                </c:pt>
                <c:pt idx="279">
                  <c:v>Obs284</c:v>
                </c:pt>
                <c:pt idx="280">
                  <c:v>Obs285</c:v>
                </c:pt>
                <c:pt idx="281">
                  <c:v>Obs286</c:v>
                </c:pt>
                <c:pt idx="282">
                  <c:v>Obs287</c:v>
                </c:pt>
                <c:pt idx="283">
                  <c:v>Obs288</c:v>
                </c:pt>
                <c:pt idx="284">
                  <c:v>Obs289</c:v>
                </c:pt>
                <c:pt idx="285">
                  <c:v>Obs290</c:v>
                </c:pt>
                <c:pt idx="286">
                  <c:v>Obs291</c:v>
                </c:pt>
                <c:pt idx="287">
                  <c:v>Obs292</c:v>
                </c:pt>
                <c:pt idx="288">
                  <c:v>Obs293</c:v>
                </c:pt>
                <c:pt idx="289">
                  <c:v>Obs294</c:v>
                </c:pt>
                <c:pt idx="290">
                  <c:v>Obs295</c:v>
                </c:pt>
                <c:pt idx="291">
                  <c:v>Obs296</c:v>
                </c:pt>
                <c:pt idx="292">
                  <c:v>Obs297</c:v>
                </c:pt>
                <c:pt idx="293">
                  <c:v>Obs298</c:v>
                </c:pt>
                <c:pt idx="294">
                  <c:v>Obs299</c:v>
                </c:pt>
                <c:pt idx="295">
                  <c:v>Obs300</c:v>
                </c:pt>
                <c:pt idx="296">
                  <c:v>Obs301</c:v>
                </c:pt>
                <c:pt idx="297">
                  <c:v>Obs302</c:v>
                </c:pt>
                <c:pt idx="298">
                  <c:v>Obs303</c:v>
                </c:pt>
                <c:pt idx="299">
                  <c:v>Obs304</c:v>
                </c:pt>
                <c:pt idx="300">
                  <c:v>Obs305</c:v>
                </c:pt>
                <c:pt idx="301">
                  <c:v>Obs306</c:v>
                </c:pt>
                <c:pt idx="302">
                  <c:v>Obs307</c:v>
                </c:pt>
                <c:pt idx="303">
                  <c:v>Obs308</c:v>
                </c:pt>
                <c:pt idx="304">
                  <c:v>Obs309</c:v>
                </c:pt>
                <c:pt idx="305">
                  <c:v>Obs310</c:v>
                </c:pt>
                <c:pt idx="306">
                  <c:v>Obs311</c:v>
                </c:pt>
                <c:pt idx="307">
                  <c:v>Obs312</c:v>
                </c:pt>
              </c:strCache>
            </c:strRef>
          </c:cat>
          <c:val>
            <c:numRef>
              <c:f>'[1]ANOVA 2'!$G$407:$G$714</c:f>
              <c:numCache>
                <c:formatCode>General</c:formatCode>
                <c:ptCount val="308"/>
                <c:pt idx="0">
                  <c:v>0.33882872274613579</c:v>
                </c:pt>
                <c:pt idx="1">
                  <c:v>0.3449337447775977</c:v>
                </c:pt>
                <c:pt idx="2">
                  <c:v>0.46703418540683583</c:v>
                </c:pt>
                <c:pt idx="3">
                  <c:v>-1.1507966529305693</c:v>
                </c:pt>
                <c:pt idx="4">
                  <c:v>5.5555700486303483E-2</c:v>
                </c:pt>
                <c:pt idx="5">
                  <c:v>0.28388352446297876</c:v>
                </c:pt>
                <c:pt idx="6">
                  <c:v>-7.0818255564957966E-2</c:v>
                </c:pt>
                <c:pt idx="7">
                  <c:v>-0.26862096938432373</c:v>
                </c:pt>
                <c:pt idx="8">
                  <c:v>-0.15262555078654738</c:v>
                </c:pt>
                <c:pt idx="9">
                  <c:v>0.88522819456197666</c:v>
                </c:pt>
                <c:pt idx="10">
                  <c:v>-0.15262555078654738</c:v>
                </c:pt>
                <c:pt idx="11">
                  <c:v>-0.57997709298888078</c:v>
                </c:pt>
                <c:pt idx="12">
                  <c:v>-0.12667920715283426</c:v>
                </c:pt>
                <c:pt idx="13">
                  <c:v>0.39835268755288966</c:v>
                </c:pt>
                <c:pt idx="14">
                  <c:v>-5.9523964806753309E-2</c:v>
                </c:pt>
                <c:pt idx="15">
                  <c:v>-0.21214951559330095</c:v>
                </c:pt>
                <c:pt idx="16">
                  <c:v>-0.92185832675074719</c:v>
                </c:pt>
                <c:pt idx="17">
                  <c:v>0.9218583267507483</c:v>
                </c:pt>
                <c:pt idx="18">
                  <c:v>-1.1446916308991073</c:v>
                </c:pt>
                <c:pt idx="19">
                  <c:v>1.822349076391379</c:v>
                </c:pt>
                <c:pt idx="20">
                  <c:v>0.29609356852590246</c:v>
                </c:pt>
                <c:pt idx="21">
                  <c:v>-0.97375101401817399</c:v>
                </c:pt>
                <c:pt idx="22">
                  <c:v>-1.0073286351912143</c:v>
                </c:pt>
                <c:pt idx="23">
                  <c:v>1.0073286351912147</c:v>
                </c:pt>
                <c:pt idx="24">
                  <c:v>6.7155242346081237E-2</c:v>
                </c:pt>
                <c:pt idx="25">
                  <c:v>0.23809585922701462</c:v>
                </c:pt>
                <c:pt idx="26">
                  <c:v>1.8315066094385997E-2</c:v>
                </c:pt>
                <c:pt idx="27">
                  <c:v>-0.32356616766748075</c:v>
                </c:pt>
                <c:pt idx="28">
                  <c:v>3.0525110157309529E-3</c:v>
                </c:pt>
                <c:pt idx="29">
                  <c:v>0.43040405321806435</c:v>
                </c:pt>
                <c:pt idx="30">
                  <c:v>-0.13125797367643097</c:v>
                </c:pt>
                <c:pt idx="31">
                  <c:v>-0.30219859055736437</c:v>
                </c:pt>
                <c:pt idx="32">
                  <c:v>-1.691091102714948</c:v>
                </c:pt>
                <c:pt idx="33">
                  <c:v>2.2527531296094434</c:v>
                </c:pt>
                <c:pt idx="34">
                  <c:v>0.9890135690968288</c:v>
                </c:pt>
                <c:pt idx="35">
                  <c:v>-1.5506755959913241</c:v>
                </c:pt>
                <c:pt idx="36">
                  <c:v>-7.32602643775426E-2</c:v>
                </c:pt>
                <c:pt idx="37">
                  <c:v>0.24420088125847653</c:v>
                </c:pt>
                <c:pt idx="38">
                  <c:v>0.24420088125847653</c:v>
                </c:pt>
                <c:pt idx="39">
                  <c:v>-0.41514149813940932</c:v>
                </c:pt>
                <c:pt idx="40">
                  <c:v>0.10378537453485254</c:v>
                </c:pt>
                <c:pt idx="41">
                  <c:v>-1.8315066094385581E-2</c:v>
                </c:pt>
                <c:pt idx="42">
                  <c:v>-3.0525110157309392E-2</c:v>
                </c:pt>
                <c:pt idx="43">
                  <c:v>-5.4945198283157012E-2</c:v>
                </c:pt>
                <c:pt idx="44">
                  <c:v>-0.36630132188771408</c:v>
                </c:pt>
                <c:pt idx="45">
                  <c:v>1.0989039656631434</c:v>
                </c:pt>
                <c:pt idx="46">
                  <c:v>0.61050220314619086</c:v>
                </c:pt>
                <c:pt idx="47">
                  <c:v>-1.3431048469216191</c:v>
                </c:pt>
                <c:pt idx="48">
                  <c:v>-0.31288237911242239</c:v>
                </c:pt>
                <c:pt idx="49">
                  <c:v>0.66392114592148255</c:v>
                </c:pt>
                <c:pt idx="50">
                  <c:v>0.45024537482031585</c:v>
                </c:pt>
                <c:pt idx="51">
                  <c:v>-0.80128414162937489</c:v>
                </c:pt>
                <c:pt idx="52">
                  <c:v>-0.66392114592148233</c:v>
                </c:pt>
                <c:pt idx="53">
                  <c:v>0.74023392131475607</c:v>
                </c:pt>
                <c:pt idx="54">
                  <c:v>0.52655815021358943</c:v>
                </c:pt>
                <c:pt idx="55">
                  <c:v>-0.60287092560686317</c:v>
                </c:pt>
                <c:pt idx="56">
                  <c:v>-0.31288237911242256</c:v>
                </c:pt>
                <c:pt idx="57">
                  <c:v>0.51129559513493472</c:v>
                </c:pt>
                <c:pt idx="58">
                  <c:v>0.20604449356183946</c:v>
                </c:pt>
                <c:pt idx="59">
                  <c:v>-0.40445770958435112</c:v>
                </c:pt>
                <c:pt idx="60">
                  <c:v>-0.54182070529224391</c:v>
                </c:pt>
                <c:pt idx="61">
                  <c:v>0.64865859084282784</c:v>
                </c:pt>
                <c:pt idx="62">
                  <c:v>0.46550792989897061</c:v>
                </c:pt>
                <c:pt idx="63">
                  <c:v>-0.57234581544955343</c:v>
                </c:pt>
                <c:pt idx="64">
                  <c:v>-0.26963847305623434</c:v>
                </c:pt>
                <c:pt idx="65">
                  <c:v>0.73769016213498007</c:v>
                </c:pt>
                <c:pt idx="66">
                  <c:v>0.53011941306527532</c:v>
                </c:pt>
                <c:pt idx="67">
                  <c:v>-0.57488957462932966</c:v>
                </c:pt>
                <c:pt idx="68">
                  <c:v>-1.0454850228878512</c:v>
                </c:pt>
                <c:pt idx="69">
                  <c:v>0.51129559513493494</c:v>
                </c:pt>
                <c:pt idx="70">
                  <c:v>0.54182070529224446</c:v>
                </c:pt>
                <c:pt idx="71">
                  <c:v>-7.6312775393271052E-3</c:v>
                </c:pt>
                <c:pt idx="72">
                  <c:v>-0.80891541916870258</c:v>
                </c:pt>
                <c:pt idx="73">
                  <c:v>1.7307737459194503</c:v>
                </c:pt>
                <c:pt idx="74">
                  <c:v>0.48534925150122155</c:v>
                </c:pt>
                <c:pt idx="75">
                  <c:v>-1.4072075782519693</c:v>
                </c:pt>
                <c:pt idx="76">
                  <c:v>-0.72039259971250491</c:v>
                </c:pt>
                <c:pt idx="77">
                  <c:v>1.5262555078654765</c:v>
                </c:pt>
                <c:pt idx="78">
                  <c:v>0.2808310134472477</c:v>
                </c:pt>
                <c:pt idx="79">
                  <c:v>-1.0866939216002192</c:v>
                </c:pt>
                <c:pt idx="80">
                  <c:v>-0.61660722517765199</c:v>
                </c:pt>
                <c:pt idx="81">
                  <c:v>0.6166072251776531</c:v>
                </c:pt>
                <c:pt idx="82">
                  <c:v>-1.29029640634964</c:v>
                </c:pt>
                <c:pt idx="83">
                  <c:v>1.2902964063493074</c:v>
                </c:pt>
                <c:pt idx="84">
                  <c:v>-0.61965973619338321</c:v>
                </c:pt>
                <c:pt idx="85">
                  <c:v>0.61965973619338377</c:v>
                </c:pt>
                <c:pt idx="86">
                  <c:v>-1.0934704960551418</c:v>
                </c:pt>
                <c:pt idx="87">
                  <c:v>1.0934704960551422</c:v>
                </c:pt>
                <c:pt idx="88">
                  <c:v>-1.2728970935598067</c:v>
                </c:pt>
                <c:pt idx="89">
                  <c:v>1.2728970935598078</c:v>
                </c:pt>
                <c:pt idx="90">
                  <c:v>0.1678881058652027</c:v>
                </c:pt>
                <c:pt idx="91">
                  <c:v>-0.16788810586520214</c:v>
                </c:pt>
                <c:pt idx="92">
                  <c:v>-0.54639947181584025</c:v>
                </c:pt>
                <c:pt idx="93">
                  <c:v>0.54639947181584081</c:v>
                </c:pt>
                <c:pt idx="94">
                  <c:v>-0.61151970681810108</c:v>
                </c:pt>
                <c:pt idx="95">
                  <c:v>0.18823817930340858</c:v>
                </c:pt>
                <c:pt idx="96">
                  <c:v>-1.0378537453485235</c:v>
                </c:pt>
                <c:pt idx="97">
                  <c:v>1.0378537453485246</c:v>
                </c:pt>
                <c:pt idx="98">
                  <c:v>-0.56959855553539551</c:v>
                </c:pt>
                <c:pt idx="99">
                  <c:v>0.56959855553539607</c:v>
                </c:pt>
                <c:pt idx="100">
                  <c:v>-0.29609356852590218</c:v>
                </c:pt>
                <c:pt idx="101">
                  <c:v>0.29609356852590274</c:v>
                </c:pt>
                <c:pt idx="102">
                  <c:v>-0.19841321602251166</c:v>
                </c:pt>
                <c:pt idx="103">
                  <c:v>0.19841321602251222</c:v>
                </c:pt>
                <c:pt idx="104">
                  <c:v>-0.36630132188771436</c:v>
                </c:pt>
                <c:pt idx="105">
                  <c:v>0.36630132188771436</c:v>
                </c:pt>
                <c:pt idx="106">
                  <c:v>-1.495730397708166</c:v>
                </c:pt>
                <c:pt idx="107">
                  <c:v>1.4957303977081682</c:v>
                </c:pt>
                <c:pt idx="108">
                  <c:v>-0.5076325819160572</c:v>
                </c:pt>
                <c:pt idx="109">
                  <c:v>0.50763258191605776</c:v>
                </c:pt>
                <c:pt idx="110">
                  <c:v>-0.58302960400461201</c:v>
                </c:pt>
                <c:pt idx="111">
                  <c:v>0.58302960400461201</c:v>
                </c:pt>
                <c:pt idx="112">
                  <c:v>-0.65384785956956959</c:v>
                </c:pt>
                <c:pt idx="113">
                  <c:v>0.6538478595695707</c:v>
                </c:pt>
                <c:pt idx="114">
                  <c:v>-1.0683788555058336</c:v>
                </c:pt>
                <c:pt idx="115">
                  <c:v>1.0683788555058336</c:v>
                </c:pt>
                <c:pt idx="116">
                  <c:v>-1.8467691645172266</c:v>
                </c:pt>
                <c:pt idx="117">
                  <c:v>1.8467691645172266</c:v>
                </c:pt>
                <c:pt idx="118">
                  <c:v>-1.3736299570789277</c:v>
                </c:pt>
                <c:pt idx="119">
                  <c:v>1.3736299570789299</c:v>
                </c:pt>
                <c:pt idx="120">
                  <c:v>-0.74633894334621798</c:v>
                </c:pt>
                <c:pt idx="121">
                  <c:v>0.74633894334621798</c:v>
                </c:pt>
                <c:pt idx="122">
                  <c:v>-7.6312775393273552E-2</c:v>
                </c:pt>
                <c:pt idx="123">
                  <c:v>7.6312775393274107E-2</c:v>
                </c:pt>
                <c:pt idx="124">
                  <c:v>-0.53418942775291567</c:v>
                </c:pt>
                <c:pt idx="125">
                  <c:v>0.53418942775291789</c:v>
                </c:pt>
                <c:pt idx="126">
                  <c:v>-0.1831506609438569</c:v>
                </c:pt>
                <c:pt idx="127">
                  <c:v>0.18315066094385746</c:v>
                </c:pt>
                <c:pt idx="128">
                  <c:v>-0.80891541916870202</c:v>
                </c:pt>
                <c:pt idx="129">
                  <c:v>0.80891541916870313</c:v>
                </c:pt>
                <c:pt idx="130">
                  <c:v>-0.27472599141578519</c:v>
                </c:pt>
                <c:pt idx="131">
                  <c:v>0.2747259914157863</c:v>
                </c:pt>
                <c:pt idx="132">
                  <c:v>-0.15262555078654738</c:v>
                </c:pt>
                <c:pt idx="133">
                  <c:v>0.15262555078654794</c:v>
                </c:pt>
                <c:pt idx="134">
                  <c:v>-7.6312775393273552E-2</c:v>
                </c:pt>
                <c:pt idx="135">
                  <c:v>7.6312775393274107E-2</c:v>
                </c:pt>
                <c:pt idx="136">
                  <c:v>-7.9365286409004504E-2</c:v>
                </c:pt>
                <c:pt idx="137">
                  <c:v>7.9365286409005059E-2</c:v>
                </c:pt>
                <c:pt idx="138">
                  <c:v>-0.15262555078654738</c:v>
                </c:pt>
                <c:pt idx="139">
                  <c:v>0.15262555078654794</c:v>
                </c:pt>
                <c:pt idx="140">
                  <c:v>-0.35103876680905932</c:v>
                </c:pt>
                <c:pt idx="141">
                  <c:v>0.35103876680905988</c:v>
                </c:pt>
                <c:pt idx="142">
                  <c:v>-0.35103876680905932</c:v>
                </c:pt>
                <c:pt idx="143">
                  <c:v>0.35103876680905988</c:v>
                </c:pt>
                <c:pt idx="144">
                  <c:v>-0.17399312789666377</c:v>
                </c:pt>
                <c:pt idx="145">
                  <c:v>0.17399312789666488</c:v>
                </c:pt>
                <c:pt idx="146">
                  <c:v>-0.30525110157309504</c:v>
                </c:pt>
                <c:pt idx="147">
                  <c:v>0.3052511015730956</c:v>
                </c:pt>
                <c:pt idx="148">
                  <c:v>-6.1050220314618507E-2</c:v>
                </c:pt>
                <c:pt idx="149">
                  <c:v>6.1050220314619617E-2</c:v>
                </c:pt>
                <c:pt idx="150">
                  <c:v>-6.1050220314618507E-2</c:v>
                </c:pt>
                <c:pt idx="151">
                  <c:v>6.1050220314619617E-2</c:v>
                </c:pt>
                <c:pt idx="152">
                  <c:v>1.5262555078655043E-2</c:v>
                </c:pt>
                <c:pt idx="153">
                  <c:v>-1.5262555078654488E-2</c:v>
                </c:pt>
                <c:pt idx="154">
                  <c:v>-0.15262555078654738</c:v>
                </c:pt>
                <c:pt idx="155">
                  <c:v>0.15262555078654794</c:v>
                </c:pt>
                <c:pt idx="156">
                  <c:v>-0.19841321602251166</c:v>
                </c:pt>
                <c:pt idx="157">
                  <c:v>0.19841321602251222</c:v>
                </c:pt>
                <c:pt idx="158">
                  <c:v>3.0525110157309809E-2</c:v>
                </c:pt>
                <c:pt idx="159">
                  <c:v>-3.0525110157309254E-2</c:v>
                </c:pt>
                <c:pt idx="160">
                  <c:v>-3.0525110157309254E-2</c:v>
                </c:pt>
                <c:pt idx="161">
                  <c:v>3.0525110157309809E-2</c:v>
                </c:pt>
                <c:pt idx="162">
                  <c:v>-9.1575330471928312E-2</c:v>
                </c:pt>
                <c:pt idx="163">
                  <c:v>9.1575330471928867E-2</c:v>
                </c:pt>
                <c:pt idx="164">
                  <c:v>-0.13736299570789259</c:v>
                </c:pt>
                <c:pt idx="165">
                  <c:v>0.13736299570789315</c:v>
                </c:pt>
                <c:pt idx="166">
                  <c:v>-7.6312775393273274E-2</c:v>
                </c:pt>
                <c:pt idx="167">
                  <c:v>7.6312775393274385E-2</c:v>
                </c:pt>
                <c:pt idx="168">
                  <c:v>-0.12210044062923785</c:v>
                </c:pt>
                <c:pt idx="169">
                  <c:v>0.1221004406292384</c:v>
                </c:pt>
                <c:pt idx="170">
                  <c:v>-0.167888105865202</c:v>
                </c:pt>
                <c:pt idx="171">
                  <c:v>0.16788810586520284</c:v>
                </c:pt>
                <c:pt idx="172">
                  <c:v>-0.30525110157309504</c:v>
                </c:pt>
                <c:pt idx="173">
                  <c:v>0.3052511015730956</c:v>
                </c:pt>
                <c:pt idx="174">
                  <c:v>-7.6312775393273552E-2</c:v>
                </c:pt>
                <c:pt idx="175">
                  <c:v>7.6312775393274107E-2</c:v>
                </c:pt>
                <c:pt idx="176">
                  <c:v>-0.13736299570789259</c:v>
                </c:pt>
                <c:pt idx="177">
                  <c:v>0.13736299570789315</c:v>
                </c:pt>
                <c:pt idx="178">
                  <c:v>-0.15262555078654738</c:v>
                </c:pt>
                <c:pt idx="179">
                  <c:v>0.15262555078654794</c:v>
                </c:pt>
                <c:pt idx="180">
                  <c:v>-0.12210044062923785</c:v>
                </c:pt>
                <c:pt idx="181">
                  <c:v>0.1221004406292384</c:v>
                </c:pt>
                <c:pt idx="182">
                  <c:v>-0.10683788555058307</c:v>
                </c:pt>
                <c:pt idx="183">
                  <c:v>0.10683788555058363</c:v>
                </c:pt>
                <c:pt idx="184">
                  <c:v>-0.15262555078654738</c:v>
                </c:pt>
                <c:pt idx="185">
                  <c:v>0.15262555078654794</c:v>
                </c:pt>
                <c:pt idx="186">
                  <c:v>-0.38156387696636884</c:v>
                </c:pt>
                <c:pt idx="187">
                  <c:v>0.3815638769663694</c:v>
                </c:pt>
                <c:pt idx="188">
                  <c:v>-6.1050220314618785E-2</c:v>
                </c:pt>
                <c:pt idx="189">
                  <c:v>6.105022031461934E-2</c:v>
                </c:pt>
                <c:pt idx="190">
                  <c:v>-0.42735154220233312</c:v>
                </c:pt>
                <c:pt idx="191">
                  <c:v>0.42735154220233368</c:v>
                </c:pt>
                <c:pt idx="192">
                  <c:v>-0.15262555078654724</c:v>
                </c:pt>
                <c:pt idx="193">
                  <c:v>0.15262555078654808</c:v>
                </c:pt>
                <c:pt idx="194">
                  <c:v>-0.15262555078654752</c:v>
                </c:pt>
                <c:pt idx="195">
                  <c:v>0.1526255507865478</c:v>
                </c:pt>
                <c:pt idx="196">
                  <c:v>-2.3656960371914879</c:v>
                </c:pt>
                <c:pt idx="197">
                  <c:v>2.3656960371914892</c:v>
                </c:pt>
                <c:pt idx="198">
                  <c:v>-1.6483559484947141</c:v>
                </c:pt>
                <c:pt idx="199">
                  <c:v>1.6483559484947152</c:v>
                </c:pt>
                <c:pt idx="200">
                  <c:v>-0.61050220314619008</c:v>
                </c:pt>
                <c:pt idx="201">
                  <c:v>0.61050220314619119</c:v>
                </c:pt>
                <c:pt idx="202">
                  <c:v>-0.18437166535014929</c:v>
                </c:pt>
                <c:pt idx="203">
                  <c:v>0.18437166535014984</c:v>
                </c:pt>
                <c:pt idx="204">
                  <c:v>-0.21367577110116628</c:v>
                </c:pt>
                <c:pt idx="205">
                  <c:v>0.21367577110116712</c:v>
                </c:pt>
                <c:pt idx="206">
                  <c:v>-1.2515295164496907</c:v>
                </c:pt>
                <c:pt idx="207">
                  <c:v>1.2515295164496907</c:v>
                </c:pt>
                <c:pt idx="208">
                  <c:v>-2.2741207067195601</c:v>
                </c:pt>
                <c:pt idx="209">
                  <c:v>2.2741207067195601</c:v>
                </c:pt>
                <c:pt idx="210">
                  <c:v>-0.19841321602251166</c:v>
                </c:pt>
                <c:pt idx="211">
                  <c:v>0.19841321602251222</c:v>
                </c:pt>
                <c:pt idx="212">
                  <c:v>-0.21367577110116656</c:v>
                </c:pt>
                <c:pt idx="213">
                  <c:v>0.21367577110116684</c:v>
                </c:pt>
                <c:pt idx="214">
                  <c:v>-0.41208898712367836</c:v>
                </c:pt>
                <c:pt idx="215">
                  <c:v>0.41208898712367892</c:v>
                </c:pt>
                <c:pt idx="216">
                  <c:v>2.136757711011681E-2</c:v>
                </c:pt>
                <c:pt idx="217">
                  <c:v>0.32661867868321209</c:v>
                </c:pt>
                <c:pt idx="218">
                  <c:v>0.16788810586520256</c:v>
                </c:pt>
                <c:pt idx="219">
                  <c:v>-0.51587436165853096</c:v>
                </c:pt>
                <c:pt idx="220">
                  <c:v>0.39682643204502388</c:v>
                </c:pt>
                <c:pt idx="221">
                  <c:v>1.0073286351912145</c:v>
                </c:pt>
                <c:pt idx="222">
                  <c:v>-0.33577621173040484</c:v>
                </c:pt>
                <c:pt idx="223">
                  <c:v>-1.0683788555058336</c:v>
                </c:pt>
                <c:pt idx="224">
                  <c:v>0.12210044062923868</c:v>
                </c:pt>
                <c:pt idx="225">
                  <c:v>1.8315066094385724</c:v>
                </c:pt>
                <c:pt idx="226">
                  <c:v>0.48840176251695305</c:v>
                </c:pt>
                <c:pt idx="227">
                  <c:v>-2.4420088125847617</c:v>
                </c:pt>
                <c:pt idx="228">
                  <c:v>-0.2136757711011667</c:v>
                </c:pt>
                <c:pt idx="229">
                  <c:v>0.64102731330350016</c:v>
                </c:pt>
                <c:pt idx="230">
                  <c:v>0.27472599141578574</c:v>
                </c:pt>
                <c:pt idx="231">
                  <c:v>-0.7020775336181192</c:v>
                </c:pt>
                <c:pt idx="232">
                  <c:v>-3.0525110157309531E-2</c:v>
                </c:pt>
                <c:pt idx="233">
                  <c:v>1.6788810586520242</c:v>
                </c:pt>
                <c:pt idx="234">
                  <c:v>0.45787665235964292</c:v>
                </c:pt>
                <c:pt idx="235">
                  <c:v>-2.1062326008543577</c:v>
                </c:pt>
                <c:pt idx="236">
                  <c:v>-0.12210044062923812</c:v>
                </c:pt>
                <c:pt idx="237">
                  <c:v>0.8547030844046668</c:v>
                </c:pt>
                <c:pt idx="238">
                  <c:v>-0.12210044062923812</c:v>
                </c:pt>
                <c:pt idx="239">
                  <c:v>-0.61050220314619064</c:v>
                </c:pt>
                <c:pt idx="240">
                  <c:v>-0.21367577110116642</c:v>
                </c:pt>
                <c:pt idx="241">
                  <c:v>1.7399312789666435</c:v>
                </c:pt>
                <c:pt idx="242">
                  <c:v>-0.21367577110116642</c:v>
                </c:pt>
                <c:pt idx="243">
                  <c:v>-1.3125797367643095</c:v>
                </c:pt>
                <c:pt idx="244">
                  <c:v>-0.73260264377542872</c:v>
                </c:pt>
                <c:pt idx="245">
                  <c:v>1.4652052875508574</c:v>
                </c:pt>
                <c:pt idx="246">
                  <c:v>1.4652052875508574</c:v>
                </c:pt>
                <c:pt idx="247">
                  <c:v>-2.1978079313262859</c:v>
                </c:pt>
                <c:pt idx="248">
                  <c:v>1.5560174902688533</c:v>
                </c:pt>
                <c:pt idx="249">
                  <c:v>1.8673736138734105</c:v>
                </c:pt>
                <c:pt idx="250">
                  <c:v>1.7147480630868628</c:v>
                </c:pt>
                <c:pt idx="251">
                  <c:v>1.0859307938462865</c:v>
                </c:pt>
                <c:pt idx="252">
                  <c:v>-1.1057721154485378</c:v>
                </c:pt>
                <c:pt idx="253">
                  <c:v>-1.2767127323294711</c:v>
                </c:pt>
                <c:pt idx="254">
                  <c:v>-1.2645026882665473</c:v>
                </c:pt>
                <c:pt idx="255">
                  <c:v>-2.577082425030857</c:v>
                </c:pt>
                <c:pt idx="256">
                  <c:v>0.18315066094385718</c:v>
                </c:pt>
                <c:pt idx="257">
                  <c:v>0.91575330471928584</c:v>
                </c:pt>
                <c:pt idx="258">
                  <c:v>-0.18315066094385718</c:v>
                </c:pt>
                <c:pt idx="259">
                  <c:v>-0.91575330471928584</c:v>
                </c:pt>
                <c:pt idx="260">
                  <c:v>0.14652052875508575</c:v>
                </c:pt>
                <c:pt idx="261">
                  <c:v>0.41514149813940959</c:v>
                </c:pt>
                <c:pt idx="262">
                  <c:v>-9.7680352503390494E-2</c:v>
                </c:pt>
                <c:pt idx="263">
                  <c:v>-0.46398167439110488</c:v>
                </c:pt>
                <c:pt idx="264">
                  <c:v>-0.19536070500678071</c:v>
                </c:pt>
                <c:pt idx="265">
                  <c:v>0.51282185064280039</c:v>
                </c:pt>
                <c:pt idx="266">
                  <c:v>0.41514149813940987</c:v>
                </c:pt>
                <c:pt idx="267">
                  <c:v>-0.73260264377542839</c:v>
                </c:pt>
                <c:pt idx="268">
                  <c:v>-0.36675919854007372</c:v>
                </c:pt>
                <c:pt idx="269">
                  <c:v>0.36767495184479354</c:v>
                </c:pt>
                <c:pt idx="270">
                  <c:v>0.365843445235355</c:v>
                </c:pt>
                <c:pt idx="271">
                  <c:v>-0.36675919854007372</c:v>
                </c:pt>
                <c:pt idx="272">
                  <c:v>-0.77839030901139306</c:v>
                </c:pt>
                <c:pt idx="273">
                  <c:v>1.1752167410564169</c:v>
                </c:pt>
                <c:pt idx="274">
                  <c:v>-4.5787665235964295E-2</c:v>
                </c:pt>
                <c:pt idx="275">
                  <c:v>-0.3510387668090596</c:v>
                </c:pt>
                <c:pt idx="276">
                  <c:v>-0.45787665235964292</c:v>
                </c:pt>
                <c:pt idx="277">
                  <c:v>0.76312775393273824</c:v>
                </c:pt>
                <c:pt idx="278">
                  <c:v>0.33577621173040484</c:v>
                </c:pt>
                <c:pt idx="279">
                  <c:v>-0.64102731330350016</c:v>
                </c:pt>
                <c:pt idx="280">
                  <c:v>-0.23336446715263134</c:v>
                </c:pt>
                <c:pt idx="281">
                  <c:v>0.48153361273155781</c:v>
                </c:pt>
                <c:pt idx="282">
                  <c:v>1.0572371902984157</c:v>
                </c:pt>
                <c:pt idx="283">
                  <c:v>-1.305406335877342</c:v>
                </c:pt>
                <c:pt idx="284">
                  <c:v>-0.34340748926973191</c:v>
                </c:pt>
                <c:pt idx="285">
                  <c:v>0.66392114592148255</c:v>
                </c:pt>
                <c:pt idx="286">
                  <c:v>0.23656960371914915</c:v>
                </c:pt>
                <c:pt idx="287">
                  <c:v>-0.55708326037089861</c:v>
                </c:pt>
                <c:pt idx="288">
                  <c:v>-0.72497136623610137</c:v>
                </c:pt>
                <c:pt idx="289">
                  <c:v>0.98443480257323235</c:v>
                </c:pt>
                <c:pt idx="290">
                  <c:v>0.37393259942704177</c:v>
                </c:pt>
                <c:pt idx="291">
                  <c:v>-0.63339603576417269</c:v>
                </c:pt>
                <c:pt idx="292">
                  <c:v>-2.2741207067195601</c:v>
                </c:pt>
                <c:pt idx="293">
                  <c:v>2.2741207067195601</c:v>
                </c:pt>
                <c:pt idx="294">
                  <c:v>-0.19841321602251166</c:v>
                </c:pt>
                <c:pt idx="295">
                  <c:v>0.19841321602251222</c:v>
                </c:pt>
                <c:pt idx="296">
                  <c:v>-0.21367577110116656</c:v>
                </c:pt>
                <c:pt idx="297">
                  <c:v>0.21367577110116684</c:v>
                </c:pt>
                <c:pt idx="298">
                  <c:v>-0.41208898712367836</c:v>
                </c:pt>
                <c:pt idx="299">
                  <c:v>0.41208898712367892</c:v>
                </c:pt>
                <c:pt idx="300">
                  <c:v>-0.34340748926973191</c:v>
                </c:pt>
                <c:pt idx="301">
                  <c:v>0.66392114592148255</c:v>
                </c:pt>
                <c:pt idx="302">
                  <c:v>0.23656960371914915</c:v>
                </c:pt>
                <c:pt idx="303">
                  <c:v>-0.55708326037089861</c:v>
                </c:pt>
                <c:pt idx="304">
                  <c:v>-0.72497136623610137</c:v>
                </c:pt>
                <c:pt idx="305">
                  <c:v>0.98443480257323235</c:v>
                </c:pt>
                <c:pt idx="306">
                  <c:v>0.37393259942704177</c:v>
                </c:pt>
                <c:pt idx="307">
                  <c:v>-0.63339603576417269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6-4E8B-98EC-CFD507E8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4818320"/>
        <c:axId val="694812416"/>
      </c:barChart>
      <c:catAx>
        <c:axId val="69481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94812416"/>
        <c:crosses val="autoZero"/>
        <c:auto val="1"/>
        <c:lblAlgn val="ctr"/>
        <c:lblOffset val="100"/>
        <c:noMultiLvlLbl val="0"/>
      </c:catAx>
      <c:valAx>
        <c:axId val="69481241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948183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Moyennes(Yield (kg/ha)) - Village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6"/>
                <c:pt idx="0">
                  <c:v>2283.787269734969</c:v>
                </c:pt>
                <c:pt idx="1">
                  <c:v>2283.787269734969</c:v>
                </c:pt>
                <c:pt idx="2">
                  <c:v>2283.7872697349694</c:v>
                </c:pt>
                <c:pt idx="3">
                  <c:v>2283.787269734969</c:v>
                </c:pt>
                <c:pt idx="4">
                  <c:v>2283.7872697349694</c:v>
                </c:pt>
                <c:pt idx="5">
                  <c:v>2283.787269734969</c:v>
                </c:pt>
                <c:pt idx="6">
                  <c:v>2283.7872697349694</c:v>
                </c:pt>
                <c:pt idx="7">
                  <c:v>1614.8814652171072</c:v>
                </c:pt>
                <c:pt idx="8">
                  <c:v>2283.787269734969</c:v>
                </c:pt>
                <c:pt idx="9">
                  <c:v>2283.787269734969</c:v>
                </c:pt>
                <c:pt idx="10">
                  <c:v>1141.8936348674843</c:v>
                </c:pt>
                <c:pt idx="11">
                  <c:v>2283.7872697349685</c:v>
                </c:pt>
                <c:pt idx="12">
                  <c:v>2283.787269734969</c:v>
                </c:pt>
                <c:pt idx="13">
                  <c:v>1614.8814652171072</c:v>
                </c:pt>
                <c:pt idx="14">
                  <c:v>1614.8814652171077</c:v>
                </c:pt>
                <c:pt idx="15">
                  <c:v>1141.8936348674838</c:v>
                </c:pt>
                <c:pt idx="16">
                  <c:v>2283.787269734969</c:v>
                </c:pt>
                <c:pt idx="17">
                  <c:v>1614.881465217107</c:v>
                </c:pt>
                <c:pt idx="18">
                  <c:v>2283.787269734969</c:v>
                </c:pt>
                <c:pt idx="19">
                  <c:v>2283.7872697349694</c:v>
                </c:pt>
                <c:pt idx="20">
                  <c:v>2283.787269734969</c:v>
                </c:pt>
                <c:pt idx="21">
                  <c:v>2283.7872697349694</c:v>
                </c:pt>
                <c:pt idx="22">
                  <c:v>2283.7872697349685</c:v>
                </c:pt>
                <c:pt idx="23">
                  <c:v>1614.8814652171077</c:v>
                </c:pt>
                <c:pt idx="24">
                  <c:v>1614.8814652171072</c:v>
                </c:pt>
                <c:pt idx="25">
                  <c:v>2283.787269734969</c:v>
                </c:pt>
                <c:pt idx="26">
                  <c:v>2283.787269734969</c:v>
                </c:pt>
                <c:pt idx="27">
                  <c:v>1614.8814652171072</c:v>
                </c:pt>
                <c:pt idx="28">
                  <c:v>1614.8814652171077</c:v>
                </c:pt>
                <c:pt idx="29">
                  <c:v>1614.8814652171077</c:v>
                </c:pt>
                <c:pt idx="30">
                  <c:v>1614.881465217107</c:v>
                </c:pt>
                <c:pt idx="31">
                  <c:v>1614.881465217107</c:v>
                </c:pt>
                <c:pt idx="32">
                  <c:v>2283.787269734969</c:v>
                </c:pt>
                <c:pt idx="33">
                  <c:v>1614.8814652171077</c:v>
                </c:pt>
                <c:pt idx="34">
                  <c:v>1614.8814652171077</c:v>
                </c:pt>
                <c:pt idx="35">
                  <c:v>1614.8814652171072</c:v>
                </c:pt>
                <c:pt idx="36">
                  <c:v>1318.5451949533253</c:v>
                </c:pt>
                <c:pt idx="37">
                  <c:v>2283.787269734969</c:v>
                </c:pt>
                <c:pt idx="38">
                  <c:v>1614.8814652171077</c:v>
                </c:pt>
                <c:pt idx="39">
                  <c:v>2283.787269734969</c:v>
                </c:pt>
                <c:pt idx="40">
                  <c:v>1614.8814652171077</c:v>
                </c:pt>
                <c:pt idx="41">
                  <c:v>2283.7872697349694</c:v>
                </c:pt>
                <c:pt idx="42">
                  <c:v>2283.787269734969</c:v>
                </c:pt>
                <c:pt idx="43">
                  <c:v>1614.8814652171077</c:v>
                </c:pt>
                <c:pt idx="44">
                  <c:v>2283.787269734969</c:v>
                </c:pt>
                <c:pt idx="45">
                  <c:v>2283.787269734969</c:v>
                </c:pt>
                <c:pt idx="46">
                  <c:v>2283.7872697349694</c:v>
                </c:pt>
                <c:pt idx="47">
                  <c:v>2283.7872697349694</c:v>
                </c:pt>
                <c:pt idx="48">
                  <c:v>1614.8814652171072</c:v>
                </c:pt>
                <c:pt idx="49">
                  <c:v>2283.787269734969</c:v>
                </c:pt>
                <c:pt idx="50">
                  <c:v>1614.881465217107</c:v>
                </c:pt>
                <c:pt idx="51">
                  <c:v>2283.7872697349694</c:v>
                </c:pt>
                <c:pt idx="52">
                  <c:v>1614.8814652171077</c:v>
                </c:pt>
                <c:pt idx="53">
                  <c:v>2283.787269734969</c:v>
                </c:pt>
                <c:pt idx="54">
                  <c:v>2283.787269734969</c:v>
                </c:pt>
                <c:pt idx="55">
                  <c:v>1614.8814652171072</c:v>
                </c:pt>
                <c:pt idx="56">
                  <c:v>1614.8814652171072</c:v>
                </c:pt>
                <c:pt idx="57">
                  <c:v>1614.8814652171077</c:v>
                </c:pt>
                <c:pt idx="58">
                  <c:v>2283.7872697349685</c:v>
                </c:pt>
                <c:pt idx="59">
                  <c:v>1141.8936348674843</c:v>
                </c:pt>
                <c:pt idx="60">
                  <c:v>2283.7872697349694</c:v>
                </c:pt>
                <c:pt idx="61">
                  <c:v>2283.787269734969</c:v>
                </c:pt>
                <c:pt idx="62">
                  <c:v>1614.8814652171077</c:v>
                </c:pt>
                <c:pt idx="63">
                  <c:v>1614.8814652171068</c:v>
                </c:pt>
                <c:pt idx="64">
                  <c:v>1614.8814652171077</c:v>
                </c:pt>
                <c:pt idx="65">
                  <c:v>1614.881465217107</c:v>
                </c:pt>
                <c:pt idx="66">
                  <c:v>2283.7872697349694</c:v>
                </c:pt>
                <c:pt idx="67">
                  <c:v>1614.8814652171072</c:v>
                </c:pt>
                <c:pt idx="68">
                  <c:v>2283.787269734969</c:v>
                </c:pt>
                <c:pt idx="69">
                  <c:v>1614.8814652171077</c:v>
                </c:pt>
                <c:pt idx="70">
                  <c:v>1614.8814652171072</c:v>
                </c:pt>
                <c:pt idx="71">
                  <c:v>1614.8814652171077</c:v>
                </c:pt>
                <c:pt idx="72">
                  <c:v>2283.787269734969</c:v>
                </c:pt>
                <c:pt idx="73">
                  <c:v>2283.7872697349685</c:v>
                </c:pt>
                <c:pt idx="74">
                  <c:v>2283.7872697349694</c:v>
                </c:pt>
                <c:pt idx="75">
                  <c:v>2283.7872697349685</c:v>
                </c:pt>
                <c:pt idx="76">
                  <c:v>2283.7872697349694</c:v>
                </c:pt>
                <c:pt idx="77">
                  <c:v>2283.7872697349694</c:v>
                </c:pt>
                <c:pt idx="78">
                  <c:v>2283.7872697349685</c:v>
                </c:pt>
                <c:pt idx="79">
                  <c:v>2283.7872697349685</c:v>
                </c:pt>
                <c:pt idx="80">
                  <c:v>2283.7872697349694</c:v>
                </c:pt>
                <c:pt idx="81">
                  <c:v>2283.787269734969</c:v>
                </c:pt>
                <c:pt idx="82">
                  <c:v>2283.7872697349685</c:v>
                </c:pt>
                <c:pt idx="83">
                  <c:v>1614.8814652171072</c:v>
                </c:pt>
                <c:pt idx="84">
                  <c:v>1614.8814652171072</c:v>
                </c:pt>
                <c:pt idx="85">
                  <c:v>2283.7872697349685</c:v>
                </c:pt>
                <c:pt idx="86">
                  <c:v>2283.7872697349694</c:v>
                </c:pt>
                <c:pt idx="87">
                  <c:v>2283.787269734969</c:v>
                </c:pt>
                <c:pt idx="88">
                  <c:v>1614.8814652171077</c:v>
                </c:pt>
                <c:pt idx="89">
                  <c:v>2283.7872697349685</c:v>
                </c:pt>
                <c:pt idx="90">
                  <c:v>1614.8814652171072</c:v>
                </c:pt>
                <c:pt idx="91">
                  <c:v>2283.787269734969</c:v>
                </c:pt>
                <c:pt idx="92">
                  <c:v>2283.787269734969</c:v>
                </c:pt>
                <c:pt idx="93">
                  <c:v>2283.787269734969</c:v>
                </c:pt>
                <c:pt idx="94">
                  <c:v>2283.787269734969</c:v>
                </c:pt>
                <c:pt idx="95">
                  <c:v>2283.7872697349685</c:v>
                </c:pt>
                <c:pt idx="96">
                  <c:v>2283.787269734969</c:v>
                </c:pt>
                <c:pt idx="97">
                  <c:v>2283.787269734969</c:v>
                </c:pt>
                <c:pt idx="98">
                  <c:v>2283.787269734969</c:v>
                </c:pt>
                <c:pt idx="99">
                  <c:v>2283.7872697349685</c:v>
                </c:pt>
                <c:pt idx="100">
                  <c:v>2283.787269734969</c:v>
                </c:pt>
                <c:pt idx="101">
                  <c:v>1614.8814652171072</c:v>
                </c:pt>
                <c:pt idx="102">
                  <c:v>2283.787269734969</c:v>
                </c:pt>
                <c:pt idx="103">
                  <c:v>2283.787269734969</c:v>
                </c:pt>
                <c:pt idx="104">
                  <c:v>1614.8814652171072</c:v>
                </c:pt>
                <c:pt idx="105">
                  <c:v>2283.7872697347343</c:v>
                </c:pt>
              </c:numLit>
            </c:plus>
            <c:minus>
              <c:numLit>
                <c:formatCode>General</c:formatCode>
                <c:ptCount val="106"/>
                <c:pt idx="0">
                  <c:v>2283.787269734969</c:v>
                </c:pt>
                <c:pt idx="1">
                  <c:v>2283.787269734969</c:v>
                </c:pt>
                <c:pt idx="2">
                  <c:v>2283.7872697349694</c:v>
                </c:pt>
                <c:pt idx="3">
                  <c:v>2283.787269734969</c:v>
                </c:pt>
                <c:pt idx="4">
                  <c:v>2283.7872697349694</c:v>
                </c:pt>
                <c:pt idx="5">
                  <c:v>2283.787269734969</c:v>
                </c:pt>
                <c:pt idx="6">
                  <c:v>2283.7872697349694</c:v>
                </c:pt>
                <c:pt idx="7">
                  <c:v>1614.8814652171072</c:v>
                </c:pt>
                <c:pt idx="8">
                  <c:v>2283.787269734969</c:v>
                </c:pt>
                <c:pt idx="9">
                  <c:v>2283.787269734969</c:v>
                </c:pt>
                <c:pt idx="10">
                  <c:v>1141.8936348674843</c:v>
                </c:pt>
                <c:pt idx="11">
                  <c:v>2283.7872697349685</c:v>
                </c:pt>
                <c:pt idx="12">
                  <c:v>2283.787269734969</c:v>
                </c:pt>
                <c:pt idx="13">
                  <c:v>1614.8814652171072</c:v>
                </c:pt>
                <c:pt idx="14">
                  <c:v>1614.8814652171077</c:v>
                </c:pt>
                <c:pt idx="15">
                  <c:v>1141.8936348674838</c:v>
                </c:pt>
                <c:pt idx="16">
                  <c:v>2283.787269734969</c:v>
                </c:pt>
                <c:pt idx="17">
                  <c:v>1614.881465217107</c:v>
                </c:pt>
                <c:pt idx="18">
                  <c:v>2283.787269734969</c:v>
                </c:pt>
                <c:pt idx="19">
                  <c:v>2283.7872697349694</c:v>
                </c:pt>
                <c:pt idx="20">
                  <c:v>2283.787269734969</c:v>
                </c:pt>
                <c:pt idx="21">
                  <c:v>2283.7872697349694</c:v>
                </c:pt>
                <c:pt idx="22">
                  <c:v>2283.7872697349685</c:v>
                </c:pt>
                <c:pt idx="23">
                  <c:v>1614.8814652171077</c:v>
                </c:pt>
                <c:pt idx="24">
                  <c:v>1614.8814652171072</c:v>
                </c:pt>
                <c:pt idx="25">
                  <c:v>2283.787269734969</c:v>
                </c:pt>
                <c:pt idx="26">
                  <c:v>2283.787269734969</c:v>
                </c:pt>
                <c:pt idx="27">
                  <c:v>1614.8814652171072</c:v>
                </c:pt>
                <c:pt idx="28">
                  <c:v>1614.8814652171077</c:v>
                </c:pt>
                <c:pt idx="29">
                  <c:v>1614.8814652171077</c:v>
                </c:pt>
                <c:pt idx="30">
                  <c:v>1614.881465217107</c:v>
                </c:pt>
                <c:pt idx="31">
                  <c:v>1614.881465217107</c:v>
                </c:pt>
                <c:pt idx="32">
                  <c:v>2283.787269734969</c:v>
                </c:pt>
                <c:pt idx="33">
                  <c:v>1614.8814652171077</c:v>
                </c:pt>
                <c:pt idx="34">
                  <c:v>1614.8814652171077</c:v>
                </c:pt>
                <c:pt idx="35">
                  <c:v>1614.8814652171072</c:v>
                </c:pt>
                <c:pt idx="36">
                  <c:v>1318.5451949533253</c:v>
                </c:pt>
                <c:pt idx="37">
                  <c:v>2283.787269734969</c:v>
                </c:pt>
                <c:pt idx="38">
                  <c:v>1614.8814652171077</c:v>
                </c:pt>
                <c:pt idx="39">
                  <c:v>2283.787269734969</c:v>
                </c:pt>
                <c:pt idx="40">
                  <c:v>1614.8814652171077</c:v>
                </c:pt>
                <c:pt idx="41">
                  <c:v>2283.7872697349694</c:v>
                </c:pt>
                <c:pt idx="42">
                  <c:v>2283.787269734969</c:v>
                </c:pt>
                <c:pt idx="43">
                  <c:v>1614.8814652171077</c:v>
                </c:pt>
                <c:pt idx="44">
                  <c:v>2283.787269734969</c:v>
                </c:pt>
                <c:pt idx="45">
                  <c:v>2283.787269734969</c:v>
                </c:pt>
                <c:pt idx="46">
                  <c:v>2283.7872697349694</c:v>
                </c:pt>
                <c:pt idx="47">
                  <c:v>2283.7872697349694</c:v>
                </c:pt>
                <c:pt idx="48">
                  <c:v>1614.8814652171072</c:v>
                </c:pt>
                <c:pt idx="49">
                  <c:v>2283.787269734969</c:v>
                </c:pt>
                <c:pt idx="50">
                  <c:v>1614.881465217107</c:v>
                </c:pt>
                <c:pt idx="51">
                  <c:v>2283.7872697349694</c:v>
                </c:pt>
                <c:pt idx="52">
                  <c:v>1614.8814652171077</c:v>
                </c:pt>
                <c:pt idx="53">
                  <c:v>2283.787269734969</c:v>
                </c:pt>
                <c:pt idx="54">
                  <c:v>2283.787269734969</c:v>
                </c:pt>
                <c:pt idx="55">
                  <c:v>1614.8814652171072</c:v>
                </c:pt>
                <c:pt idx="56">
                  <c:v>1614.8814652171072</c:v>
                </c:pt>
                <c:pt idx="57">
                  <c:v>1614.8814652171077</c:v>
                </c:pt>
                <c:pt idx="58">
                  <c:v>2283.7872697349685</c:v>
                </c:pt>
                <c:pt idx="59">
                  <c:v>1141.8936348674843</c:v>
                </c:pt>
                <c:pt idx="60">
                  <c:v>2283.7872697349694</c:v>
                </c:pt>
                <c:pt idx="61">
                  <c:v>2283.787269734969</c:v>
                </c:pt>
                <c:pt idx="62">
                  <c:v>1614.8814652171077</c:v>
                </c:pt>
                <c:pt idx="63">
                  <c:v>1614.8814652171068</c:v>
                </c:pt>
                <c:pt idx="64">
                  <c:v>1614.8814652171077</c:v>
                </c:pt>
                <c:pt idx="65">
                  <c:v>1614.881465217107</c:v>
                </c:pt>
                <c:pt idx="66">
                  <c:v>2283.7872697349694</c:v>
                </c:pt>
                <c:pt idx="67">
                  <c:v>1614.8814652171072</c:v>
                </c:pt>
                <c:pt idx="68">
                  <c:v>2283.787269734969</c:v>
                </c:pt>
                <c:pt idx="69">
                  <c:v>1614.8814652171077</c:v>
                </c:pt>
                <c:pt idx="70">
                  <c:v>1614.8814652171072</c:v>
                </c:pt>
                <c:pt idx="71">
                  <c:v>1614.8814652171077</c:v>
                </c:pt>
                <c:pt idx="72">
                  <c:v>2283.787269734969</c:v>
                </c:pt>
                <c:pt idx="73">
                  <c:v>2283.7872697349685</c:v>
                </c:pt>
                <c:pt idx="74">
                  <c:v>2283.7872697349694</c:v>
                </c:pt>
                <c:pt idx="75">
                  <c:v>2283.7872697349685</c:v>
                </c:pt>
                <c:pt idx="76">
                  <c:v>2283.7872697349694</c:v>
                </c:pt>
                <c:pt idx="77">
                  <c:v>2283.7872697349694</c:v>
                </c:pt>
                <c:pt idx="78">
                  <c:v>2283.7872697349685</c:v>
                </c:pt>
                <c:pt idx="79">
                  <c:v>2283.7872697349685</c:v>
                </c:pt>
                <c:pt idx="80">
                  <c:v>2283.7872697349694</c:v>
                </c:pt>
                <c:pt idx="81">
                  <c:v>2283.787269734969</c:v>
                </c:pt>
                <c:pt idx="82">
                  <c:v>2283.7872697349685</c:v>
                </c:pt>
                <c:pt idx="83">
                  <c:v>1614.8814652171072</c:v>
                </c:pt>
                <c:pt idx="84">
                  <c:v>1614.8814652171072</c:v>
                </c:pt>
                <c:pt idx="85">
                  <c:v>2283.7872697349685</c:v>
                </c:pt>
                <c:pt idx="86">
                  <c:v>2283.7872697349694</c:v>
                </c:pt>
                <c:pt idx="87">
                  <c:v>2283.787269734969</c:v>
                </c:pt>
                <c:pt idx="88">
                  <c:v>1614.8814652171077</c:v>
                </c:pt>
                <c:pt idx="89">
                  <c:v>2283.7872697349685</c:v>
                </c:pt>
                <c:pt idx="90">
                  <c:v>1614.8814652171072</c:v>
                </c:pt>
                <c:pt idx="91">
                  <c:v>2283.787269734969</c:v>
                </c:pt>
                <c:pt idx="92">
                  <c:v>2283.787269734969</c:v>
                </c:pt>
                <c:pt idx="93">
                  <c:v>2283.787269734969</c:v>
                </c:pt>
                <c:pt idx="94">
                  <c:v>2283.787269734969</c:v>
                </c:pt>
                <c:pt idx="95">
                  <c:v>2283.7872697349685</c:v>
                </c:pt>
                <c:pt idx="96">
                  <c:v>2283.787269734969</c:v>
                </c:pt>
                <c:pt idx="97">
                  <c:v>2283.787269734969</c:v>
                </c:pt>
                <c:pt idx="98">
                  <c:v>2283.787269734969</c:v>
                </c:pt>
                <c:pt idx="99">
                  <c:v>2283.7872697349685</c:v>
                </c:pt>
                <c:pt idx="100">
                  <c:v>2283.787269734969</c:v>
                </c:pt>
                <c:pt idx="101">
                  <c:v>1614.8814652171072</c:v>
                </c:pt>
                <c:pt idx="102">
                  <c:v>2283.787269734969</c:v>
                </c:pt>
                <c:pt idx="103">
                  <c:v>2283.787269734969</c:v>
                </c:pt>
                <c:pt idx="104">
                  <c:v>1614.8814652171072</c:v>
                </c:pt>
                <c:pt idx="105">
                  <c:v>2283.7872697347343</c:v>
                </c:pt>
              </c:numLit>
            </c:minus>
            <c:spPr>
              <a:ln>
                <a:solidFill>
                  <a:srgbClr val="000000"/>
                </a:solidFill>
                <a:prstDash val="solid"/>
              </a:ln>
            </c:spPr>
          </c:errBars>
          <c:cat>
            <c:strRef>
              <c:f>'[1]ANOVA 2'!$B$775:$B$880</c:f>
              <c:strCache>
                <c:ptCount val="106"/>
                <c:pt idx="0">
                  <c:v>Nemateba Manding</c:v>
                </c:pt>
                <c:pt idx="1">
                  <c:v>Tankanto Maounde</c:v>
                </c:pt>
                <c:pt idx="2">
                  <c:v>Diannabah</c:v>
                </c:pt>
                <c:pt idx="3">
                  <c:v>Sare Geladio</c:v>
                </c:pt>
                <c:pt idx="4">
                  <c:v>Colonat</c:v>
                </c:pt>
                <c:pt idx="5">
                  <c:v>Passa</c:v>
                </c:pt>
                <c:pt idx="6">
                  <c:v>Keur Salolibouya</c:v>
                </c:pt>
                <c:pt idx="7">
                  <c:v>Thienaba yero</c:v>
                </c:pt>
                <c:pt idx="8">
                  <c:v>Samiron</c:v>
                </c:pt>
                <c:pt idx="9">
                  <c:v>Ndoga Babacar</c:v>
                </c:pt>
                <c:pt idx="10">
                  <c:v>Yarang 19</c:v>
                </c:pt>
                <c:pt idx="11">
                  <c:v>Dioufana</c:v>
                </c:pt>
                <c:pt idx="12">
                  <c:v>Makacoilbantang</c:v>
                </c:pt>
                <c:pt idx="13">
                  <c:v>Kandiadiou</c:v>
                </c:pt>
                <c:pt idx="14">
                  <c:v>Diembereng</c:v>
                </c:pt>
                <c:pt idx="15">
                  <c:v>Tanaf 20</c:v>
                </c:pt>
                <c:pt idx="16">
                  <c:v>Saré Tening</c:v>
                </c:pt>
                <c:pt idx="17">
                  <c:v>Kitim 23</c:v>
                </c:pt>
                <c:pt idx="18">
                  <c:v>Bacouding 11</c:v>
                </c:pt>
                <c:pt idx="19">
                  <c:v>Binacoding 16</c:v>
                </c:pt>
                <c:pt idx="20">
                  <c:v>Tandieme</c:v>
                </c:pt>
                <c:pt idx="21">
                  <c:v>Tendouck Bourombone</c:v>
                </c:pt>
                <c:pt idx="22">
                  <c:v>Kaguitte 1</c:v>
                </c:pt>
                <c:pt idx="23">
                  <c:v>Terembass13</c:v>
                </c:pt>
                <c:pt idx="24">
                  <c:v>Sare Yoba</c:v>
                </c:pt>
                <c:pt idx="25">
                  <c:v>kahinda</c:v>
                </c:pt>
                <c:pt idx="26">
                  <c:v>Bakidioto 24</c:v>
                </c:pt>
                <c:pt idx="27">
                  <c:v>Diannamalary</c:v>
                </c:pt>
                <c:pt idx="28">
                  <c:v>Lamelle 25</c:v>
                </c:pt>
                <c:pt idx="29">
                  <c:v>Diantène</c:v>
                </c:pt>
                <c:pt idx="30">
                  <c:v>Etafoune</c:v>
                </c:pt>
                <c:pt idx="31">
                  <c:v>mlomp etamaya</c:v>
                </c:pt>
                <c:pt idx="32">
                  <c:v>Bading 26</c:v>
                </c:pt>
                <c:pt idx="33">
                  <c:v>Goudomp 18</c:v>
                </c:pt>
                <c:pt idx="34">
                  <c:v>Oussouye</c:v>
                </c:pt>
                <c:pt idx="35">
                  <c:v>Manécounda</c:v>
                </c:pt>
                <c:pt idx="36">
                  <c:v>Kaguite 2</c:v>
                </c:pt>
                <c:pt idx="37">
                  <c:v>Yarang 15</c:v>
                </c:pt>
                <c:pt idx="38">
                  <c:v>Kandiendou27</c:v>
                </c:pt>
                <c:pt idx="39">
                  <c:v>Sibidianton22</c:v>
                </c:pt>
                <c:pt idx="40">
                  <c:v>BONDALI 3</c:v>
                </c:pt>
                <c:pt idx="41">
                  <c:v>Soukou</c:v>
                </c:pt>
                <c:pt idx="42">
                  <c:v>Tanaf 30</c:v>
                </c:pt>
                <c:pt idx="43">
                  <c:v>BONDALI 4</c:v>
                </c:pt>
                <c:pt idx="44">
                  <c:v>Boutegol</c:v>
                </c:pt>
                <c:pt idx="45">
                  <c:v>Niagha 29</c:v>
                </c:pt>
                <c:pt idx="46">
                  <c:v>Koulibantang 28</c:v>
                </c:pt>
                <c:pt idx="47">
                  <c:v>Bona</c:v>
                </c:pt>
                <c:pt idx="48">
                  <c:v>BONDALI 6</c:v>
                </c:pt>
                <c:pt idx="49">
                  <c:v>DJIBANAR 10</c:v>
                </c:pt>
                <c:pt idx="50">
                  <c:v>BONDALI 5</c:v>
                </c:pt>
                <c:pt idx="51">
                  <c:v>Dialacoto</c:v>
                </c:pt>
                <c:pt idx="52">
                  <c:v>Fassada 17</c:v>
                </c:pt>
                <c:pt idx="53">
                  <c:v>Terembass12</c:v>
                </c:pt>
                <c:pt idx="54">
                  <c:v>Baddiate</c:v>
                </c:pt>
                <c:pt idx="55">
                  <c:v>Sare Samba Tieka</c:v>
                </c:pt>
                <c:pt idx="56">
                  <c:v>Nguendar</c:v>
                </c:pt>
                <c:pt idx="57">
                  <c:v>Essyl</c:v>
                </c:pt>
                <c:pt idx="58">
                  <c:v>DJIBANAR 9</c:v>
                </c:pt>
                <c:pt idx="59">
                  <c:v>Woudourou</c:v>
                </c:pt>
                <c:pt idx="60">
                  <c:v>Boundoucondi</c:v>
                </c:pt>
                <c:pt idx="61">
                  <c:v>BONDALI 7</c:v>
                </c:pt>
                <c:pt idx="62">
                  <c:v>DJIBANAR 8</c:v>
                </c:pt>
                <c:pt idx="63">
                  <c:v>Daroul Khary</c:v>
                </c:pt>
                <c:pt idx="64">
                  <c:v>Sansankoto 21</c:v>
                </c:pt>
                <c:pt idx="65">
                  <c:v>Terembass14</c:v>
                </c:pt>
                <c:pt idx="66">
                  <c:v>Donaye - Walo</c:v>
                </c:pt>
                <c:pt idx="67">
                  <c:v>Goudomp 1</c:v>
                </c:pt>
                <c:pt idx="68">
                  <c:v>Medina Souané</c:v>
                </c:pt>
                <c:pt idx="69">
                  <c:v>Simbandi Brassou</c:v>
                </c:pt>
                <c:pt idx="70">
                  <c:v>Bossea</c:v>
                </c:pt>
                <c:pt idx="71">
                  <c:v>Djibabouya</c:v>
                </c:pt>
                <c:pt idx="72">
                  <c:v>Diagobel</c:v>
                </c:pt>
                <c:pt idx="73">
                  <c:v>Bacouding 2</c:v>
                </c:pt>
                <c:pt idx="74">
                  <c:v>Fanaye</c:v>
                </c:pt>
                <c:pt idx="75">
                  <c:v>Saré Dembassy</c:v>
                </c:pt>
                <c:pt idx="76">
                  <c:v>Mlomp boundia</c:v>
                </c:pt>
                <c:pt idx="77">
                  <c:v>Guédé Village</c:v>
                </c:pt>
                <c:pt idx="78">
                  <c:v>Ouonck</c:v>
                </c:pt>
                <c:pt idx="79">
                  <c:v>Garly</c:v>
                </c:pt>
                <c:pt idx="80">
                  <c:v>Massembé</c:v>
                </c:pt>
                <c:pt idx="81">
                  <c:v>Baïtilaye</c:v>
                </c:pt>
                <c:pt idx="82">
                  <c:v>Sare Diatta</c:v>
                </c:pt>
                <c:pt idx="83">
                  <c:v>Kailou</c:v>
                </c:pt>
                <c:pt idx="84">
                  <c:v>Donaye - Mafré</c:v>
                </c:pt>
                <c:pt idx="85">
                  <c:v>Djiguimar</c:v>
                </c:pt>
                <c:pt idx="86">
                  <c:v>Ndioum Walo</c:v>
                </c:pt>
                <c:pt idx="87">
                  <c:v>Diatar</c:v>
                </c:pt>
                <c:pt idx="88">
                  <c:v>Sect 3 (Soutoure)</c:v>
                </c:pt>
                <c:pt idx="89">
                  <c:v>Datock kadialouk</c:v>
                </c:pt>
                <c:pt idx="90">
                  <c:v>Sare Gagna</c:v>
                </c:pt>
                <c:pt idx="91">
                  <c:v>Diella</c:v>
                </c:pt>
                <c:pt idx="92">
                  <c:v>Ndiawar</c:v>
                </c:pt>
                <c:pt idx="93">
                  <c:v>Mbane</c:v>
                </c:pt>
                <c:pt idx="94">
                  <c:v>Médina Ngayenne</c:v>
                </c:pt>
                <c:pt idx="95">
                  <c:v>Kamboua</c:v>
                </c:pt>
                <c:pt idx="96">
                  <c:v>Sect 5(Sare bouty)</c:v>
                </c:pt>
                <c:pt idx="97">
                  <c:v>Soma manding</c:v>
                </c:pt>
                <c:pt idx="98">
                  <c:v>Kobilo</c:v>
                </c:pt>
                <c:pt idx="99">
                  <c:v>Padalal</c:v>
                </c:pt>
                <c:pt idx="100">
                  <c:v>Sare c Salle</c:v>
                </c:pt>
                <c:pt idx="101">
                  <c:v>Matam midja</c:v>
                </c:pt>
                <c:pt idx="102">
                  <c:v>Sanghare</c:v>
                </c:pt>
                <c:pt idx="103">
                  <c:v>Biaro</c:v>
                </c:pt>
                <c:pt idx="104">
                  <c:v>ST hoggo</c:v>
                </c:pt>
                <c:pt idx="105">
                  <c:v>Teyel</c:v>
                </c:pt>
              </c:strCache>
            </c:strRef>
          </c:cat>
          <c:val>
            <c:numRef>
              <c:f>'[1]ANOVA 2'!$C$775:$C$880</c:f>
              <c:numCache>
                <c:formatCode>General</c:formatCode>
                <c:ptCount val="106"/>
                <c:pt idx="0">
                  <c:v>649.99999999999932</c:v>
                </c:pt>
                <c:pt idx="1">
                  <c:v>677.99999999999955</c:v>
                </c:pt>
                <c:pt idx="2">
                  <c:v>699.99999999999955</c:v>
                </c:pt>
                <c:pt idx="3">
                  <c:v>749.99999999999977</c:v>
                </c:pt>
                <c:pt idx="4">
                  <c:v>964.99999999999977</c:v>
                </c:pt>
                <c:pt idx="5">
                  <c:v>1124.9999999999995</c:v>
                </c:pt>
                <c:pt idx="6">
                  <c:v>1439.9999999999998</c:v>
                </c:pt>
                <c:pt idx="7">
                  <c:v>1499.9999999999995</c:v>
                </c:pt>
                <c:pt idx="8">
                  <c:v>1549.9999999999993</c:v>
                </c:pt>
                <c:pt idx="9">
                  <c:v>1549.9999999999998</c:v>
                </c:pt>
                <c:pt idx="10">
                  <c:v>1599.9999999999995</c:v>
                </c:pt>
                <c:pt idx="11">
                  <c:v>1629.9999999999998</c:v>
                </c:pt>
                <c:pt idx="12">
                  <c:v>1774.9999999999995</c:v>
                </c:pt>
                <c:pt idx="13">
                  <c:v>1795</c:v>
                </c:pt>
                <c:pt idx="14">
                  <c:v>1862.4999999999998</c:v>
                </c:pt>
                <c:pt idx="15">
                  <c:v>1924.9999999999995</c:v>
                </c:pt>
                <c:pt idx="16">
                  <c:v>1947.4999999999995</c:v>
                </c:pt>
                <c:pt idx="17">
                  <c:v>2024.9999999999993</c:v>
                </c:pt>
                <c:pt idx="18">
                  <c:v>2049.9999999999995</c:v>
                </c:pt>
                <c:pt idx="19">
                  <c:v>2074.9999999999995</c:v>
                </c:pt>
                <c:pt idx="20">
                  <c:v>2084.9999999999995</c:v>
                </c:pt>
                <c:pt idx="21">
                  <c:v>2141.8999999999996</c:v>
                </c:pt>
                <c:pt idx="22">
                  <c:v>2174.9999999999995</c:v>
                </c:pt>
                <c:pt idx="23">
                  <c:v>2179.9999999999995</c:v>
                </c:pt>
                <c:pt idx="24">
                  <c:v>2181.4999999999995</c:v>
                </c:pt>
                <c:pt idx="25">
                  <c:v>2187.4999999999995</c:v>
                </c:pt>
                <c:pt idx="26">
                  <c:v>2199.9999999999995</c:v>
                </c:pt>
                <c:pt idx="27">
                  <c:v>2199.9999999999995</c:v>
                </c:pt>
                <c:pt idx="28">
                  <c:v>2224.9999999999995</c:v>
                </c:pt>
                <c:pt idx="29">
                  <c:v>2237.5</c:v>
                </c:pt>
                <c:pt idx="30">
                  <c:v>2244.9999999999995</c:v>
                </c:pt>
                <c:pt idx="31">
                  <c:v>2319.5000000002724</c:v>
                </c:pt>
                <c:pt idx="32">
                  <c:v>2324.9999999999995</c:v>
                </c:pt>
                <c:pt idx="33">
                  <c:v>2349.9999999999995</c:v>
                </c:pt>
                <c:pt idx="34">
                  <c:v>2362.4999999999995</c:v>
                </c:pt>
                <c:pt idx="35">
                  <c:v>2409.9999999999995</c:v>
                </c:pt>
                <c:pt idx="36">
                  <c:v>2424.9999999999995</c:v>
                </c:pt>
                <c:pt idx="37">
                  <c:v>2424.9999999999995</c:v>
                </c:pt>
                <c:pt idx="38">
                  <c:v>2449.9999999999995</c:v>
                </c:pt>
                <c:pt idx="39">
                  <c:v>2499.9999999999995</c:v>
                </c:pt>
                <c:pt idx="40">
                  <c:v>2524.9999999999995</c:v>
                </c:pt>
                <c:pt idx="41">
                  <c:v>2599.9999999999995</c:v>
                </c:pt>
                <c:pt idx="42">
                  <c:v>2599.9999999999995</c:v>
                </c:pt>
                <c:pt idx="43">
                  <c:v>2674.9999999999995</c:v>
                </c:pt>
                <c:pt idx="44">
                  <c:v>2674.9999999999995</c:v>
                </c:pt>
                <c:pt idx="45">
                  <c:v>2674.9999999999995</c:v>
                </c:pt>
                <c:pt idx="46">
                  <c:v>2699.9999999999995</c:v>
                </c:pt>
                <c:pt idx="47">
                  <c:v>2749.9999999999995</c:v>
                </c:pt>
                <c:pt idx="48">
                  <c:v>2799.9999999999995</c:v>
                </c:pt>
                <c:pt idx="49">
                  <c:v>2799.9999999999995</c:v>
                </c:pt>
                <c:pt idx="50">
                  <c:v>2814.9999999999991</c:v>
                </c:pt>
                <c:pt idx="51">
                  <c:v>2824.9999999999995</c:v>
                </c:pt>
                <c:pt idx="52">
                  <c:v>2849.9999999999995</c:v>
                </c:pt>
                <c:pt idx="53">
                  <c:v>2874.9999999999995</c:v>
                </c:pt>
                <c:pt idx="54">
                  <c:v>2912.4999999999995</c:v>
                </c:pt>
                <c:pt idx="55">
                  <c:v>2999.9999999999991</c:v>
                </c:pt>
                <c:pt idx="56">
                  <c:v>3000.7499999999995</c:v>
                </c:pt>
                <c:pt idx="57">
                  <c:v>3041.666666666667</c:v>
                </c:pt>
                <c:pt idx="58">
                  <c:v>3124.9999999999995</c:v>
                </c:pt>
                <c:pt idx="59">
                  <c:v>3149.9999999999995</c:v>
                </c:pt>
                <c:pt idx="60">
                  <c:v>3162.4999999999995</c:v>
                </c:pt>
                <c:pt idx="61">
                  <c:v>3199.9999999999991</c:v>
                </c:pt>
                <c:pt idx="62">
                  <c:v>3199.9999999999991</c:v>
                </c:pt>
                <c:pt idx="63">
                  <c:v>3204.9999999999991</c:v>
                </c:pt>
                <c:pt idx="64">
                  <c:v>3224.9999999999991</c:v>
                </c:pt>
                <c:pt idx="65">
                  <c:v>3299.9999999999995</c:v>
                </c:pt>
                <c:pt idx="66">
                  <c:v>3319.9999999999995</c:v>
                </c:pt>
                <c:pt idx="67">
                  <c:v>3424.9999999999991</c:v>
                </c:pt>
                <c:pt idx="68">
                  <c:v>3489.9999999999991</c:v>
                </c:pt>
                <c:pt idx="69">
                  <c:v>3495</c:v>
                </c:pt>
                <c:pt idx="70">
                  <c:v>3550</c:v>
                </c:pt>
                <c:pt idx="71">
                  <c:v>3649.9999999999995</c:v>
                </c:pt>
                <c:pt idx="72">
                  <c:v>3680</c:v>
                </c:pt>
                <c:pt idx="73">
                  <c:v>3699.9999999999991</c:v>
                </c:pt>
                <c:pt idx="74">
                  <c:v>3750</c:v>
                </c:pt>
                <c:pt idx="75">
                  <c:v>3799.9999999999995</c:v>
                </c:pt>
                <c:pt idx="76">
                  <c:v>3832.9999999999995</c:v>
                </c:pt>
                <c:pt idx="77">
                  <c:v>4120</c:v>
                </c:pt>
                <c:pt idx="78">
                  <c:v>4225</c:v>
                </c:pt>
                <c:pt idx="79">
                  <c:v>4275</c:v>
                </c:pt>
                <c:pt idx="80">
                  <c:v>4275</c:v>
                </c:pt>
                <c:pt idx="81">
                  <c:v>4337.5</c:v>
                </c:pt>
                <c:pt idx="82">
                  <c:v>4374.9999999999991</c:v>
                </c:pt>
                <c:pt idx="83">
                  <c:v>4499.9999999999991</c:v>
                </c:pt>
                <c:pt idx="84">
                  <c:v>4500</c:v>
                </c:pt>
                <c:pt idx="85">
                  <c:v>4745</c:v>
                </c:pt>
                <c:pt idx="86">
                  <c:v>4850</c:v>
                </c:pt>
                <c:pt idx="87">
                  <c:v>4950</c:v>
                </c:pt>
                <c:pt idx="88">
                  <c:v>5005</c:v>
                </c:pt>
                <c:pt idx="89">
                  <c:v>5023.2999999999993</c:v>
                </c:pt>
                <c:pt idx="90">
                  <c:v>5050</c:v>
                </c:pt>
                <c:pt idx="91">
                  <c:v>5130.25</c:v>
                </c:pt>
                <c:pt idx="92">
                  <c:v>5399.9999999999991</c:v>
                </c:pt>
                <c:pt idx="93">
                  <c:v>5601.25</c:v>
                </c:pt>
                <c:pt idx="94">
                  <c:v>5750</c:v>
                </c:pt>
                <c:pt idx="95">
                  <c:v>5799.9999999999991</c:v>
                </c:pt>
                <c:pt idx="96">
                  <c:v>5850.9999999999991</c:v>
                </c:pt>
                <c:pt idx="97">
                  <c:v>6749.9999999999982</c:v>
                </c:pt>
                <c:pt idx="98">
                  <c:v>7000</c:v>
                </c:pt>
                <c:pt idx="99">
                  <c:v>7200</c:v>
                </c:pt>
                <c:pt idx="100">
                  <c:v>7374.9999999999982</c:v>
                </c:pt>
                <c:pt idx="101">
                  <c:v>8400</c:v>
                </c:pt>
                <c:pt idx="102">
                  <c:v>8777.5</c:v>
                </c:pt>
                <c:pt idx="103">
                  <c:v>10249.999999999998</c:v>
                </c:pt>
                <c:pt idx="104">
                  <c:v>10750</c:v>
                </c:pt>
                <c:pt idx="105">
                  <c:v>12525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7-4841-B368-FD359157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817336"/>
        <c:axId val="694811104"/>
      </c:lineChart>
      <c:catAx>
        <c:axId val="69481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Village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fr-FR"/>
          </a:p>
        </c:txPr>
        <c:crossAx val="694811104"/>
        <c:crosses val="autoZero"/>
        <c:auto val="1"/>
        <c:lblAlgn val="ctr"/>
        <c:lblOffset val="100"/>
        <c:noMultiLvlLbl val="0"/>
      </c:catAx>
      <c:valAx>
        <c:axId val="69481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948173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Moyennes(Yield (kg/ha)) - Village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C0C0C0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06"/>
                <c:pt idx="0">
                  <c:v>2283.787269734969</c:v>
                </c:pt>
                <c:pt idx="1">
                  <c:v>2283.787269734969</c:v>
                </c:pt>
                <c:pt idx="2">
                  <c:v>2283.7872697349694</c:v>
                </c:pt>
                <c:pt idx="3">
                  <c:v>2283.787269734969</c:v>
                </c:pt>
                <c:pt idx="4">
                  <c:v>2283.7872697349694</c:v>
                </c:pt>
                <c:pt idx="5">
                  <c:v>2283.787269734969</c:v>
                </c:pt>
                <c:pt idx="6">
                  <c:v>2283.7872697349694</c:v>
                </c:pt>
                <c:pt idx="7">
                  <c:v>1614.8814652171072</c:v>
                </c:pt>
                <c:pt idx="8">
                  <c:v>2283.787269734969</c:v>
                </c:pt>
                <c:pt idx="9">
                  <c:v>2283.787269734969</c:v>
                </c:pt>
                <c:pt idx="10">
                  <c:v>1141.8936348674843</c:v>
                </c:pt>
                <c:pt idx="11">
                  <c:v>2283.7872697349685</c:v>
                </c:pt>
                <c:pt idx="12">
                  <c:v>2283.787269734969</c:v>
                </c:pt>
                <c:pt idx="13">
                  <c:v>1614.8814652171072</c:v>
                </c:pt>
                <c:pt idx="14">
                  <c:v>1614.8814652171077</c:v>
                </c:pt>
                <c:pt idx="15">
                  <c:v>1141.8936348674838</c:v>
                </c:pt>
                <c:pt idx="16">
                  <c:v>2283.787269734969</c:v>
                </c:pt>
                <c:pt idx="17">
                  <c:v>1614.881465217107</c:v>
                </c:pt>
                <c:pt idx="18">
                  <c:v>2283.787269734969</c:v>
                </c:pt>
                <c:pt idx="19">
                  <c:v>2283.7872697349694</c:v>
                </c:pt>
                <c:pt idx="20">
                  <c:v>2283.787269734969</c:v>
                </c:pt>
                <c:pt idx="21">
                  <c:v>2283.7872697349694</c:v>
                </c:pt>
                <c:pt idx="22">
                  <c:v>2283.7872697349685</c:v>
                </c:pt>
                <c:pt idx="23">
                  <c:v>1614.8814652171077</c:v>
                </c:pt>
                <c:pt idx="24">
                  <c:v>1614.8814652171072</c:v>
                </c:pt>
                <c:pt idx="25">
                  <c:v>2283.787269734969</c:v>
                </c:pt>
                <c:pt idx="26">
                  <c:v>2283.787269734969</c:v>
                </c:pt>
                <c:pt idx="27">
                  <c:v>1614.8814652171072</c:v>
                </c:pt>
                <c:pt idx="28">
                  <c:v>1614.8814652171077</c:v>
                </c:pt>
                <c:pt idx="29">
                  <c:v>1614.8814652171077</c:v>
                </c:pt>
                <c:pt idx="30">
                  <c:v>1614.881465217107</c:v>
                </c:pt>
                <c:pt idx="31">
                  <c:v>1614.881465217107</c:v>
                </c:pt>
                <c:pt idx="32">
                  <c:v>2283.787269734969</c:v>
                </c:pt>
                <c:pt idx="33">
                  <c:v>1614.8814652171077</c:v>
                </c:pt>
                <c:pt idx="34">
                  <c:v>1614.8814652171077</c:v>
                </c:pt>
                <c:pt idx="35">
                  <c:v>1614.8814652171072</c:v>
                </c:pt>
                <c:pt idx="36">
                  <c:v>1318.5451949533253</c:v>
                </c:pt>
                <c:pt idx="37">
                  <c:v>2283.787269734969</c:v>
                </c:pt>
                <c:pt idx="38">
                  <c:v>1614.8814652171077</c:v>
                </c:pt>
                <c:pt idx="39">
                  <c:v>2283.787269734969</c:v>
                </c:pt>
                <c:pt idx="40">
                  <c:v>1614.8814652171077</c:v>
                </c:pt>
                <c:pt idx="41">
                  <c:v>2283.7872697349694</c:v>
                </c:pt>
                <c:pt idx="42">
                  <c:v>2283.787269734969</c:v>
                </c:pt>
                <c:pt idx="43">
                  <c:v>1614.8814652171077</c:v>
                </c:pt>
                <c:pt idx="44">
                  <c:v>2283.787269734969</c:v>
                </c:pt>
                <c:pt idx="45">
                  <c:v>2283.787269734969</c:v>
                </c:pt>
                <c:pt idx="46">
                  <c:v>2283.7872697349694</c:v>
                </c:pt>
                <c:pt idx="47">
                  <c:v>2283.7872697349694</c:v>
                </c:pt>
                <c:pt idx="48">
                  <c:v>1614.8814652171072</c:v>
                </c:pt>
                <c:pt idx="49">
                  <c:v>2283.787269734969</c:v>
                </c:pt>
                <c:pt idx="50">
                  <c:v>1614.881465217107</c:v>
                </c:pt>
                <c:pt idx="51">
                  <c:v>2283.7872697349694</c:v>
                </c:pt>
                <c:pt idx="52">
                  <c:v>1614.8814652171077</c:v>
                </c:pt>
                <c:pt idx="53">
                  <c:v>2283.787269734969</c:v>
                </c:pt>
                <c:pt idx="54">
                  <c:v>2283.787269734969</c:v>
                </c:pt>
                <c:pt idx="55">
                  <c:v>1614.8814652171072</c:v>
                </c:pt>
                <c:pt idx="56">
                  <c:v>1614.8814652171072</c:v>
                </c:pt>
                <c:pt idx="57">
                  <c:v>1614.8814652171077</c:v>
                </c:pt>
                <c:pt idx="58">
                  <c:v>2283.7872697349685</c:v>
                </c:pt>
                <c:pt idx="59">
                  <c:v>1141.8936348674843</c:v>
                </c:pt>
                <c:pt idx="60">
                  <c:v>2283.7872697349694</c:v>
                </c:pt>
                <c:pt idx="61">
                  <c:v>2283.787269734969</c:v>
                </c:pt>
                <c:pt idx="62">
                  <c:v>1614.8814652171077</c:v>
                </c:pt>
                <c:pt idx="63">
                  <c:v>1614.8814652171068</c:v>
                </c:pt>
                <c:pt idx="64">
                  <c:v>1614.8814652171077</c:v>
                </c:pt>
                <c:pt idx="65">
                  <c:v>1614.881465217107</c:v>
                </c:pt>
                <c:pt idx="66">
                  <c:v>2283.7872697349694</c:v>
                </c:pt>
                <c:pt idx="67">
                  <c:v>1614.8814652171072</c:v>
                </c:pt>
                <c:pt idx="68">
                  <c:v>2283.787269734969</c:v>
                </c:pt>
                <c:pt idx="69">
                  <c:v>1614.8814652171077</c:v>
                </c:pt>
                <c:pt idx="70">
                  <c:v>1614.8814652171072</c:v>
                </c:pt>
                <c:pt idx="71">
                  <c:v>1614.8814652171077</c:v>
                </c:pt>
                <c:pt idx="72">
                  <c:v>2283.787269734969</c:v>
                </c:pt>
                <c:pt idx="73">
                  <c:v>2283.7872697349685</c:v>
                </c:pt>
                <c:pt idx="74">
                  <c:v>2283.7872697349694</c:v>
                </c:pt>
                <c:pt idx="75">
                  <c:v>2283.7872697349685</c:v>
                </c:pt>
                <c:pt idx="76">
                  <c:v>2283.7872697349694</c:v>
                </c:pt>
                <c:pt idx="77">
                  <c:v>2283.7872697349694</c:v>
                </c:pt>
                <c:pt idx="78">
                  <c:v>2283.7872697349685</c:v>
                </c:pt>
                <c:pt idx="79">
                  <c:v>2283.7872697349685</c:v>
                </c:pt>
                <c:pt idx="80">
                  <c:v>2283.7872697349694</c:v>
                </c:pt>
                <c:pt idx="81">
                  <c:v>2283.787269734969</c:v>
                </c:pt>
                <c:pt idx="82">
                  <c:v>2283.7872697349685</c:v>
                </c:pt>
                <c:pt idx="83">
                  <c:v>1614.8814652171072</c:v>
                </c:pt>
                <c:pt idx="84">
                  <c:v>1614.8814652171072</c:v>
                </c:pt>
                <c:pt idx="85">
                  <c:v>2283.7872697349685</c:v>
                </c:pt>
                <c:pt idx="86">
                  <c:v>2283.7872697349694</c:v>
                </c:pt>
                <c:pt idx="87">
                  <c:v>2283.787269734969</c:v>
                </c:pt>
                <c:pt idx="88">
                  <c:v>1614.8814652171077</c:v>
                </c:pt>
                <c:pt idx="89">
                  <c:v>2283.7872697349685</c:v>
                </c:pt>
                <c:pt idx="90">
                  <c:v>1614.8814652171072</c:v>
                </c:pt>
                <c:pt idx="91">
                  <c:v>2283.787269734969</c:v>
                </c:pt>
                <c:pt idx="92">
                  <c:v>2283.787269734969</c:v>
                </c:pt>
                <c:pt idx="93">
                  <c:v>2283.787269734969</c:v>
                </c:pt>
                <c:pt idx="94">
                  <c:v>2283.787269734969</c:v>
                </c:pt>
                <c:pt idx="95">
                  <c:v>2283.7872697349685</c:v>
                </c:pt>
                <c:pt idx="96">
                  <c:v>2283.787269734969</c:v>
                </c:pt>
                <c:pt idx="97">
                  <c:v>2283.787269734969</c:v>
                </c:pt>
                <c:pt idx="98">
                  <c:v>2283.787269734969</c:v>
                </c:pt>
                <c:pt idx="99">
                  <c:v>2283.7872697349685</c:v>
                </c:pt>
                <c:pt idx="100">
                  <c:v>2283.787269734969</c:v>
                </c:pt>
                <c:pt idx="101">
                  <c:v>1614.8814652171072</c:v>
                </c:pt>
                <c:pt idx="102">
                  <c:v>2283.787269734969</c:v>
                </c:pt>
                <c:pt idx="103">
                  <c:v>2283.787269734969</c:v>
                </c:pt>
                <c:pt idx="104">
                  <c:v>1614.8814652171072</c:v>
                </c:pt>
                <c:pt idx="105">
                  <c:v>2283.7872697347343</c:v>
                </c:pt>
              </c:numLit>
            </c:plus>
            <c:minus>
              <c:numLit>
                <c:formatCode>General</c:formatCode>
                <c:ptCount val="106"/>
                <c:pt idx="0">
                  <c:v>2283.787269734969</c:v>
                </c:pt>
                <c:pt idx="1">
                  <c:v>2283.787269734969</c:v>
                </c:pt>
                <c:pt idx="2">
                  <c:v>2283.7872697349694</c:v>
                </c:pt>
                <c:pt idx="3">
                  <c:v>2283.787269734969</c:v>
                </c:pt>
                <c:pt idx="4">
                  <c:v>2283.7872697349694</c:v>
                </c:pt>
                <c:pt idx="5">
                  <c:v>2283.787269734969</c:v>
                </c:pt>
                <c:pt idx="6">
                  <c:v>2283.7872697349694</c:v>
                </c:pt>
                <c:pt idx="7">
                  <c:v>1614.8814652171072</c:v>
                </c:pt>
                <c:pt idx="8">
                  <c:v>2283.787269734969</c:v>
                </c:pt>
                <c:pt idx="9">
                  <c:v>2283.787269734969</c:v>
                </c:pt>
                <c:pt idx="10">
                  <c:v>1141.8936348674843</c:v>
                </c:pt>
                <c:pt idx="11">
                  <c:v>2283.7872697349685</c:v>
                </c:pt>
                <c:pt idx="12">
                  <c:v>2283.787269734969</c:v>
                </c:pt>
                <c:pt idx="13">
                  <c:v>1614.8814652171072</c:v>
                </c:pt>
                <c:pt idx="14">
                  <c:v>1614.8814652171077</c:v>
                </c:pt>
                <c:pt idx="15">
                  <c:v>1141.8936348674838</c:v>
                </c:pt>
                <c:pt idx="16">
                  <c:v>2283.787269734969</c:v>
                </c:pt>
                <c:pt idx="17">
                  <c:v>1614.881465217107</c:v>
                </c:pt>
                <c:pt idx="18">
                  <c:v>2283.787269734969</c:v>
                </c:pt>
                <c:pt idx="19">
                  <c:v>2283.7872697349694</c:v>
                </c:pt>
                <c:pt idx="20">
                  <c:v>2283.787269734969</c:v>
                </c:pt>
                <c:pt idx="21">
                  <c:v>2283.7872697349694</c:v>
                </c:pt>
                <c:pt idx="22">
                  <c:v>2283.7872697349685</c:v>
                </c:pt>
                <c:pt idx="23">
                  <c:v>1614.8814652171077</c:v>
                </c:pt>
                <c:pt idx="24">
                  <c:v>1614.8814652171072</c:v>
                </c:pt>
                <c:pt idx="25">
                  <c:v>2283.787269734969</c:v>
                </c:pt>
                <c:pt idx="26">
                  <c:v>2283.787269734969</c:v>
                </c:pt>
                <c:pt idx="27">
                  <c:v>1614.8814652171072</c:v>
                </c:pt>
                <c:pt idx="28">
                  <c:v>1614.8814652171077</c:v>
                </c:pt>
                <c:pt idx="29">
                  <c:v>1614.8814652171077</c:v>
                </c:pt>
                <c:pt idx="30">
                  <c:v>1614.881465217107</c:v>
                </c:pt>
                <c:pt idx="31">
                  <c:v>1614.881465217107</c:v>
                </c:pt>
                <c:pt idx="32">
                  <c:v>2283.787269734969</c:v>
                </c:pt>
                <c:pt idx="33">
                  <c:v>1614.8814652171077</c:v>
                </c:pt>
                <c:pt idx="34">
                  <c:v>1614.8814652171077</c:v>
                </c:pt>
                <c:pt idx="35">
                  <c:v>1614.8814652171072</c:v>
                </c:pt>
                <c:pt idx="36">
                  <c:v>1318.5451949533253</c:v>
                </c:pt>
                <c:pt idx="37">
                  <c:v>2283.787269734969</c:v>
                </c:pt>
                <c:pt idx="38">
                  <c:v>1614.8814652171077</c:v>
                </c:pt>
                <c:pt idx="39">
                  <c:v>2283.787269734969</c:v>
                </c:pt>
                <c:pt idx="40">
                  <c:v>1614.8814652171077</c:v>
                </c:pt>
                <c:pt idx="41">
                  <c:v>2283.7872697349694</c:v>
                </c:pt>
                <c:pt idx="42">
                  <c:v>2283.787269734969</c:v>
                </c:pt>
                <c:pt idx="43">
                  <c:v>1614.8814652171077</c:v>
                </c:pt>
                <c:pt idx="44">
                  <c:v>2283.787269734969</c:v>
                </c:pt>
                <c:pt idx="45">
                  <c:v>2283.787269734969</c:v>
                </c:pt>
                <c:pt idx="46">
                  <c:v>2283.7872697349694</c:v>
                </c:pt>
                <c:pt idx="47">
                  <c:v>2283.7872697349694</c:v>
                </c:pt>
                <c:pt idx="48">
                  <c:v>1614.8814652171072</c:v>
                </c:pt>
                <c:pt idx="49">
                  <c:v>2283.787269734969</c:v>
                </c:pt>
                <c:pt idx="50">
                  <c:v>1614.881465217107</c:v>
                </c:pt>
                <c:pt idx="51">
                  <c:v>2283.7872697349694</c:v>
                </c:pt>
                <c:pt idx="52">
                  <c:v>1614.8814652171077</c:v>
                </c:pt>
                <c:pt idx="53">
                  <c:v>2283.787269734969</c:v>
                </c:pt>
                <c:pt idx="54">
                  <c:v>2283.787269734969</c:v>
                </c:pt>
                <c:pt idx="55">
                  <c:v>1614.8814652171072</c:v>
                </c:pt>
                <c:pt idx="56">
                  <c:v>1614.8814652171072</c:v>
                </c:pt>
                <c:pt idx="57">
                  <c:v>1614.8814652171077</c:v>
                </c:pt>
                <c:pt idx="58">
                  <c:v>2283.7872697349685</c:v>
                </c:pt>
                <c:pt idx="59">
                  <c:v>1141.8936348674843</c:v>
                </c:pt>
                <c:pt idx="60">
                  <c:v>2283.7872697349694</c:v>
                </c:pt>
                <c:pt idx="61">
                  <c:v>2283.787269734969</c:v>
                </c:pt>
                <c:pt idx="62">
                  <c:v>1614.8814652171077</c:v>
                </c:pt>
                <c:pt idx="63">
                  <c:v>1614.8814652171068</c:v>
                </c:pt>
                <c:pt idx="64">
                  <c:v>1614.8814652171077</c:v>
                </c:pt>
                <c:pt idx="65">
                  <c:v>1614.881465217107</c:v>
                </c:pt>
                <c:pt idx="66">
                  <c:v>2283.7872697349694</c:v>
                </c:pt>
                <c:pt idx="67">
                  <c:v>1614.8814652171072</c:v>
                </c:pt>
                <c:pt idx="68">
                  <c:v>2283.787269734969</c:v>
                </c:pt>
                <c:pt idx="69">
                  <c:v>1614.8814652171077</c:v>
                </c:pt>
                <c:pt idx="70">
                  <c:v>1614.8814652171072</c:v>
                </c:pt>
                <c:pt idx="71">
                  <c:v>1614.8814652171077</c:v>
                </c:pt>
                <c:pt idx="72">
                  <c:v>2283.787269734969</c:v>
                </c:pt>
                <c:pt idx="73">
                  <c:v>2283.7872697349685</c:v>
                </c:pt>
                <c:pt idx="74">
                  <c:v>2283.7872697349694</c:v>
                </c:pt>
                <c:pt idx="75">
                  <c:v>2283.7872697349685</c:v>
                </c:pt>
                <c:pt idx="76">
                  <c:v>2283.7872697349694</c:v>
                </c:pt>
                <c:pt idx="77">
                  <c:v>2283.7872697349694</c:v>
                </c:pt>
                <c:pt idx="78">
                  <c:v>2283.7872697349685</c:v>
                </c:pt>
                <c:pt idx="79">
                  <c:v>2283.7872697349685</c:v>
                </c:pt>
                <c:pt idx="80">
                  <c:v>2283.7872697349694</c:v>
                </c:pt>
                <c:pt idx="81">
                  <c:v>2283.787269734969</c:v>
                </c:pt>
                <c:pt idx="82">
                  <c:v>2283.7872697349685</c:v>
                </c:pt>
                <c:pt idx="83">
                  <c:v>1614.8814652171072</c:v>
                </c:pt>
                <c:pt idx="84">
                  <c:v>1614.8814652171072</c:v>
                </c:pt>
                <c:pt idx="85">
                  <c:v>2283.7872697349685</c:v>
                </c:pt>
                <c:pt idx="86">
                  <c:v>2283.7872697349694</c:v>
                </c:pt>
                <c:pt idx="87">
                  <c:v>2283.787269734969</c:v>
                </c:pt>
                <c:pt idx="88">
                  <c:v>1614.8814652171077</c:v>
                </c:pt>
                <c:pt idx="89">
                  <c:v>2283.7872697349685</c:v>
                </c:pt>
                <c:pt idx="90">
                  <c:v>1614.8814652171072</c:v>
                </c:pt>
                <c:pt idx="91">
                  <c:v>2283.787269734969</c:v>
                </c:pt>
                <c:pt idx="92">
                  <c:v>2283.787269734969</c:v>
                </c:pt>
                <c:pt idx="93">
                  <c:v>2283.787269734969</c:v>
                </c:pt>
                <c:pt idx="94">
                  <c:v>2283.787269734969</c:v>
                </c:pt>
                <c:pt idx="95">
                  <c:v>2283.7872697349685</c:v>
                </c:pt>
                <c:pt idx="96">
                  <c:v>2283.787269734969</c:v>
                </c:pt>
                <c:pt idx="97">
                  <c:v>2283.787269734969</c:v>
                </c:pt>
                <c:pt idx="98">
                  <c:v>2283.787269734969</c:v>
                </c:pt>
                <c:pt idx="99">
                  <c:v>2283.7872697349685</c:v>
                </c:pt>
                <c:pt idx="100">
                  <c:v>2283.787269734969</c:v>
                </c:pt>
                <c:pt idx="101">
                  <c:v>1614.8814652171072</c:v>
                </c:pt>
                <c:pt idx="102">
                  <c:v>2283.787269734969</c:v>
                </c:pt>
                <c:pt idx="103">
                  <c:v>2283.787269734969</c:v>
                </c:pt>
                <c:pt idx="104">
                  <c:v>1614.8814652171072</c:v>
                </c:pt>
                <c:pt idx="105">
                  <c:v>2283.7872697347343</c:v>
                </c:pt>
              </c:numLit>
            </c:minus>
          </c:errBars>
          <c:cat>
            <c:strRef>
              <c:f>'[1]ANOVA 2'!$B$775:$B$880</c:f>
              <c:strCache>
                <c:ptCount val="106"/>
                <c:pt idx="0">
                  <c:v>Nemateba Manding</c:v>
                </c:pt>
                <c:pt idx="1">
                  <c:v>Tankanto Maounde</c:v>
                </c:pt>
                <c:pt idx="2">
                  <c:v>Diannabah</c:v>
                </c:pt>
                <c:pt idx="3">
                  <c:v>Sare Geladio</c:v>
                </c:pt>
                <c:pt idx="4">
                  <c:v>Colonat</c:v>
                </c:pt>
                <c:pt idx="5">
                  <c:v>Passa</c:v>
                </c:pt>
                <c:pt idx="6">
                  <c:v>Keur Salolibouya</c:v>
                </c:pt>
                <c:pt idx="7">
                  <c:v>Thienaba yero</c:v>
                </c:pt>
                <c:pt idx="8">
                  <c:v>Samiron</c:v>
                </c:pt>
                <c:pt idx="9">
                  <c:v>Ndoga Babacar</c:v>
                </c:pt>
                <c:pt idx="10">
                  <c:v>Yarang 19</c:v>
                </c:pt>
                <c:pt idx="11">
                  <c:v>Dioufana</c:v>
                </c:pt>
                <c:pt idx="12">
                  <c:v>Makacoilbantang</c:v>
                </c:pt>
                <c:pt idx="13">
                  <c:v>Kandiadiou</c:v>
                </c:pt>
                <c:pt idx="14">
                  <c:v>Diembereng</c:v>
                </c:pt>
                <c:pt idx="15">
                  <c:v>Tanaf 20</c:v>
                </c:pt>
                <c:pt idx="16">
                  <c:v>Saré Tening</c:v>
                </c:pt>
                <c:pt idx="17">
                  <c:v>Kitim 23</c:v>
                </c:pt>
                <c:pt idx="18">
                  <c:v>Bacouding 11</c:v>
                </c:pt>
                <c:pt idx="19">
                  <c:v>Binacoding 16</c:v>
                </c:pt>
                <c:pt idx="20">
                  <c:v>Tandieme</c:v>
                </c:pt>
                <c:pt idx="21">
                  <c:v>Tendouck Bourombone</c:v>
                </c:pt>
                <c:pt idx="22">
                  <c:v>Kaguitte 1</c:v>
                </c:pt>
                <c:pt idx="23">
                  <c:v>Terembass13</c:v>
                </c:pt>
                <c:pt idx="24">
                  <c:v>Sare Yoba</c:v>
                </c:pt>
                <c:pt idx="25">
                  <c:v>kahinda</c:v>
                </c:pt>
                <c:pt idx="26">
                  <c:v>Bakidioto 24</c:v>
                </c:pt>
                <c:pt idx="27">
                  <c:v>Diannamalary</c:v>
                </c:pt>
                <c:pt idx="28">
                  <c:v>Lamelle 25</c:v>
                </c:pt>
                <c:pt idx="29">
                  <c:v>Diantène</c:v>
                </c:pt>
                <c:pt idx="30">
                  <c:v>Etafoune</c:v>
                </c:pt>
                <c:pt idx="31">
                  <c:v>mlomp etamaya</c:v>
                </c:pt>
                <c:pt idx="32">
                  <c:v>Bading 26</c:v>
                </c:pt>
                <c:pt idx="33">
                  <c:v>Goudomp 18</c:v>
                </c:pt>
                <c:pt idx="34">
                  <c:v>Oussouye</c:v>
                </c:pt>
                <c:pt idx="35">
                  <c:v>Manécounda</c:v>
                </c:pt>
                <c:pt idx="36">
                  <c:v>Kaguite 2</c:v>
                </c:pt>
                <c:pt idx="37">
                  <c:v>Yarang 15</c:v>
                </c:pt>
                <c:pt idx="38">
                  <c:v>Kandiendou27</c:v>
                </c:pt>
                <c:pt idx="39">
                  <c:v>Sibidianton22</c:v>
                </c:pt>
                <c:pt idx="40">
                  <c:v>BONDALI 3</c:v>
                </c:pt>
                <c:pt idx="41">
                  <c:v>Soukou</c:v>
                </c:pt>
                <c:pt idx="42">
                  <c:v>Tanaf 30</c:v>
                </c:pt>
                <c:pt idx="43">
                  <c:v>BONDALI 4</c:v>
                </c:pt>
                <c:pt idx="44">
                  <c:v>Boutegol</c:v>
                </c:pt>
                <c:pt idx="45">
                  <c:v>Niagha 29</c:v>
                </c:pt>
                <c:pt idx="46">
                  <c:v>Koulibantang 28</c:v>
                </c:pt>
                <c:pt idx="47">
                  <c:v>Bona</c:v>
                </c:pt>
                <c:pt idx="48">
                  <c:v>BONDALI 6</c:v>
                </c:pt>
                <c:pt idx="49">
                  <c:v>DJIBANAR 10</c:v>
                </c:pt>
                <c:pt idx="50">
                  <c:v>BONDALI 5</c:v>
                </c:pt>
                <c:pt idx="51">
                  <c:v>Dialacoto</c:v>
                </c:pt>
                <c:pt idx="52">
                  <c:v>Fassada 17</c:v>
                </c:pt>
                <c:pt idx="53">
                  <c:v>Terembass12</c:v>
                </c:pt>
                <c:pt idx="54">
                  <c:v>Baddiate</c:v>
                </c:pt>
                <c:pt idx="55">
                  <c:v>Sare Samba Tieka</c:v>
                </c:pt>
                <c:pt idx="56">
                  <c:v>Nguendar</c:v>
                </c:pt>
                <c:pt idx="57">
                  <c:v>Essyl</c:v>
                </c:pt>
                <c:pt idx="58">
                  <c:v>DJIBANAR 9</c:v>
                </c:pt>
                <c:pt idx="59">
                  <c:v>Woudourou</c:v>
                </c:pt>
                <c:pt idx="60">
                  <c:v>Boundoucondi</c:v>
                </c:pt>
                <c:pt idx="61">
                  <c:v>BONDALI 7</c:v>
                </c:pt>
                <c:pt idx="62">
                  <c:v>DJIBANAR 8</c:v>
                </c:pt>
                <c:pt idx="63">
                  <c:v>Daroul Khary</c:v>
                </c:pt>
                <c:pt idx="64">
                  <c:v>Sansankoto 21</c:v>
                </c:pt>
                <c:pt idx="65">
                  <c:v>Terembass14</c:v>
                </c:pt>
                <c:pt idx="66">
                  <c:v>Donaye - Walo</c:v>
                </c:pt>
                <c:pt idx="67">
                  <c:v>Goudomp 1</c:v>
                </c:pt>
                <c:pt idx="68">
                  <c:v>Medina Souané</c:v>
                </c:pt>
                <c:pt idx="69">
                  <c:v>Simbandi Brassou</c:v>
                </c:pt>
                <c:pt idx="70">
                  <c:v>Bossea</c:v>
                </c:pt>
                <c:pt idx="71">
                  <c:v>Djibabouya</c:v>
                </c:pt>
                <c:pt idx="72">
                  <c:v>Diagobel</c:v>
                </c:pt>
                <c:pt idx="73">
                  <c:v>Bacouding 2</c:v>
                </c:pt>
                <c:pt idx="74">
                  <c:v>Fanaye</c:v>
                </c:pt>
                <c:pt idx="75">
                  <c:v>Saré Dembassy</c:v>
                </c:pt>
                <c:pt idx="76">
                  <c:v>Mlomp boundia</c:v>
                </c:pt>
                <c:pt idx="77">
                  <c:v>Guédé Village</c:v>
                </c:pt>
                <c:pt idx="78">
                  <c:v>Ouonck</c:v>
                </c:pt>
                <c:pt idx="79">
                  <c:v>Garly</c:v>
                </c:pt>
                <c:pt idx="80">
                  <c:v>Massembé</c:v>
                </c:pt>
                <c:pt idx="81">
                  <c:v>Baïtilaye</c:v>
                </c:pt>
                <c:pt idx="82">
                  <c:v>Sare Diatta</c:v>
                </c:pt>
                <c:pt idx="83">
                  <c:v>Kailou</c:v>
                </c:pt>
                <c:pt idx="84">
                  <c:v>Donaye - Mafré</c:v>
                </c:pt>
                <c:pt idx="85">
                  <c:v>Djiguimar</c:v>
                </c:pt>
                <c:pt idx="86">
                  <c:v>Ndioum Walo</c:v>
                </c:pt>
                <c:pt idx="87">
                  <c:v>Diatar</c:v>
                </c:pt>
                <c:pt idx="88">
                  <c:v>Sect 3 (Soutoure)</c:v>
                </c:pt>
                <c:pt idx="89">
                  <c:v>Datock kadialouk</c:v>
                </c:pt>
                <c:pt idx="90">
                  <c:v>Sare Gagna</c:v>
                </c:pt>
                <c:pt idx="91">
                  <c:v>Diella</c:v>
                </c:pt>
                <c:pt idx="92">
                  <c:v>Ndiawar</c:v>
                </c:pt>
                <c:pt idx="93">
                  <c:v>Mbane</c:v>
                </c:pt>
                <c:pt idx="94">
                  <c:v>Médina Ngayenne</c:v>
                </c:pt>
                <c:pt idx="95">
                  <c:v>Kamboua</c:v>
                </c:pt>
                <c:pt idx="96">
                  <c:v>Sect 5(Sare bouty)</c:v>
                </c:pt>
                <c:pt idx="97">
                  <c:v>Soma manding</c:v>
                </c:pt>
                <c:pt idx="98">
                  <c:v>Kobilo</c:v>
                </c:pt>
                <c:pt idx="99">
                  <c:v>Padalal</c:v>
                </c:pt>
                <c:pt idx="100">
                  <c:v>Sare c Salle</c:v>
                </c:pt>
                <c:pt idx="101">
                  <c:v>Matam midja</c:v>
                </c:pt>
                <c:pt idx="102">
                  <c:v>Sanghare</c:v>
                </c:pt>
                <c:pt idx="103">
                  <c:v>Biaro</c:v>
                </c:pt>
                <c:pt idx="104">
                  <c:v>ST hoggo</c:v>
                </c:pt>
                <c:pt idx="105">
                  <c:v>Teyel</c:v>
                </c:pt>
              </c:strCache>
            </c:strRef>
          </c:cat>
          <c:val>
            <c:numRef>
              <c:f>'[1]ANOVA 2'!$C$775:$C$880</c:f>
              <c:numCache>
                <c:formatCode>General</c:formatCode>
                <c:ptCount val="106"/>
                <c:pt idx="0">
                  <c:v>649.99999999999932</c:v>
                </c:pt>
                <c:pt idx="1">
                  <c:v>677.99999999999955</c:v>
                </c:pt>
                <c:pt idx="2">
                  <c:v>699.99999999999955</c:v>
                </c:pt>
                <c:pt idx="3">
                  <c:v>749.99999999999977</c:v>
                </c:pt>
                <c:pt idx="4">
                  <c:v>964.99999999999977</c:v>
                </c:pt>
                <c:pt idx="5">
                  <c:v>1124.9999999999995</c:v>
                </c:pt>
                <c:pt idx="6">
                  <c:v>1439.9999999999998</c:v>
                </c:pt>
                <c:pt idx="7">
                  <c:v>1499.9999999999995</c:v>
                </c:pt>
                <c:pt idx="8">
                  <c:v>1549.9999999999993</c:v>
                </c:pt>
                <c:pt idx="9">
                  <c:v>1549.9999999999998</c:v>
                </c:pt>
                <c:pt idx="10">
                  <c:v>1599.9999999999995</c:v>
                </c:pt>
                <c:pt idx="11">
                  <c:v>1629.9999999999998</c:v>
                </c:pt>
                <c:pt idx="12">
                  <c:v>1774.9999999999995</c:v>
                </c:pt>
                <c:pt idx="13">
                  <c:v>1795</c:v>
                </c:pt>
                <c:pt idx="14">
                  <c:v>1862.4999999999998</c:v>
                </c:pt>
                <c:pt idx="15">
                  <c:v>1924.9999999999995</c:v>
                </c:pt>
                <c:pt idx="16">
                  <c:v>1947.4999999999995</c:v>
                </c:pt>
                <c:pt idx="17">
                  <c:v>2024.9999999999993</c:v>
                </c:pt>
                <c:pt idx="18">
                  <c:v>2049.9999999999995</c:v>
                </c:pt>
                <c:pt idx="19">
                  <c:v>2074.9999999999995</c:v>
                </c:pt>
                <c:pt idx="20">
                  <c:v>2084.9999999999995</c:v>
                </c:pt>
                <c:pt idx="21">
                  <c:v>2141.8999999999996</c:v>
                </c:pt>
                <c:pt idx="22">
                  <c:v>2174.9999999999995</c:v>
                </c:pt>
                <c:pt idx="23">
                  <c:v>2179.9999999999995</c:v>
                </c:pt>
                <c:pt idx="24">
                  <c:v>2181.4999999999995</c:v>
                </c:pt>
                <c:pt idx="25">
                  <c:v>2187.4999999999995</c:v>
                </c:pt>
                <c:pt idx="26">
                  <c:v>2199.9999999999995</c:v>
                </c:pt>
                <c:pt idx="27">
                  <c:v>2199.9999999999995</c:v>
                </c:pt>
                <c:pt idx="28">
                  <c:v>2224.9999999999995</c:v>
                </c:pt>
                <c:pt idx="29">
                  <c:v>2237.5</c:v>
                </c:pt>
                <c:pt idx="30">
                  <c:v>2244.9999999999995</c:v>
                </c:pt>
                <c:pt idx="31">
                  <c:v>2319.5000000002724</c:v>
                </c:pt>
                <c:pt idx="32">
                  <c:v>2324.9999999999995</c:v>
                </c:pt>
                <c:pt idx="33">
                  <c:v>2349.9999999999995</c:v>
                </c:pt>
                <c:pt idx="34">
                  <c:v>2362.4999999999995</c:v>
                </c:pt>
                <c:pt idx="35">
                  <c:v>2409.9999999999995</c:v>
                </c:pt>
                <c:pt idx="36">
                  <c:v>2424.9999999999995</c:v>
                </c:pt>
                <c:pt idx="37">
                  <c:v>2424.9999999999995</c:v>
                </c:pt>
                <c:pt idx="38">
                  <c:v>2449.9999999999995</c:v>
                </c:pt>
                <c:pt idx="39">
                  <c:v>2499.9999999999995</c:v>
                </c:pt>
                <c:pt idx="40">
                  <c:v>2524.9999999999995</c:v>
                </c:pt>
                <c:pt idx="41">
                  <c:v>2599.9999999999995</c:v>
                </c:pt>
                <c:pt idx="42">
                  <c:v>2599.9999999999995</c:v>
                </c:pt>
                <c:pt idx="43">
                  <c:v>2674.9999999999995</c:v>
                </c:pt>
                <c:pt idx="44">
                  <c:v>2674.9999999999995</c:v>
                </c:pt>
                <c:pt idx="45">
                  <c:v>2674.9999999999995</c:v>
                </c:pt>
                <c:pt idx="46">
                  <c:v>2699.9999999999995</c:v>
                </c:pt>
                <c:pt idx="47">
                  <c:v>2749.9999999999995</c:v>
                </c:pt>
                <c:pt idx="48">
                  <c:v>2799.9999999999995</c:v>
                </c:pt>
                <c:pt idx="49">
                  <c:v>2799.9999999999995</c:v>
                </c:pt>
                <c:pt idx="50">
                  <c:v>2814.9999999999991</c:v>
                </c:pt>
                <c:pt idx="51">
                  <c:v>2824.9999999999995</c:v>
                </c:pt>
                <c:pt idx="52">
                  <c:v>2849.9999999999995</c:v>
                </c:pt>
                <c:pt idx="53">
                  <c:v>2874.9999999999995</c:v>
                </c:pt>
                <c:pt idx="54">
                  <c:v>2912.4999999999995</c:v>
                </c:pt>
                <c:pt idx="55">
                  <c:v>2999.9999999999991</c:v>
                </c:pt>
                <c:pt idx="56">
                  <c:v>3000.7499999999995</c:v>
                </c:pt>
                <c:pt idx="57">
                  <c:v>3041.666666666667</c:v>
                </c:pt>
                <c:pt idx="58">
                  <c:v>3124.9999999999995</c:v>
                </c:pt>
                <c:pt idx="59">
                  <c:v>3149.9999999999995</c:v>
                </c:pt>
                <c:pt idx="60">
                  <c:v>3162.4999999999995</c:v>
                </c:pt>
                <c:pt idx="61">
                  <c:v>3199.9999999999991</c:v>
                </c:pt>
                <c:pt idx="62">
                  <c:v>3199.9999999999991</c:v>
                </c:pt>
                <c:pt idx="63">
                  <c:v>3204.9999999999991</c:v>
                </c:pt>
                <c:pt idx="64">
                  <c:v>3224.9999999999991</c:v>
                </c:pt>
                <c:pt idx="65">
                  <c:v>3299.9999999999995</c:v>
                </c:pt>
                <c:pt idx="66">
                  <c:v>3319.9999999999995</c:v>
                </c:pt>
                <c:pt idx="67">
                  <c:v>3424.9999999999991</c:v>
                </c:pt>
                <c:pt idx="68">
                  <c:v>3489.9999999999991</c:v>
                </c:pt>
                <c:pt idx="69">
                  <c:v>3495</c:v>
                </c:pt>
                <c:pt idx="70">
                  <c:v>3550</c:v>
                </c:pt>
                <c:pt idx="71">
                  <c:v>3649.9999999999995</c:v>
                </c:pt>
                <c:pt idx="72">
                  <c:v>3680</c:v>
                </c:pt>
                <c:pt idx="73">
                  <c:v>3699.9999999999991</c:v>
                </c:pt>
                <c:pt idx="74">
                  <c:v>3750</c:v>
                </c:pt>
                <c:pt idx="75">
                  <c:v>3799.9999999999995</c:v>
                </c:pt>
                <c:pt idx="76">
                  <c:v>3832.9999999999995</c:v>
                </c:pt>
                <c:pt idx="77">
                  <c:v>4120</c:v>
                </c:pt>
                <c:pt idx="78">
                  <c:v>4225</c:v>
                </c:pt>
                <c:pt idx="79">
                  <c:v>4275</c:v>
                </c:pt>
                <c:pt idx="80">
                  <c:v>4275</c:v>
                </c:pt>
                <c:pt idx="81">
                  <c:v>4337.5</c:v>
                </c:pt>
                <c:pt idx="82">
                  <c:v>4374.9999999999991</c:v>
                </c:pt>
                <c:pt idx="83">
                  <c:v>4499.9999999999991</c:v>
                </c:pt>
                <c:pt idx="84">
                  <c:v>4500</c:v>
                </c:pt>
                <c:pt idx="85">
                  <c:v>4745</c:v>
                </c:pt>
                <c:pt idx="86">
                  <c:v>4850</c:v>
                </c:pt>
                <c:pt idx="87">
                  <c:v>4950</c:v>
                </c:pt>
                <c:pt idx="88">
                  <c:v>5005</c:v>
                </c:pt>
                <c:pt idx="89">
                  <c:v>5023.2999999999993</c:v>
                </c:pt>
                <c:pt idx="90">
                  <c:v>5050</c:v>
                </c:pt>
                <c:pt idx="91">
                  <c:v>5130.25</c:v>
                </c:pt>
                <c:pt idx="92">
                  <c:v>5399.9999999999991</c:v>
                </c:pt>
                <c:pt idx="93">
                  <c:v>5601.25</c:v>
                </c:pt>
                <c:pt idx="94">
                  <c:v>5750</c:v>
                </c:pt>
                <c:pt idx="95">
                  <c:v>5799.9999999999991</c:v>
                </c:pt>
                <c:pt idx="96">
                  <c:v>5850.9999999999991</c:v>
                </c:pt>
                <c:pt idx="97">
                  <c:v>6749.9999999999982</c:v>
                </c:pt>
                <c:pt idx="98">
                  <c:v>7000</c:v>
                </c:pt>
                <c:pt idx="99">
                  <c:v>7200</c:v>
                </c:pt>
                <c:pt idx="100">
                  <c:v>7374.9999999999982</c:v>
                </c:pt>
                <c:pt idx="101">
                  <c:v>8400</c:v>
                </c:pt>
                <c:pt idx="102">
                  <c:v>8777.5</c:v>
                </c:pt>
                <c:pt idx="103">
                  <c:v>10249.999999999998</c:v>
                </c:pt>
                <c:pt idx="104">
                  <c:v>10750</c:v>
                </c:pt>
                <c:pt idx="105">
                  <c:v>12525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F-4136-ABBC-85C6D72A4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72316696"/>
        <c:axId val="672317024"/>
      </c:barChart>
      <c:catAx>
        <c:axId val="67231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Village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fr-FR"/>
          </a:p>
        </c:txPr>
        <c:crossAx val="672317024"/>
        <c:crosses val="autoZero"/>
        <c:auto val="1"/>
        <c:lblAlgn val="ctr"/>
        <c:lblOffset val="100"/>
        <c:noMultiLvlLbl val="0"/>
      </c:catAx>
      <c:valAx>
        <c:axId val="67231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72316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Préd(Yield (kg/ha))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'[1]ANOVA 1'!$E$158:$E$465</c:f>
              <c:numCache>
                <c:formatCode>General</c:formatCode>
                <c:ptCount val="308"/>
                <c:pt idx="0">
                  <c:v>3113.0077429844418</c:v>
                </c:pt>
                <c:pt idx="1">
                  <c:v>4839.649848247599</c:v>
                </c:pt>
                <c:pt idx="2">
                  <c:v>4343.073742299046</c:v>
                </c:pt>
                <c:pt idx="3">
                  <c:v>2557.4737422990643</c:v>
                </c:pt>
                <c:pt idx="4">
                  <c:v>3113.0077429844418</c:v>
                </c:pt>
                <c:pt idx="5">
                  <c:v>4839.649848247599</c:v>
                </c:pt>
                <c:pt idx="6">
                  <c:v>4343.073742299046</c:v>
                </c:pt>
                <c:pt idx="7">
                  <c:v>2557.4737422990643</c:v>
                </c:pt>
                <c:pt idx="8">
                  <c:v>2017.1185529171717</c:v>
                </c:pt>
                <c:pt idx="9">
                  <c:v>3743.7606581803288</c:v>
                </c:pt>
                <c:pt idx="10">
                  <c:v>3247.1845522317753</c:v>
                </c:pt>
                <c:pt idx="11">
                  <c:v>1461.5845522317941</c:v>
                </c:pt>
                <c:pt idx="12">
                  <c:v>2017.1185529171717</c:v>
                </c:pt>
                <c:pt idx="13">
                  <c:v>3743.7606581803288</c:v>
                </c:pt>
                <c:pt idx="14">
                  <c:v>3247.1845522317753</c:v>
                </c:pt>
                <c:pt idx="15">
                  <c:v>1461.5845522317941</c:v>
                </c:pt>
                <c:pt idx="16">
                  <c:v>2017.1185529171717</c:v>
                </c:pt>
                <c:pt idx="17">
                  <c:v>3743.7606581803288</c:v>
                </c:pt>
                <c:pt idx="18">
                  <c:v>2017.1185529171717</c:v>
                </c:pt>
                <c:pt idx="19">
                  <c:v>3743.7606581803288</c:v>
                </c:pt>
                <c:pt idx="20">
                  <c:v>3247.1845522317753</c:v>
                </c:pt>
                <c:pt idx="21">
                  <c:v>1461.5845522317941</c:v>
                </c:pt>
                <c:pt idx="22">
                  <c:v>2017.1185529171717</c:v>
                </c:pt>
                <c:pt idx="23">
                  <c:v>3743.7606581803288</c:v>
                </c:pt>
                <c:pt idx="24">
                  <c:v>2017.1185529171717</c:v>
                </c:pt>
                <c:pt idx="25">
                  <c:v>3743.7606581803288</c:v>
                </c:pt>
                <c:pt idx="26">
                  <c:v>3247.1845522317753</c:v>
                </c:pt>
                <c:pt idx="27">
                  <c:v>1461.5845522317941</c:v>
                </c:pt>
                <c:pt idx="28">
                  <c:v>2017.1185529171717</c:v>
                </c:pt>
                <c:pt idx="29">
                  <c:v>3743.7606581803288</c:v>
                </c:pt>
                <c:pt idx="30">
                  <c:v>3247.1845522317753</c:v>
                </c:pt>
                <c:pt idx="31">
                  <c:v>1461.5845522317941</c:v>
                </c:pt>
                <c:pt idx="32">
                  <c:v>3113.0077429844418</c:v>
                </c:pt>
                <c:pt idx="33">
                  <c:v>4839.649848247599</c:v>
                </c:pt>
                <c:pt idx="34">
                  <c:v>4343.073742299046</c:v>
                </c:pt>
                <c:pt idx="35">
                  <c:v>2557.4737422990643</c:v>
                </c:pt>
                <c:pt idx="36">
                  <c:v>2440.5518197447109</c:v>
                </c:pt>
                <c:pt idx="37">
                  <c:v>4167.1939250078676</c:v>
                </c:pt>
                <c:pt idx="38">
                  <c:v>3670.6178190593146</c:v>
                </c:pt>
                <c:pt idx="39">
                  <c:v>1885.0178190593331</c:v>
                </c:pt>
                <c:pt idx="40">
                  <c:v>3113.0077429844418</c:v>
                </c:pt>
                <c:pt idx="41">
                  <c:v>4839.649848247599</c:v>
                </c:pt>
                <c:pt idx="42">
                  <c:v>4343.073742299046</c:v>
                </c:pt>
                <c:pt idx="43">
                  <c:v>2557.4737422990643</c:v>
                </c:pt>
                <c:pt idx="44">
                  <c:v>2440.5518197447109</c:v>
                </c:pt>
                <c:pt idx="45">
                  <c:v>4167.1939250078676</c:v>
                </c:pt>
                <c:pt idx="46">
                  <c:v>3670.6178190593146</c:v>
                </c:pt>
                <c:pt idx="47">
                  <c:v>1885.0178190593331</c:v>
                </c:pt>
                <c:pt idx="48">
                  <c:v>1512.2064740269238</c:v>
                </c:pt>
                <c:pt idx="49">
                  <c:v>3238.848579290081</c:v>
                </c:pt>
                <c:pt idx="50">
                  <c:v>2742.2724733415275</c:v>
                </c:pt>
                <c:pt idx="51">
                  <c:v>956.67247334154615</c:v>
                </c:pt>
                <c:pt idx="52">
                  <c:v>2482.2064740269229</c:v>
                </c:pt>
                <c:pt idx="53">
                  <c:v>4208.8485792900801</c:v>
                </c:pt>
                <c:pt idx="54">
                  <c:v>3712.2724733415266</c:v>
                </c:pt>
                <c:pt idx="55">
                  <c:v>1926.6724733415454</c:v>
                </c:pt>
                <c:pt idx="56">
                  <c:v>1512.2064740269238</c:v>
                </c:pt>
                <c:pt idx="57">
                  <c:v>3238.848579290081</c:v>
                </c:pt>
                <c:pt idx="58">
                  <c:v>2742.2724733415275</c:v>
                </c:pt>
                <c:pt idx="59">
                  <c:v>956.67247334154615</c:v>
                </c:pt>
                <c:pt idx="60">
                  <c:v>2482.2064740269229</c:v>
                </c:pt>
                <c:pt idx="61">
                  <c:v>4208.8485792900801</c:v>
                </c:pt>
                <c:pt idx="62">
                  <c:v>3712.2724733415266</c:v>
                </c:pt>
                <c:pt idx="63">
                  <c:v>1926.6724733415454</c:v>
                </c:pt>
                <c:pt idx="64">
                  <c:v>2614.7064740269238</c:v>
                </c:pt>
                <c:pt idx="65">
                  <c:v>4341.348579290081</c:v>
                </c:pt>
                <c:pt idx="66">
                  <c:v>3844.7724733415275</c:v>
                </c:pt>
                <c:pt idx="67">
                  <c:v>2059.1724733415463</c:v>
                </c:pt>
                <c:pt idx="68">
                  <c:v>2312.2064740269238</c:v>
                </c:pt>
                <c:pt idx="69">
                  <c:v>4038.848579290081</c:v>
                </c:pt>
                <c:pt idx="70">
                  <c:v>3542.2724733415275</c:v>
                </c:pt>
                <c:pt idx="71">
                  <c:v>1756.6724733415463</c:v>
                </c:pt>
                <c:pt idx="72">
                  <c:v>2482.2064740269229</c:v>
                </c:pt>
                <c:pt idx="73">
                  <c:v>4208.8485792900801</c:v>
                </c:pt>
                <c:pt idx="74">
                  <c:v>3712.2724733415266</c:v>
                </c:pt>
                <c:pt idx="75">
                  <c:v>1926.6724733415454</c:v>
                </c:pt>
                <c:pt idx="76">
                  <c:v>2482.2064740269229</c:v>
                </c:pt>
                <c:pt idx="77">
                  <c:v>4208.8485792900801</c:v>
                </c:pt>
                <c:pt idx="78">
                  <c:v>3712.2724733415266</c:v>
                </c:pt>
                <c:pt idx="79">
                  <c:v>1926.6724733415454</c:v>
                </c:pt>
                <c:pt idx="80">
                  <c:v>3113.0077429844418</c:v>
                </c:pt>
                <c:pt idx="81">
                  <c:v>4839.649848247599</c:v>
                </c:pt>
                <c:pt idx="82">
                  <c:v>1456.1789473684325</c:v>
                </c:pt>
                <c:pt idx="83">
                  <c:v>3182.8210526315897</c:v>
                </c:pt>
                <c:pt idx="84">
                  <c:v>2295.1789473684335</c:v>
                </c:pt>
                <c:pt idx="85">
                  <c:v>4021.8210526315906</c:v>
                </c:pt>
                <c:pt idx="86">
                  <c:v>1278.5789473684326</c:v>
                </c:pt>
                <c:pt idx="87">
                  <c:v>3005.2210526315894</c:v>
                </c:pt>
                <c:pt idx="88">
                  <c:v>3113.0077429844418</c:v>
                </c:pt>
                <c:pt idx="89">
                  <c:v>4839.649848247599</c:v>
                </c:pt>
                <c:pt idx="90">
                  <c:v>2599.1789473684325</c:v>
                </c:pt>
                <c:pt idx="91">
                  <c:v>4325.8210526315897</c:v>
                </c:pt>
                <c:pt idx="92">
                  <c:v>1221.6789473684325</c:v>
                </c:pt>
                <c:pt idx="93">
                  <c:v>2948.3210526315897</c:v>
                </c:pt>
                <c:pt idx="94">
                  <c:v>2295.1789473684335</c:v>
                </c:pt>
                <c:pt idx="95">
                  <c:v>4021.8210526315906</c:v>
                </c:pt>
                <c:pt idx="96">
                  <c:v>2599.1789473684325</c:v>
                </c:pt>
                <c:pt idx="97">
                  <c:v>4325.8210526315897</c:v>
                </c:pt>
                <c:pt idx="98">
                  <c:v>2969.6789473684321</c:v>
                </c:pt>
                <c:pt idx="99">
                  <c:v>4696.3210526315888</c:v>
                </c:pt>
                <c:pt idx="100">
                  <c:v>1381.6789473684325</c:v>
                </c:pt>
                <c:pt idx="101">
                  <c:v>3108.3210526315897</c:v>
                </c:pt>
                <c:pt idx="102">
                  <c:v>3113.0077429844418</c:v>
                </c:pt>
                <c:pt idx="103">
                  <c:v>4839.649848247599</c:v>
                </c:pt>
                <c:pt idx="104">
                  <c:v>3113.0077429844418</c:v>
                </c:pt>
                <c:pt idx="105">
                  <c:v>4839.649848247599</c:v>
                </c:pt>
                <c:pt idx="106">
                  <c:v>3113.0077429844418</c:v>
                </c:pt>
                <c:pt idx="107">
                  <c:v>4839.649848247599</c:v>
                </c:pt>
                <c:pt idx="108">
                  <c:v>1318.1789473684325</c:v>
                </c:pt>
                <c:pt idx="109">
                  <c:v>3044.8210526315897</c:v>
                </c:pt>
                <c:pt idx="110">
                  <c:v>3113.0077429844418</c:v>
                </c:pt>
                <c:pt idx="111">
                  <c:v>4839.649848247599</c:v>
                </c:pt>
                <c:pt idx="112">
                  <c:v>2295.1789473684335</c:v>
                </c:pt>
                <c:pt idx="113">
                  <c:v>4021.8210526315906</c:v>
                </c:pt>
                <c:pt idx="114">
                  <c:v>3113.0077429844418</c:v>
                </c:pt>
                <c:pt idx="115">
                  <c:v>4839.649848247599</c:v>
                </c:pt>
                <c:pt idx="116">
                  <c:v>3113.0077429844418</c:v>
                </c:pt>
                <c:pt idx="117">
                  <c:v>4839.649848247599</c:v>
                </c:pt>
                <c:pt idx="118">
                  <c:v>3113.0077429844418</c:v>
                </c:pt>
                <c:pt idx="119">
                  <c:v>4839.649848247599</c:v>
                </c:pt>
                <c:pt idx="120">
                  <c:v>3113.0077429844418</c:v>
                </c:pt>
                <c:pt idx="121">
                  <c:v>4839.649848247599</c:v>
                </c:pt>
                <c:pt idx="122">
                  <c:v>3113.0077429844418</c:v>
                </c:pt>
                <c:pt idx="123">
                  <c:v>4839.649848247599</c:v>
                </c:pt>
                <c:pt idx="124">
                  <c:v>3113.0077429844418</c:v>
                </c:pt>
                <c:pt idx="125">
                  <c:v>4839.649848247599</c:v>
                </c:pt>
                <c:pt idx="126">
                  <c:v>3113.0077429844418</c:v>
                </c:pt>
                <c:pt idx="127">
                  <c:v>4839.649848247599</c:v>
                </c:pt>
                <c:pt idx="128">
                  <c:v>2311.678947368433</c:v>
                </c:pt>
                <c:pt idx="129">
                  <c:v>4038.3210526315902</c:v>
                </c:pt>
                <c:pt idx="130">
                  <c:v>3113.0077429844418</c:v>
                </c:pt>
                <c:pt idx="131">
                  <c:v>4839.649848247599</c:v>
                </c:pt>
                <c:pt idx="132">
                  <c:v>3113.0077429844418</c:v>
                </c:pt>
                <c:pt idx="133">
                  <c:v>4839.649848247599</c:v>
                </c:pt>
                <c:pt idx="134">
                  <c:v>2311.678947368433</c:v>
                </c:pt>
                <c:pt idx="135">
                  <c:v>4038.3210526315902</c:v>
                </c:pt>
                <c:pt idx="136">
                  <c:v>2295.1789473684335</c:v>
                </c:pt>
                <c:pt idx="137">
                  <c:v>4021.8210526315906</c:v>
                </c:pt>
                <c:pt idx="138">
                  <c:v>2440.5518197447109</c:v>
                </c:pt>
                <c:pt idx="139">
                  <c:v>4167.1939250078676</c:v>
                </c:pt>
                <c:pt idx="140">
                  <c:v>3113.0077429844418</c:v>
                </c:pt>
                <c:pt idx="141">
                  <c:v>4839.649848247599</c:v>
                </c:pt>
                <c:pt idx="142">
                  <c:v>1839.8899580318271</c:v>
                </c:pt>
                <c:pt idx="143">
                  <c:v>3566.5320632949843</c:v>
                </c:pt>
                <c:pt idx="144">
                  <c:v>1951.6789473684321</c:v>
                </c:pt>
                <c:pt idx="145">
                  <c:v>3678.3210526315893</c:v>
                </c:pt>
                <c:pt idx="146">
                  <c:v>1936.6789473684325</c:v>
                </c:pt>
                <c:pt idx="147">
                  <c:v>3663.3210526315897</c:v>
                </c:pt>
                <c:pt idx="148">
                  <c:v>2336.6789473684321</c:v>
                </c:pt>
                <c:pt idx="149">
                  <c:v>4063.3210526315893</c:v>
                </c:pt>
                <c:pt idx="150">
                  <c:v>2295.1789473684335</c:v>
                </c:pt>
                <c:pt idx="151">
                  <c:v>4021.8210526315906</c:v>
                </c:pt>
                <c:pt idx="152">
                  <c:v>2440.5518197447109</c:v>
                </c:pt>
                <c:pt idx="153">
                  <c:v>4167.1939250078676</c:v>
                </c:pt>
                <c:pt idx="154">
                  <c:v>3113.0077429844418</c:v>
                </c:pt>
                <c:pt idx="155">
                  <c:v>4839.649848247599</c:v>
                </c:pt>
                <c:pt idx="156">
                  <c:v>1839.8899580318271</c:v>
                </c:pt>
                <c:pt idx="157">
                  <c:v>3566.5320632949843</c:v>
                </c:pt>
                <c:pt idx="158">
                  <c:v>2440.5518197447109</c:v>
                </c:pt>
                <c:pt idx="159">
                  <c:v>4167.1939250078676</c:v>
                </c:pt>
                <c:pt idx="160">
                  <c:v>2295.1789473684335</c:v>
                </c:pt>
                <c:pt idx="161">
                  <c:v>4021.8210526315906</c:v>
                </c:pt>
                <c:pt idx="162">
                  <c:v>1839.8899580318271</c:v>
                </c:pt>
                <c:pt idx="163">
                  <c:v>3566.5320632949843</c:v>
                </c:pt>
                <c:pt idx="164">
                  <c:v>3113.0077429844418</c:v>
                </c:pt>
                <c:pt idx="165">
                  <c:v>4839.649848247599</c:v>
                </c:pt>
                <c:pt idx="166">
                  <c:v>2311.678947368433</c:v>
                </c:pt>
                <c:pt idx="167">
                  <c:v>4038.3210526315902</c:v>
                </c:pt>
                <c:pt idx="168">
                  <c:v>3113.0077429844418</c:v>
                </c:pt>
                <c:pt idx="169">
                  <c:v>4839.649848247599</c:v>
                </c:pt>
                <c:pt idx="170">
                  <c:v>3113.0077429844418</c:v>
                </c:pt>
                <c:pt idx="171">
                  <c:v>4839.649848247599</c:v>
                </c:pt>
                <c:pt idx="172">
                  <c:v>3113.0077429844418</c:v>
                </c:pt>
                <c:pt idx="173">
                  <c:v>4839.649848247599</c:v>
                </c:pt>
                <c:pt idx="174">
                  <c:v>3113.0077429844418</c:v>
                </c:pt>
                <c:pt idx="175">
                  <c:v>4839.649848247599</c:v>
                </c:pt>
                <c:pt idx="176">
                  <c:v>3113.0077429844418</c:v>
                </c:pt>
                <c:pt idx="177">
                  <c:v>4839.649848247599</c:v>
                </c:pt>
                <c:pt idx="178">
                  <c:v>3113.0077429844418</c:v>
                </c:pt>
                <c:pt idx="179">
                  <c:v>4839.649848247599</c:v>
                </c:pt>
                <c:pt idx="180">
                  <c:v>3113.0077429844418</c:v>
                </c:pt>
                <c:pt idx="181">
                  <c:v>4839.649848247599</c:v>
                </c:pt>
                <c:pt idx="182">
                  <c:v>3113.0077429844418</c:v>
                </c:pt>
                <c:pt idx="183">
                  <c:v>4839.649848247599</c:v>
                </c:pt>
                <c:pt idx="184">
                  <c:v>3113.0077429844418</c:v>
                </c:pt>
                <c:pt idx="185">
                  <c:v>4839.649848247599</c:v>
                </c:pt>
                <c:pt idx="186">
                  <c:v>3113.0077429844418</c:v>
                </c:pt>
                <c:pt idx="187">
                  <c:v>4839.649848247599</c:v>
                </c:pt>
                <c:pt idx="188">
                  <c:v>3113.0077429844418</c:v>
                </c:pt>
                <c:pt idx="189">
                  <c:v>4839.649848247599</c:v>
                </c:pt>
                <c:pt idx="190">
                  <c:v>3113.0077429844418</c:v>
                </c:pt>
                <c:pt idx="191">
                  <c:v>4839.649848247599</c:v>
                </c:pt>
                <c:pt idx="192">
                  <c:v>3113.0077429844418</c:v>
                </c:pt>
                <c:pt idx="193">
                  <c:v>4839.649848247599</c:v>
                </c:pt>
                <c:pt idx="194">
                  <c:v>3113.0077429844418</c:v>
                </c:pt>
                <c:pt idx="195">
                  <c:v>4839.649848247599</c:v>
                </c:pt>
                <c:pt idx="196">
                  <c:v>3113.0077429844418</c:v>
                </c:pt>
                <c:pt idx="197">
                  <c:v>4839.649848247599</c:v>
                </c:pt>
                <c:pt idx="198">
                  <c:v>3113.0077429844418</c:v>
                </c:pt>
                <c:pt idx="199">
                  <c:v>4839.649848247599</c:v>
                </c:pt>
                <c:pt idx="200">
                  <c:v>3113.0077429844418</c:v>
                </c:pt>
                <c:pt idx="201">
                  <c:v>4839.649848247599</c:v>
                </c:pt>
                <c:pt idx="202">
                  <c:v>3113.0077429844418</c:v>
                </c:pt>
                <c:pt idx="203">
                  <c:v>4839.649848247599</c:v>
                </c:pt>
                <c:pt idx="204">
                  <c:v>3113.0077429844418</c:v>
                </c:pt>
                <c:pt idx="205">
                  <c:v>4839.649848247599</c:v>
                </c:pt>
                <c:pt idx="206">
                  <c:v>3113.0077429844418</c:v>
                </c:pt>
                <c:pt idx="207">
                  <c:v>4839.649848247599</c:v>
                </c:pt>
                <c:pt idx="208">
                  <c:v>3113.0077429844418</c:v>
                </c:pt>
                <c:pt idx="209">
                  <c:v>4839.649848247599</c:v>
                </c:pt>
                <c:pt idx="210">
                  <c:v>3113.0077429844418</c:v>
                </c:pt>
                <c:pt idx="211">
                  <c:v>4839.649848247599</c:v>
                </c:pt>
                <c:pt idx="212">
                  <c:v>686.67894736843243</c:v>
                </c:pt>
                <c:pt idx="213">
                  <c:v>2413.3210526315897</c:v>
                </c:pt>
                <c:pt idx="214">
                  <c:v>3113.0077429844418</c:v>
                </c:pt>
                <c:pt idx="215">
                  <c:v>4839.649848247599</c:v>
                </c:pt>
                <c:pt idx="216">
                  <c:v>3113.0077429844418</c:v>
                </c:pt>
                <c:pt idx="217">
                  <c:v>4839.649848247599</c:v>
                </c:pt>
                <c:pt idx="218">
                  <c:v>4343.073742299046</c:v>
                </c:pt>
                <c:pt idx="219">
                  <c:v>2557.4737422990643</c:v>
                </c:pt>
                <c:pt idx="220">
                  <c:v>3985.5279025983527</c:v>
                </c:pt>
                <c:pt idx="221">
                  <c:v>5712.1700078615104</c:v>
                </c:pt>
                <c:pt idx="222">
                  <c:v>5215.5939019129564</c:v>
                </c:pt>
                <c:pt idx="223">
                  <c:v>3429.9939019129752</c:v>
                </c:pt>
                <c:pt idx="224">
                  <c:v>3985.5279025983527</c:v>
                </c:pt>
                <c:pt idx="225">
                  <c:v>5712.1700078615104</c:v>
                </c:pt>
                <c:pt idx="226">
                  <c:v>5215.5939019129564</c:v>
                </c:pt>
                <c:pt idx="227">
                  <c:v>3429.9939019129752</c:v>
                </c:pt>
                <c:pt idx="228">
                  <c:v>3985.5279025983527</c:v>
                </c:pt>
                <c:pt idx="229">
                  <c:v>5712.1700078615104</c:v>
                </c:pt>
                <c:pt idx="230">
                  <c:v>5215.5939019129564</c:v>
                </c:pt>
                <c:pt idx="231">
                  <c:v>3429.9939019129752</c:v>
                </c:pt>
                <c:pt idx="232">
                  <c:v>3985.5279025983527</c:v>
                </c:pt>
                <c:pt idx="233">
                  <c:v>5712.1700078615104</c:v>
                </c:pt>
                <c:pt idx="234">
                  <c:v>5215.5939019129564</c:v>
                </c:pt>
                <c:pt idx="235">
                  <c:v>3429.9939019129752</c:v>
                </c:pt>
                <c:pt idx="236">
                  <c:v>3985.5279025983527</c:v>
                </c:pt>
                <c:pt idx="237">
                  <c:v>5712.1700078615104</c:v>
                </c:pt>
                <c:pt idx="238">
                  <c:v>5215.5939019129564</c:v>
                </c:pt>
                <c:pt idx="239">
                  <c:v>3429.9939019129752</c:v>
                </c:pt>
                <c:pt idx="240">
                  <c:v>3985.5279025983527</c:v>
                </c:pt>
                <c:pt idx="241">
                  <c:v>5712.1700078615104</c:v>
                </c:pt>
                <c:pt idx="242">
                  <c:v>5215.5939019129564</c:v>
                </c:pt>
                <c:pt idx="243">
                  <c:v>3429.9939019129752</c:v>
                </c:pt>
                <c:pt idx="244">
                  <c:v>3113.0077429844418</c:v>
                </c:pt>
                <c:pt idx="245">
                  <c:v>4839.649848247599</c:v>
                </c:pt>
                <c:pt idx="246">
                  <c:v>4343.073742299046</c:v>
                </c:pt>
                <c:pt idx="247">
                  <c:v>2557.4737422990643</c:v>
                </c:pt>
                <c:pt idx="248">
                  <c:v>3113.0077429844418</c:v>
                </c:pt>
                <c:pt idx="249">
                  <c:v>4839.649848247599</c:v>
                </c:pt>
                <c:pt idx="250">
                  <c:v>4343.073742299046</c:v>
                </c:pt>
                <c:pt idx="251">
                  <c:v>2557.4737422990643</c:v>
                </c:pt>
                <c:pt idx="252">
                  <c:v>3113.0077429844418</c:v>
                </c:pt>
                <c:pt idx="253">
                  <c:v>4839.649848247599</c:v>
                </c:pt>
                <c:pt idx="254">
                  <c:v>4343.073742299046</c:v>
                </c:pt>
                <c:pt idx="255">
                  <c:v>2557.4737422990643</c:v>
                </c:pt>
                <c:pt idx="256">
                  <c:v>3113.0077429844418</c:v>
                </c:pt>
                <c:pt idx="257">
                  <c:v>4839.649848247599</c:v>
                </c:pt>
                <c:pt idx="258">
                  <c:v>4343.073742299046</c:v>
                </c:pt>
                <c:pt idx="259">
                  <c:v>2557.4737422990643</c:v>
                </c:pt>
                <c:pt idx="260">
                  <c:v>3113.0077429844418</c:v>
                </c:pt>
                <c:pt idx="261">
                  <c:v>4839.649848247599</c:v>
                </c:pt>
                <c:pt idx="262">
                  <c:v>4343.073742299046</c:v>
                </c:pt>
                <c:pt idx="263">
                  <c:v>2557.4737422990643</c:v>
                </c:pt>
                <c:pt idx="264">
                  <c:v>1839.8899580318271</c:v>
                </c:pt>
                <c:pt idx="265">
                  <c:v>3566.5320632949843</c:v>
                </c:pt>
                <c:pt idx="266">
                  <c:v>3069.9559573464308</c:v>
                </c:pt>
                <c:pt idx="267">
                  <c:v>1284.3559573464495</c:v>
                </c:pt>
                <c:pt idx="268">
                  <c:v>3985.5279025983527</c:v>
                </c:pt>
                <c:pt idx="269">
                  <c:v>5712.1700078615104</c:v>
                </c:pt>
                <c:pt idx="270">
                  <c:v>5215.5939019129564</c:v>
                </c:pt>
                <c:pt idx="271">
                  <c:v>3429.9939019129752</c:v>
                </c:pt>
                <c:pt idx="272">
                  <c:v>3113.0077429844418</c:v>
                </c:pt>
                <c:pt idx="273">
                  <c:v>4839.649848247599</c:v>
                </c:pt>
                <c:pt idx="274">
                  <c:v>4343.073742299046</c:v>
                </c:pt>
                <c:pt idx="275">
                  <c:v>2557.4737422990643</c:v>
                </c:pt>
                <c:pt idx="276">
                  <c:v>3113.0077429844418</c:v>
                </c:pt>
                <c:pt idx="277">
                  <c:v>4839.649848247599</c:v>
                </c:pt>
                <c:pt idx="278">
                  <c:v>4343.073742299046</c:v>
                </c:pt>
                <c:pt idx="279">
                  <c:v>2557.4737422990643</c:v>
                </c:pt>
                <c:pt idx="280">
                  <c:v>3113.0077429844418</c:v>
                </c:pt>
                <c:pt idx="281">
                  <c:v>4839.649848247599</c:v>
                </c:pt>
                <c:pt idx="282">
                  <c:v>4343.073742299046</c:v>
                </c:pt>
                <c:pt idx="283">
                  <c:v>2557.4737422990643</c:v>
                </c:pt>
                <c:pt idx="284">
                  <c:v>3149.7064740269243</c:v>
                </c:pt>
                <c:pt idx="285">
                  <c:v>4876.348579290081</c:v>
                </c:pt>
                <c:pt idx="286">
                  <c:v>4379.772473341528</c:v>
                </c:pt>
                <c:pt idx="287">
                  <c:v>2594.1724733415467</c:v>
                </c:pt>
                <c:pt idx="288">
                  <c:v>3149.7064740269243</c:v>
                </c:pt>
                <c:pt idx="289">
                  <c:v>4876.348579290081</c:v>
                </c:pt>
                <c:pt idx="290">
                  <c:v>4379.772473341528</c:v>
                </c:pt>
                <c:pt idx="291">
                  <c:v>2594.1724733415467</c:v>
                </c:pt>
                <c:pt idx="292">
                  <c:v>3113.0077429844418</c:v>
                </c:pt>
                <c:pt idx="293">
                  <c:v>4839.649848247599</c:v>
                </c:pt>
                <c:pt idx="294">
                  <c:v>3113.0077429844418</c:v>
                </c:pt>
                <c:pt idx="295">
                  <c:v>4839.649848247599</c:v>
                </c:pt>
                <c:pt idx="296">
                  <c:v>686.67894736843243</c:v>
                </c:pt>
                <c:pt idx="297">
                  <c:v>2413.3210526315897</c:v>
                </c:pt>
                <c:pt idx="298">
                  <c:v>3113.0077429844418</c:v>
                </c:pt>
                <c:pt idx="299">
                  <c:v>4839.649848247599</c:v>
                </c:pt>
                <c:pt idx="300">
                  <c:v>3149.7064740269243</c:v>
                </c:pt>
                <c:pt idx="301">
                  <c:v>4876.348579290081</c:v>
                </c:pt>
                <c:pt idx="302">
                  <c:v>4379.772473341528</c:v>
                </c:pt>
                <c:pt idx="303">
                  <c:v>2594.1724733415467</c:v>
                </c:pt>
                <c:pt idx="304">
                  <c:v>3149.7064740269243</c:v>
                </c:pt>
                <c:pt idx="305">
                  <c:v>4876.348579290081</c:v>
                </c:pt>
                <c:pt idx="306">
                  <c:v>4379.772473341528</c:v>
                </c:pt>
                <c:pt idx="307">
                  <c:v>2594.1724733415467</c:v>
                </c:pt>
              </c:numCache>
            </c:numRef>
          </c:xVal>
          <c:yVal>
            <c:numRef>
              <c:f>'[1]ANOVA 1'!$G$158:$G$465</c:f>
              <c:numCache>
                <c:formatCode>General</c:formatCode>
                <c:ptCount val="308"/>
                <c:pt idx="0">
                  <c:v>1.0325833344395212</c:v>
                </c:pt>
                <c:pt idx="1">
                  <c:v>0.22207473597249863</c:v>
                </c:pt>
                <c:pt idx="2">
                  <c:v>0.55096153283422944</c:v>
                </c:pt>
                <c:pt idx="3">
                  <c:v>0.14283707266464263</c:v>
                </c:pt>
                <c:pt idx="4">
                  <c:v>-0.74694129580011348</c:v>
                </c:pt>
                <c:pt idx="5">
                  <c:v>-1.3855881363984104</c:v>
                </c:pt>
                <c:pt idx="6">
                  <c:v>-1.4254486826561157</c:v>
                </c:pt>
                <c:pt idx="7">
                  <c:v>-0.73535762413708738</c:v>
                </c:pt>
                <c:pt idx="8">
                  <c:v>0.22799135807101348</c:v>
                </c:pt>
                <c:pt idx="9">
                  <c:v>0.2154123497087887</c:v>
                </c:pt>
                <c:pt idx="10">
                  <c:v>-0.35278145768931202</c:v>
                </c:pt>
                <c:pt idx="11">
                  <c:v>0.15978207072355985</c:v>
                </c:pt>
                <c:pt idx="12">
                  <c:v>-0.13084088363291921</c:v>
                </c:pt>
                <c:pt idx="13">
                  <c:v>-0.54002394861528014</c:v>
                </c:pt>
                <c:pt idx="14">
                  <c:v>-0.65967745388346499</c:v>
                </c:pt>
                <c:pt idx="15">
                  <c:v>6.5352533433051238E-2</c:v>
                </c:pt>
                <c:pt idx="16">
                  <c:v>-1.7525438884308887E-2</c:v>
                </c:pt>
                <c:pt idx="17">
                  <c:v>0.59313049887082314</c:v>
                </c:pt>
                <c:pt idx="18">
                  <c:v>-0.18749860600722437</c:v>
                </c:pt>
                <c:pt idx="19">
                  <c:v>1.2919090748205868</c:v>
                </c:pt>
                <c:pt idx="20">
                  <c:v>0.34599711826045165</c:v>
                </c:pt>
                <c:pt idx="21">
                  <c:v>0.20699683936881413</c:v>
                </c:pt>
                <c:pt idx="22">
                  <c:v>-8.082485155258029E-3</c:v>
                </c:pt>
                <c:pt idx="23">
                  <c:v>0.73477480480658597</c:v>
                </c:pt>
                <c:pt idx="24">
                  <c:v>0.23743431180006433</c:v>
                </c:pt>
                <c:pt idx="25">
                  <c:v>-0.44559441132477151</c:v>
                </c:pt>
                <c:pt idx="26">
                  <c:v>-0.38111031887646457</c:v>
                </c:pt>
                <c:pt idx="27">
                  <c:v>0.19755388563976328</c:v>
                </c:pt>
                <c:pt idx="28">
                  <c:v>-0.10251202244576663</c:v>
                </c:pt>
                <c:pt idx="29">
                  <c:v>-0.58723871726053445</c:v>
                </c:pt>
                <c:pt idx="30">
                  <c:v>-0.78715732922565163</c:v>
                </c:pt>
                <c:pt idx="31">
                  <c:v>-7.6291772502711672E-2</c:v>
                </c:pt>
                <c:pt idx="32">
                  <c:v>-6.2799298130378683E-2</c:v>
                </c:pt>
                <c:pt idx="33">
                  <c:v>2.1720446810215015</c:v>
                </c:pt>
                <c:pt idx="34">
                  <c:v>1.4291562296359595</c:v>
                </c:pt>
                <c:pt idx="35">
                  <c:v>0.30808876292303267</c:v>
                </c:pt>
                <c:pt idx="36">
                  <c:v>1.8625367042297645E-2</c:v>
                </c:pt>
                <c:pt idx="37">
                  <c:v>-0.55108791133392765</c:v>
                </c:pt>
                <c:pt idx="38">
                  <c:v>-0.3166306517627055</c:v>
                </c:pt>
                <c:pt idx="39">
                  <c:v>1.6516755798200132E-2</c:v>
                </c:pt>
                <c:pt idx="40">
                  <c:v>-0.61993356814437939</c:v>
                </c:pt>
                <c:pt idx="41">
                  <c:v>-1.529593180766436</c:v>
                </c:pt>
                <c:pt idx="42">
                  <c:v>-1.3045788749242646</c:v>
                </c:pt>
                <c:pt idx="43">
                  <c:v>-0.48039787345271417</c:v>
                </c:pt>
                <c:pt idx="44">
                  <c:v>0.3585717012881286</c:v>
                </c:pt>
                <c:pt idx="45">
                  <c:v>0.67649607344268414</c:v>
                </c:pt>
                <c:pt idx="46">
                  <c:v>0.53323518385187196</c:v>
                </c:pt>
                <c:pt idx="47">
                  <c:v>-0.13457050386661362</c:v>
                </c:pt>
                <c:pt idx="48">
                  <c:v>0.15948843178683492</c:v>
                </c:pt>
                <c:pt idx="49">
                  <c:v>9.9694654779355824E-2</c:v>
                </c:pt>
                <c:pt idx="50">
                  <c:v>0.16890022409218819</c:v>
                </c:pt>
                <c:pt idx="51">
                  <c:v>4.4064375794127017E-2</c:v>
                </c:pt>
                <c:pt idx="52">
                  <c:v>-0.62899820458891154</c:v>
                </c:pt>
                <c:pt idx="53">
                  <c:v>-0.35828860107961047</c:v>
                </c:pt>
                <c:pt idx="54">
                  <c:v>-0.28908303176677813</c:v>
                </c:pt>
                <c:pt idx="55">
                  <c:v>-0.31948934277433072</c:v>
                </c:pt>
                <c:pt idx="56">
                  <c:v>-7.6585411439436604E-2</c:v>
                </c:pt>
                <c:pt idx="57">
                  <c:v>-0.25441611006005144</c:v>
                </c:pt>
                <c:pt idx="58">
                  <c:v>-0.25603269371510051</c:v>
                </c:pt>
                <c:pt idx="59">
                  <c:v>0.11488652876200847</c:v>
                </c:pt>
                <c:pt idx="60">
                  <c:v>-0.55817605162103001</c:v>
                </c:pt>
                <c:pt idx="61">
                  <c:v>-0.45271813837011909</c:v>
                </c:pt>
                <c:pt idx="62">
                  <c:v>-0.35990518473465954</c:v>
                </c:pt>
                <c:pt idx="63">
                  <c:v>-0.31948934277433072</c:v>
                </c:pt>
                <c:pt idx="64">
                  <c:v>-6.9436276876865058E-3</c:v>
                </c:pt>
                <c:pt idx="65">
                  <c:v>-4.3130020372538443E-2</c:v>
                </c:pt>
                <c:pt idx="66">
                  <c:v>3.0797025804819352E-2</c:v>
                </c:pt>
                <c:pt idx="67">
                  <c:v>1.9276622255368456E-2</c:v>
                </c:pt>
                <c:pt idx="68">
                  <c:v>-0.52512571356935245</c:v>
                </c:pt>
                <c:pt idx="69">
                  <c:v>-0.13637918844691568</c:v>
                </c:pt>
                <c:pt idx="70">
                  <c:v>0.12168545544693388</c:v>
                </c:pt>
                <c:pt idx="71">
                  <c:v>0.53981944656929715</c:v>
                </c:pt>
                <c:pt idx="72">
                  <c:v>0.19726024670303877</c:v>
                </c:pt>
                <c:pt idx="73">
                  <c:v>1.3461645470140697</c:v>
                </c:pt>
                <c:pt idx="74">
                  <c:v>0.61744052622210444</c:v>
                </c:pt>
                <c:pt idx="75">
                  <c:v>-3.1503928511269087E-3</c:v>
                </c:pt>
                <c:pt idx="76">
                  <c:v>8.4011721220215718E-3</c:v>
                </c:pt>
                <c:pt idx="77">
                  <c:v>0.93067458293583194</c:v>
                </c:pt>
                <c:pt idx="78">
                  <c:v>0.20195056214386661</c:v>
                </c:pt>
                <c:pt idx="79">
                  <c:v>-1.2593346580177769E-2</c:v>
                </c:pt>
                <c:pt idx="80">
                  <c:v>0.42507090628103411</c:v>
                </c:pt>
                <c:pt idx="81">
                  <c:v>0.56357915758362309</c:v>
                </c:pt>
                <c:pt idx="82">
                  <c:v>-0.59026909765168101</c:v>
                </c:pt>
                <c:pt idx="83">
                  <c:v>0.59026909765167046</c:v>
                </c:pt>
                <c:pt idx="84">
                  <c:v>-0.29989827048336742</c:v>
                </c:pt>
                <c:pt idx="85">
                  <c:v>-0.15666854231625305</c:v>
                </c:pt>
                <c:pt idx="86">
                  <c:v>-0.43804868353938115</c:v>
                </c:pt>
                <c:pt idx="87">
                  <c:v>0.43804868353937076</c:v>
                </c:pt>
                <c:pt idx="88">
                  <c:v>-0.94099399493210867</c:v>
                </c:pt>
                <c:pt idx="89">
                  <c:v>0.21263178224344778</c:v>
                </c:pt>
                <c:pt idx="90">
                  <c:v>4.7602426745704647E-2</c:v>
                </c:pt>
                <c:pt idx="91">
                  <c:v>-1.027308876134742</c:v>
                </c:pt>
                <c:pt idx="92">
                  <c:v>-1.4957141709257302E-2</c:v>
                </c:pt>
                <c:pt idx="93">
                  <c:v>1.4957141709246781E-2</c:v>
                </c:pt>
                <c:pt idx="94">
                  <c:v>-0.12048214963140109</c:v>
                </c:pt>
                <c:pt idx="95">
                  <c:v>-0.31719875571011763</c:v>
                </c:pt>
                <c:pt idx="96">
                  <c:v>9.4817195390958953E-2</c:v>
                </c:pt>
                <c:pt idx="97">
                  <c:v>0.88488925399805729</c:v>
                </c:pt>
                <c:pt idx="98">
                  <c:v>-3.2898753794453721E-2</c:v>
                </c:pt>
                <c:pt idx="99">
                  <c:v>3.2898753794443847E-2</c:v>
                </c:pt>
                <c:pt idx="100">
                  <c:v>0.17862340973628532</c:v>
                </c:pt>
                <c:pt idx="101">
                  <c:v>-0.17862340973629584</c:v>
                </c:pt>
                <c:pt idx="102">
                  <c:v>-0.59632618382175229</c:v>
                </c:pt>
                <c:pt idx="103">
                  <c:v>-1.1046602629591473</c:v>
                </c:pt>
                <c:pt idx="104">
                  <c:v>2.2129525505708783</c:v>
                </c:pt>
                <c:pt idx="105">
                  <c:v>1.9642996989823824</c:v>
                </c:pt>
                <c:pt idx="106">
                  <c:v>0.56043564798697809</c:v>
                </c:pt>
                <c:pt idx="107">
                  <c:v>2.0587292362728911</c:v>
                </c:pt>
                <c:pt idx="108">
                  <c:v>1.5024236380479179E-2</c:v>
                </c:pt>
                <c:pt idx="109">
                  <c:v>-1.50242363804897E-2</c:v>
                </c:pt>
                <c:pt idx="110">
                  <c:v>0.44239872637384237</c:v>
                </c:pt>
                <c:pt idx="111">
                  <c:v>0.52897073216665158</c:v>
                </c:pt>
                <c:pt idx="112">
                  <c:v>1.1732025112485667</c:v>
                </c:pt>
                <c:pt idx="113">
                  <c:v>1.369312780298366</c:v>
                </c:pt>
                <c:pt idx="114">
                  <c:v>2.77952977431393</c:v>
                </c:pt>
                <c:pt idx="115">
                  <c:v>3.616816601566283</c:v>
                </c:pt>
                <c:pt idx="116">
                  <c:v>3.0156036175402017</c:v>
                </c:pt>
                <c:pt idx="117">
                  <c:v>5.0568670452465394</c:v>
                </c:pt>
                <c:pt idx="118">
                  <c:v>2.3073820878613871</c:v>
                </c:pt>
                <c:pt idx="119">
                  <c:v>3.616816601566283</c:v>
                </c:pt>
                <c:pt idx="120">
                  <c:v>2.0972763673900054</c:v>
                </c:pt>
                <c:pt idx="121">
                  <c:v>2.4364473854349256</c:v>
                </c:pt>
                <c:pt idx="122">
                  <c:v>-0.99765171730641389</c:v>
                </c:pt>
                <c:pt idx="123">
                  <c:v>-1.6948448710248261</c:v>
                </c:pt>
                <c:pt idx="124">
                  <c:v>1.5991605581825727</c:v>
                </c:pt>
                <c:pt idx="125">
                  <c:v>1.6101889341429751</c:v>
                </c:pt>
                <c:pt idx="126">
                  <c:v>-0.90322218001590526</c:v>
                </c:pt>
                <c:pt idx="127">
                  <c:v>-1.4351636434759274</c:v>
                </c:pt>
                <c:pt idx="128">
                  <c:v>-9.9943725270715253E-2</c:v>
                </c:pt>
                <c:pt idx="129">
                  <c:v>0.33601756849697584</c:v>
                </c:pt>
                <c:pt idx="130">
                  <c:v>6.4680577211807935E-2</c:v>
                </c:pt>
                <c:pt idx="131">
                  <c:v>-0.32561658031245128</c:v>
                </c:pt>
                <c:pt idx="132">
                  <c:v>-0.61993356814437939</c:v>
                </c:pt>
                <c:pt idx="133">
                  <c:v>-1.1990898002496559</c:v>
                </c:pt>
                <c:pt idx="134">
                  <c:v>0.20695227092343771</c:v>
                </c:pt>
                <c:pt idx="135">
                  <c:v>-0.49024088279497446</c:v>
                </c:pt>
                <c:pt idx="136">
                  <c:v>-0.11576067276687567</c:v>
                </c:pt>
                <c:pt idx="137">
                  <c:v>-0.8082323496207624</c:v>
                </c:pt>
                <c:pt idx="138">
                  <c:v>0.28774954832024718</c:v>
                </c:pt>
                <c:pt idx="139">
                  <c:v>-0.29140668378502904</c:v>
                </c:pt>
                <c:pt idx="140">
                  <c:v>-0.54911141517649797</c:v>
                </c:pt>
                <c:pt idx="141">
                  <c:v>-0.82137165108762145</c:v>
                </c:pt>
                <c:pt idx="142">
                  <c:v>0.12281035453834672</c:v>
                </c:pt>
                <c:pt idx="143">
                  <c:v>-0.14944988137277673</c:v>
                </c:pt>
                <c:pt idx="144">
                  <c:v>0.27305294702679417</c:v>
                </c:pt>
                <c:pt idx="145">
                  <c:v>-0.27305294702680422</c:v>
                </c:pt>
                <c:pt idx="146">
                  <c:v>0.1715411944394972</c:v>
                </c:pt>
                <c:pt idx="147">
                  <c:v>-0.17154119443950772</c:v>
                </c:pt>
                <c:pt idx="148">
                  <c:v>0.36040026902051459</c:v>
                </c:pt>
                <c:pt idx="149">
                  <c:v>-0.36040026902052469</c:v>
                </c:pt>
                <c:pt idx="150">
                  <c:v>0.37999439800829449</c:v>
                </c:pt>
                <c:pt idx="151">
                  <c:v>-0.34080614003274479</c:v>
                </c:pt>
                <c:pt idx="152">
                  <c:v>0.33496431696550144</c:v>
                </c:pt>
                <c:pt idx="153">
                  <c:v>-0.50387314268867334</c:v>
                </c:pt>
                <c:pt idx="154">
                  <c:v>-0.26582280330497216</c:v>
                </c:pt>
                <c:pt idx="155">
                  <c:v>-0.84497903541024855</c:v>
                </c:pt>
                <c:pt idx="156">
                  <c:v>-4.2441335720043334E-2</c:v>
                </c:pt>
                <c:pt idx="157">
                  <c:v>-0.55077541485743831</c:v>
                </c:pt>
                <c:pt idx="158">
                  <c:v>0.21692739535236572</c:v>
                </c:pt>
                <c:pt idx="159">
                  <c:v>-0.64551744862443627</c:v>
                </c:pt>
                <c:pt idx="160">
                  <c:v>2.2762488462600883E-3</c:v>
                </c:pt>
                <c:pt idx="161">
                  <c:v>-0.76573905784003349</c:v>
                </c:pt>
                <c:pt idx="162">
                  <c:v>-0.18408564165580624</c:v>
                </c:pt>
                <c:pt idx="163">
                  <c:v>-0.85767141105159128</c:v>
                </c:pt>
                <c:pt idx="164">
                  <c:v>-0.6671483367896337</c:v>
                </c:pt>
                <c:pt idx="165">
                  <c:v>-1.2699119532175374</c:v>
                </c:pt>
                <c:pt idx="166">
                  <c:v>0.37220396118182775</c:v>
                </c:pt>
                <c:pt idx="167">
                  <c:v>-0.32498919253658443</c:v>
                </c:pt>
                <c:pt idx="168">
                  <c:v>-0.38385972491810794</c:v>
                </c:pt>
                <c:pt idx="169">
                  <c:v>-1.0102307256686387</c:v>
                </c:pt>
                <c:pt idx="170">
                  <c:v>-0.6435409524670066</c:v>
                </c:pt>
                <c:pt idx="171">
                  <c:v>-1.1990898002496559</c:v>
                </c:pt>
                <c:pt idx="172">
                  <c:v>-0.6671483367896337</c:v>
                </c:pt>
                <c:pt idx="173">
                  <c:v>-1.0102307256686387</c:v>
                </c:pt>
                <c:pt idx="174">
                  <c:v>-0.47828926220861651</c:v>
                </c:pt>
                <c:pt idx="175">
                  <c:v>-1.1754824159270287</c:v>
                </c:pt>
                <c:pt idx="176">
                  <c:v>-0.47828926220861651</c:v>
                </c:pt>
                <c:pt idx="177">
                  <c:v>-1.0810528786365201</c:v>
                </c:pt>
                <c:pt idx="178">
                  <c:v>-0.43107449356336225</c:v>
                </c:pt>
                <c:pt idx="179">
                  <c:v>-1.0102307256686387</c:v>
                </c:pt>
                <c:pt idx="180">
                  <c:v>-0.28943018762759931</c:v>
                </c:pt>
                <c:pt idx="181">
                  <c:v>-0.91580118837813007</c:v>
                </c:pt>
                <c:pt idx="182">
                  <c:v>-0.28943018762759931</c:v>
                </c:pt>
                <c:pt idx="183">
                  <c:v>-0.93940857270075717</c:v>
                </c:pt>
                <c:pt idx="184">
                  <c:v>-0.36025234059548078</c:v>
                </c:pt>
                <c:pt idx="185">
                  <c:v>-0.93940857270075717</c:v>
                </c:pt>
                <c:pt idx="186">
                  <c:v>-0.61993356814437939</c:v>
                </c:pt>
                <c:pt idx="187">
                  <c:v>-0.84497903541024855</c:v>
                </c:pt>
                <c:pt idx="188">
                  <c:v>-1.1865107918874311</c:v>
                </c:pt>
                <c:pt idx="189">
                  <c:v>-1.9073113299284703</c:v>
                </c:pt>
                <c:pt idx="190">
                  <c:v>-0.76157787408014233</c:v>
                </c:pt>
                <c:pt idx="191">
                  <c:v>-0.91580118837813007</c:v>
                </c:pt>
                <c:pt idx="192">
                  <c:v>-0.85600741137065095</c:v>
                </c:pt>
                <c:pt idx="193">
                  <c:v>-1.4351636434759274</c:v>
                </c:pt>
                <c:pt idx="194">
                  <c:v>-1.2337255605326853</c:v>
                </c:pt>
                <c:pt idx="195">
                  <c:v>-1.8128817926379617</c:v>
                </c:pt>
                <c:pt idx="196">
                  <c:v>-1.2337255605326853</c:v>
                </c:pt>
                <c:pt idx="197">
                  <c:v>1.6101889341429751</c:v>
                </c:pt>
                <c:pt idx="198">
                  <c:v>-6.1415757560735152E-3</c:v>
                </c:pt>
                <c:pt idx="199">
                  <c:v>1.7282258557561108</c:v>
                </c:pt>
                <c:pt idx="200">
                  <c:v>-0.52550403085387087</c:v>
                </c:pt>
                <c:pt idx="201">
                  <c:v>-0.39643873328033269</c:v>
                </c:pt>
                <c:pt idx="202">
                  <c:v>-1.2922718736528007</c:v>
                </c:pt>
                <c:pt idx="203">
                  <c:v>-1.8223247463670127</c:v>
                </c:pt>
                <c:pt idx="204">
                  <c:v>-1.328155097823194</c:v>
                </c:pt>
                <c:pt idx="205">
                  <c:v>-1.8128817926379617</c:v>
                </c:pt>
                <c:pt idx="206">
                  <c:v>-5.3356344401327818E-2</c:v>
                </c:pt>
                <c:pt idx="207">
                  <c:v>1.0672190947225506</c:v>
                </c:pt>
                <c:pt idx="208">
                  <c:v>-1.2101181762100581</c:v>
                </c:pt>
                <c:pt idx="209">
                  <c:v>1.4921520125298393</c:v>
                </c:pt>
                <c:pt idx="210">
                  <c:v>-0.28943018762759931</c:v>
                </c:pt>
                <c:pt idx="211">
                  <c:v>-0.79776426676499423</c:v>
                </c:pt>
                <c:pt idx="212">
                  <c:v>0.24236334740737869</c:v>
                </c:pt>
                <c:pt idx="213">
                  <c:v>-0.24236334740738916</c:v>
                </c:pt>
                <c:pt idx="214">
                  <c:v>-0.95043694866115958</c:v>
                </c:pt>
                <c:pt idx="215">
                  <c:v>-1.1282676472817743</c:v>
                </c:pt>
                <c:pt idx="216">
                  <c:v>-0.99765171730641389</c:v>
                </c:pt>
                <c:pt idx="217">
                  <c:v>-1.5768079494116902</c:v>
                </c:pt>
                <c:pt idx="218">
                  <c:v>-1.4651090883181292</c:v>
                </c:pt>
                <c:pt idx="219">
                  <c:v>-1.1508475882153253</c:v>
                </c:pt>
                <c:pt idx="220">
                  <c:v>0.19569204188732081</c:v>
                </c:pt>
                <c:pt idx="221">
                  <c:v>-0.1473903469916843</c:v>
                </c:pt>
                <c:pt idx="222">
                  <c:v>-0.95165799761605629</c:v>
                </c:pt>
                <c:pt idx="223">
                  <c:v>-0.67516831242945596</c:v>
                </c:pt>
                <c:pt idx="224">
                  <c:v>0.76226926563037245</c:v>
                </c:pt>
                <c:pt idx="225">
                  <c:v>1.2690527123659447</c:v>
                </c:pt>
                <c:pt idx="226">
                  <c:v>0.46478506174157275</c:v>
                </c:pt>
                <c:pt idx="227">
                  <c:v>-0.95845692430098173</c:v>
                </c:pt>
                <c:pt idx="228">
                  <c:v>0.29012157917782944</c:v>
                </c:pt>
                <c:pt idx="229">
                  <c:v>0.13589826487984152</c:v>
                </c:pt>
                <c:pt idx="230">
                  <c:v>8.7066912579538344E-2</c:v>
                </c:pt>
                <c:pt idx="231">
                  <c:v>0.17469752318512147</c:v>
                </c:pt>
                <c:pt idx="232">
                  <c:v>0.38455111646833801</c:v>
                </c:pt>
                <c:pt idx="233">
                  <c:v>0.89133456320391036</c:v>
                </c:pt>
                <c:pt idx="234">
                  <c:v>0.18149644987004696</c:v>
                </c:pt>
                <c:pt idx="235">
                  <c:v>-0.95845692430098173</c:v>
                </c:pt>
                <c:pt idx="236">
                  <c:v>1.328846489373424</c:v>
                </c:pt>
                <c:pt idx="237">
                  <c:v>1.2690527123659447</c:v>
                </c:pt>
                <c:pt idx="238">
                  <c:v>0.74807367361309851</c:v>
                </c:pt>
                <c:pt idx="239">
                  <c:v>1.2134224333807162</c:v>
                </c:pt>
                <c:pt idx="240">
                  <c:v>-0.55974425643674797</c:v>
                </c:pt>
                <c:pt idx="241">
                  <c:v>0.13589826487984152</c:v>
                </c:pt>
                <c:pt idx="242">
                  <c:v>-1.1405170721970734</c:v>
                </c:pt>
                <c:pt idx="243">
                  <c:v>-1.147315998881999</c:v>
                </c:pt>
                <c:pt idx="244">
                  <c:v>1.3630867149563013</c:v>
                </c:pt>
                <c:pt idx="245">
                  <c:v>2.2475883108539083</c:v>
                </c:pt>
                <c:pt idx="246">
                  <c:v>2.4820455704251305</c:v>
                </c:pt>
                <c:pt idx="247">
                  <c:v>0.49222636063952446</c:v>
                </c:pt>
                <c:pt idx="248">
                  <c:v>2.3782042408292683</c:v>
                </c:pt>
                <c:pt idx="249">
                  <c:v>1.8037694855885178</c:v>
                </c:pt>
                <c:pt idx="250">
                  <c:v>1.9201898235466042</c:v>
                </c:pt>
                <c:pt idx="251">
                  <c:v>2.2769446154301374</c:v>
                </c:pt>
                <c:pt idx="252">
                  <c:v>0.31964032789618119</c:v>
                </c:pt>
                <c:pt idx="253">
                  <c:v>-0.6277910996420788</c:v>
                </c:pt>
                <c:pt idx="254">
                  <c:v>-0.38389088634180574</c:v>
                </c:pt>
                <c:pt idx="255">
                  <c:v>-0.55594150328512104</c:v>
                </c:pt>
                <c:pt idx="256">
                  <c:v>0.79650949121324965</c:v>
                </c:pt>
                <c:pt idx="257">
                  <c:v>0.54785663962475328</c:v>
                </c:pt>
                <c:pt idx="258">
                  <c:v>-6.755193641860191E-2</c:v>
                </c:pt>
                <c:pt idx="259">
                  <c:v>0.20893774876799864</c:v>
                </c:pt>
                <c:pt idx="260">
                  <c:v>0.5887645091741307</c:v>
                </c:pt>
                <c:pt idx="261">
                  <c:v>-1.8720584118298304E-2</c:v>
                </c:pt>
                <c:pt idx="262">
                  <c:v>-0.18086738116721224</c:v>
                </c:pt>
                <c:pt idx="263">
                  <c:v>0.37891091589091414</c:v>
                </c:pt>
                <c:pt idx="264">
                  <c:v>0.54774327234563547</c:v>
                </c:pt>
                <c:pt idx="265">
                  <c:v>0.28020451329903739</c:v>
                </c:pt>
                <c:pt idx="266">
                  <c:v>0.43911814303785296</c:v>
                </c:pt>
                <c:pt idx="267">
                  <c:v>0.39454740143672407</c:v>
                </c:pt>
                <c:pt idx="268">
                  <c:v>-0.74860333101776522</c:v>
                </c:pt>
                <c:pt idx="269">
                  <c:v>-0.99583973954690408</c:v>
                </c:pt>
                <c:pt idx="270">
                  <c:v>-0.76279892303503904</c:v>
                </c:pt>
                <c:pt idx="271">
                  <c:v>-0.48630923784843871</c:v>
                </c:pt>
                <c:pt idx="272">
                  <c:v>-5.3356344401327818E-2</c:v>
                </c:pt>
                <c:pt idx="273">
                  <c:v>0.64228617691526191</c:v>
                </c:pt>
                <c:pt idx="274">
                  <c:v>-6.755193641860191E-2</c:v>
                </c:pt>
                <c:pt idx="275">
                  <c:v>0.53944112928477872</c:v>
                </c:pt>
                <c:pt idx="276">
                  <c:v>-0.14778588169183643</c:v>
                </c:pt>
                <c:pt idx="277">
                  <c:v>-1.8720584118298304E-2</c:v>
                </c:pt>
                <c:pt idx="278">
                  <c:v>-0.11476670506385621</c:v>
                </c:pt>
                <c:pt idx="279">
                  <c:v>-2.7136094458272857E-2</c:v>
                </c:pt>
                <c:pt idx="280">
                  <c:v>0.77195781151771736</c:v>
                </c:pt>
                <c:pt idx="281">
                  <c:v>0.50961267702209734</c:v>
                </c:pt>
                <c:pt idx="282">
                  <c:v>1.1893052049180677</c:v>
                </c:pt>
                <c:pt idx="283">
                  <c:v>0.2051605672763783</c:v>
                </c:pt>
                <c:pt idx="284">
                  <c:v>-0.25954263993979726</c:v>
                </c:pt>
                <c:pt idx="285">
                  <c:v>-0.29572903262464895</c:v>
                </c:pt>
                <c:pt idx="286">
                  <c:v>-0.39177515357020687</c:v>
                </c:pt>
                <c:pt idx="287">
                  <c:v>-0.16250023702886082</c:v>
                </c:pt>
                <c:pt idx="288">
                  <c:v>1.3858760910142437E-4</c:v>
                </c:pt>
                <c:pt idx="289">
                  <c:v>0.5069220343446742</c:v>
                </c:pt>
                <c:pt idx="290">
                  <c:v>0.26923160746335334</c:v>
                </c:pt>
                <c:pt idx="291">
                  <c:v>0.33325483374630932</c:v>
                </c:pt>
                <c:pt idx="292">
                  <c:v>-1.2101181762100581</c:v>
                </c:pt>
                <c:pt idx="293">
                  <c:v>1.4921520125298393</c:v>
                </c:pt>
                <c:pt idx="294">
                  <c:v>-0.28943018762759931</c:v>
                </c:pt>
                <c:pt idx="295">
                  <c:v>-0.79776426676499423</c:v>
                </c:pt>
                <c:pt idx="296">
                  <c:v>0.24236334740737869</c:v>
                </c:pt>
                <c:pt idx="297">
                  <c:v>-0.24236334740738916</c:v>
                </c:pt>
                <c:pt idx="298">
                  <c:v>-0.95043694866115958</c:v>
                </c:pt>
                <c:pt idx="299">
                  <c:v>-1.1282676472817743</c:v>
                </c:pt>
                <c:pt idx="300">
                  <c:v>-0.25954263993979726</c:v>
                </c:pt>
                <c:pt idx="301">
                  <c:v>-0.29572903262464895</c:v>
                </c:pt>
                <c:pt idx="302">
                  <c:v>-0.39177515357020687</c:v>
                </c:pt>
                <c:pt idx="303">
                  <c:v>-0.16250023702886082</c:v>
                </c:pt>
                <c:pt idx="304">
                  <c:v>1.3858760910142437E-4</c:v>
                </c:pt>
                <c:pt idx="305">
                  <c:v>0.5069220343446742</c:v>
                </c:pt>
                <c:pt idx="306">
                  <c:v>0.26923160746335334</c:v>
                </c:pt>
                <c:pt idx="307">
                  <c:v>0.33325483374630932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A-4F52-8436-8D87BDDF406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4839.649848247599</c:v>
              </c:pt>
            </c:numLit>
          </c:xVal>
          <c:yVal>
            <c:numLit>
              <c:formatCode>General</c:formatCode>
              <c:ptCount val="1"/>
              <c:pt idx="0">
                <c:v>0.22207473597249863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DA-4F52-8436-8D87BDDF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20632"/>
        <c:axId val="672321288"/>
      </c:scatterChart>
      <c:valAx>
        <c:axId val="672320632"/>
        <c:scaling>
          <c:orientation val="minMax"/>
          <c:max val="6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Préd(Yield (kg/ha))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72321288"/>
        <c:crosses val="autoZero"/>
        <c:crossBetween val="midCat"/>
      </c:valAx>
      <c:valAx>
        <c:axId val="672321288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723206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Préd(Yield (kg/ha)) - Yield (kg/ha)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'[1]ANOVA 1'!$E$158:$E$465</c:f>
              <c:numCache>
                <c:formatCode>General</c:formatCode>
                <c:ptCount val="308"/>
                <c:pt idx="0">
                  <c:v>3113.0077429844418</c:v>
                </c:pt>
                <c:pt idx="1">
                  <c:v>4839.649848247599</c:v>
                </c:pt>
                <c:pt idx="2">
                  <c:v>4343.073742299046</c:v>
                </c:pt>
                <c:pt idx="3">
                  <c:v>2557.4737422990643</c:v>
                </c:pt>
                <c:pt idx="4">
                  <c:v>3113.0077429844418</c:v>
                </c:pt>
                <c:pt idx="5">
                  <c:v>4839.649848247599</c:v>
                </c:pt>
                <c:pt idx="6">
                  <c:v>4343.073742299046</c:v>
                </c:pt>
                <c:pt idx="7">
                  <c:v>2557.4737422990643</c:v>
                </c:pt>
                <c:pt idx="8">
                  <c:v>2017.1185529171717</c:v>
                </c:pt>
                <c:pt idx="9">
                  <c:v>3743.7606581803288</c:v>
                </c:pt>
                <c:pt idx="10">
                  <c:v>3247.1845522317753</c:v>
                </c:pt>
                <c:pt idx="11">
                  <c:v>1461.5845522317941</c:v>
                </c:pt>
                <c:pt idx="12">
                  <c:v>2017.1185529171717</c:v>
                </c:pt>
                <c:pt idx="13">
                  <c:v>3743.7606581803288</c:v>
                </c:pt>
                <c:pt idx="14">
                  <c:v>3247.1845522317753</c:v>
                </c:pt>
                <c:pt idx="15">
                  <c:v>1461.5845522317941</c:v>
                </c:pt>
                <c:pt idx="16">
                  <c:v>2017.1185529171717</c:v>
                </c:pt>
                <c:pt idx="17">
                  <c:v>3743.7606581803288</c:v>
                </c:pt>
                <c:pt idx="18">
                  <c:v>2017.1185529171717</c:v>
                </c:pt>
                <c:pt idx="19">
                  <c:v>3743.7606581803288</c:v>
                </c:pt>
                <c:pt idx="20">
                  <c:v>3247.1845522317753</c:v>
                </c:pt>
                <c:pt idx="21">
                  <c:v>1461.5845522317941</c:v>
                </c:pt>
                <c:pt idx="22">
                  <c:v>2017.1185529171717</c:v>
                </c:pt>
                <c:pt idx="23">
                  <c:v>3743.7606581803288</c:v>
                </c:pt>
                <c:pt idx="24">
                  <c:v>2017.1185529171717</c:v>
                </c:pt>
                <c:pt idx="25">
                  <c:v>3743.7606581803288</c:v>
                </c:pt>
                <c:pt idx="26">
                  <c:v>3247.1845522317753</c:v>
                </c:pt>
                <c:pt idx="27">
                  <c:v>1461.5845522317941</c:v>
                </c:pt>
                <c:pt idx="28">
                  <c:v>2017.1185529171717</c:v>
                </c:pt>
                <c:pt idx="29">
                  <c:v>3743.7606581803288</c:v>
                </c:pt>
                <c:pt idx="30">
                  <c:v>3247.1845522317753</c:v>
                </c:pt>
                <c:pt idx="31">
                  <c:v>1461.5845522317941</c:v>
                </c:pt>
                <c:pt idx="32">
                  <c:v>3113.0077429844418</c:v>
                </c:pt>
                <c:pt idx="33">
                  <c:v>4839.649848247599</c:v>
                </c:pt>
                <c:pt idx="34">
                  <c:v>4343.073742299046</c:v>
                </c:pt>
                <c:pt idx="35">
                  <c:v>2557.4737422990643</c:v>
                </c:pt>
                <c:pt idx="36">
                  <c:v>2440.5518197447109</c:v>
                </c:pt>
                <c:pt idx="37">
                  <c:v>4167.1939250078676</c:v>
                </c:pt>
                <c:pt idx="38">
                  <c:v>3670.6178190593146</c:v>
                </c:pt>
                <c:pt idx="39">
                  <c:v>1885.0178190593331</c:v>
                </c:pt>
                <c:pt idx="40">
                  <c:v>3113.0077429844418</c:v>
                </c:pt>
                <c:pt idx="41">
                  <c:v>4839.649848247599</c:v>
                </c:pt>
                <c:pt idx="42">
                  <c:v>4343.073742299046</c:v>
                </c:pt>
                <c:pt idx="43">
                  <c:v>2557.4737422990643</c:v>
                </c:pt>
                <c:pt idx="44">
                  <c:v>2440.5518197447109</c:v>
                </c:pt>
                <c:pt idx="45">
                  <c:v>4167.1939250078676</c:v>
                </c:pt>
                <c:pt idx="46">
                  <c:v>3670.6178190593146</c:v>
                </c:pt>
                <c:pt idx="47">
                  <c:v>1885.0178190593331</c:v>
                </c:pt>
                <c:pt idx="48">
                  <c:v>1512.2064740269238</c:v>
                </c:pt>
                <c:pt idx="49">
                  <c:v>3238.848579290081</c:v>
                </c:pt>
                <c:pt idx="50">
                  <c:v>2742.2724733415275</c:v>
                </c:pt>
                <c:pt idx="51">
                  <c:v>956.67247334154615</c:v>
                </c:pt>
                <c:pt idx="52">
                  <c:v>2482.2064740269229</c:v>
                </c:pt>
                <c:pt idx="53">
                  <c:v>4208.8485792900801</c:v>
                </c:pt>
                <c:pt idx="54">
                  <c:v>3712.2724733415266</c:v>
                </c:pt>
                <c:pt idx="55">
                  <c:v>1926.6724733415454</c:v>
                </c:pt>
                <c:pt idx="56">
                  <c:v>1512.2064740269238</c:v>
                </c:pt>
                <c:pt idx="57">
                  <c:v>3238.848579290081</c:v>
                </c:pt>
                <c:pt idx="58">
                  <c:v>2742.2724733415275</c:v>
                </c:pt>
                <c:pt idx="59">
                  <c:v>956.67247334154615</c:v>
                </c:pt>
                <c:pt idx="60">
                  <c:v>2482.2064740269229</c:v>
                </c:pt>
                <c:pt idx="61">
                  <c:v>4208.8485792900801</c:v>
                </c:pt>
                <c:pt idx="62">
                  <c:v>3712.2724733415266</c:v>
                </c:pt>
                <c:pt idx="63">
                  <c:v>1926.6724733415454</c:v>
                </c:pt>
                <c:pt idx="64">
                  <c:v>2614.7064740269238</c:v>
                </c:pt>
                <c:pt idx="65">
                  <c:v>4341.348579290081</c:v>
                </c:pt>
                <c:pt idx="66">
                  <c:v>3844.7724733415275</c:v>
                </c:pt>
                <c:pt idx="67">
                  <c:v>2059.1724733415463</c:v>
                </c:pt>
                <c:pt idx="68">
                  <c:v>2312.2064740269238</c:v>
                </c:pt>
                <c:pt idx="69">
                  <c:v>4038.848579290081</c:v>
                </c:pt>
                <c:pt idx="70">
                  <c:v>3542.2724733415275</c:v>
                </c:pt>
                <c:pt idx="71">
                  <c:v>1756.6724733415463</c:v>
                </c:pt>
                <c:pt idx="72">
                  <c:v>2482.2064740269229</c:v>
                </c:pt>
                <c:pt idx="73">
                  <c:v>4208.8485792900801</c:v>
                </c:pt>
                <c:pt idx="74">
                  <c:v>3712.2724733415266</c:v>
                </c:pt>
                <c:pt idx="75">
                  <c:v>1926.6724733415454</c:v>
                </c:pt>
                <c:pt idx="76">
                  <c:v>2482.2064740269229</c:v>
                </c:pt>
                <c:pt idx="77">
                  <c:v>4208.8485792900801</c:v>
                </c:pt>
                <c:pt idx="78">
                  <c:v>3712.2724733415266</c:v>
                </c:pt>
                <c:pt idx="79">
                  <c:v>1926.6724733415454</c:v>
                </c:pt>
                <c:pt idx="80">
                  <c:v>3113.0077429844418</c:v>
                </c:pt>
                <c:pt idx="81">
                  <c:v>4839.649848247599</c:v>
                </c:pt>
                <c:pt idx="82">
                  <c:v>1456.1789473684325</c:v>
                </c:pt>
                <c:pt idx="83">
                  <c:v>3182.8210526315897</c:v>
                </c:pt>
                <c:pt idx="84">
                  <c:v>2295.1789473684335</c:v>
                </c:pt>
                <c:pt idx="85">
                  <c:v>4021.8210526315906</c:v>
                </c:pt>
                <c:pt idx="86">
                  <c:v>1278.5789473684326</c:v>
                </c:pt>
                <c:pt idx="87">
                  <c:v>3005.2210526315894</c:v>
                </c:pt>
                <c:pt idx="88">
                  <c:v>3113.0077429844418</c:v>
                </c:pt>
                <c:pt idx="89">
                  <c:v>4839.649848247599</c:v>
                </c:pt>
                <c:pt idx="90">
                  <c:v>2599.1789473684325</c:v>
                </c:pt>
                <c:pt idx="91">
                  <c:v>4325.8210526315897</c:v>
                </c:pt>
                <c:pt idx="92">
                  <c:v>1221.6789473684325</c:v>
                </c:pt>
                <c:pt idx="93">
                  <c:v>2948.3210526315897</c:v>
                </c:pt>
                <c:pt idx="94">
                  <c:v>2295.1789473684335</c:v>
                </c:pt>
                <c:pt idx="95">
                  <c:v>4021.8210526315906</c:v>
                </c:pt>
                <c:pt idx="96">
                  <c:v>2599.1789473684325</c:v>
                </c:pt>
                <c:pt idx="97">
                  <c:v>4325.8210526315897</c:v>
                </c:pt>
                <c:pt idx="98">
                  <c:v>2969.6789473684321</c:v>
                </c:pt>
                <c:pt idx="99">
                  <c:v>4696.3210526315888</c:v>
                </c:pt>
                <c:pt idx="100">
                  <c:v>1381.6789473684325</c:v>
                </c:pt>
                <c:pt idx="101">
                  <c:v>3108.3210526315897</c:v>
                </c:pt>
                <c:pt idx="102">
                  <c:v>3113.0077429844418</c:v>
                </c:pt>
                <c:pt idx="103">
                  <c:v>4839.649848247599</c:v>
                </c:pt>
                <c:pt idx="104">
                  <c:v>3113.0077429844418</c:v>
                </c:pt>
                <c:pt idx="105">
                  <c:v>4839.649848247599</c:v>
                </c:pt>
                <c:pt idx="106">
                  <c:v>3113.0077429844418</c:v>
                </c:pt>
                <c:pt idx="107">
                  <c:v>4839.649848247599</c:v>
                </c:pt>
                <c:pt idx="108">
                  <c:v>1318.1789473684325</c:v>
                </c:pt>
                <c:pt idx="109">
                  <c:v>3044.8210526315897</c:v>
                </c:pt>
                <c:pt idx="110">
                  <c:v>3113.0077429844418</c:v>
                </c:pt>
                <c:pt idx="111">
                  <c:v>4839.649848247599</c:v>
                </c:pt>
                <c:pt idx="112">
                  <c:v>2295.1789473684335</c:v>
                </c:pt>
                <c:pt idx="113">
                  <c:v>4021.8210526315906</c:v>
                </c:pt>
                <c:pt idx="114">
                  <c:v>3113.0077429844418</c:v>
                </c:pt>
                <c:pt idx="115">
                  <c:v>4839.649848247599</c:v>
                </c:pt>
                <c:pt idx="116">
                  <c:v>3113.0077429844418</c:v>
                </c:pt>
                <c:pt idx="117">
                  <c:v>4839.649848247599</c:v>
                </c:pt>
                <c:pt idx="118">
                  <c:v>3113.0077429844418</c:v>
                </c:pt>
                <c:pt idx="119">
                  <c:v>4839.649848247599</c:v>
                </c:pt>
                <c:pt idx="120">
                  <c:v>3113.0077429844418</c:v>
                </c:pt>
                <c:pt idx="121">
                  <c:v>4839.649848247599</c:v>
                </c:pt>
                <c:pt idx="122">
                  <c:v>3113.0077429844418</c:v>
                </c:pt>
                <c:pt idx="123">
                  <c:v>4839.649848247599</c:v>
                </c:pt>
                <c:pt idx="124">
                  <c:v>3113.0077429844418</c:v>
                </c:pt>
                <c:pt idx="125">
                  <c:v>4839.649848247599</c:v>
                </c:pt>
                <c:pt idx="126">
                  <c:v>3113.0077429844418</c:v>
                </c:pt>
                <c:pt idx="127">
                  <c:v>4839.649848247599</c:v>
                </c:pt>
                <c:pt idx="128">
                  <c:v>2311.678947368433</c:v>
                </c:pt>
                <c:pt idx="129">
                  <c:v>4038.3210526315902</c:v>
                </c:pt>
                <c:pt idx="130">
                  <c:v>3113.0077429844418</c:v>
                </c:pt>
                <c:pt idx="131">
                  <c:v>4839.649848247599</c:v>
                </c:pt>
                <c:pt idx="132">
                  <c:v>3113.0077429844418</c:v>
                </c:pt>
                <c:pt idx="133">
                  <c:v>4839.649848247599</c:v>
                </c:pt>
                <c:pt idx="134">
                  <c:v>2311.678947368433</c:v>
                </c:pt>
                <c:pt idx="135">
                  <c:v>4038.3210526315902</c:v>
                </c:pt>
                <c:pt idx="136">
                  <c:v>2295.1789473684335</c:v>
                </c:pt>
                <c:pt idx="137">
                  <c:v>4021.8210526315906</c:v>
                </c:pt>
                <c:pt idx="138">
                  <c:v>2440.5518197447109</c:v>
                </c:pt>
                <c:pt idx="139">
                  <c:v>4167.1939250078676</c:v>
                </c:pt>
                <c:pt idx="140">
                  <c:v>3113.0077429844418</c:v>
                </c:pt>
                <c:pt idx="141">
                  <c:v>4839.649848247599</c:v>
                </c:pt>
                <c:pt idx="142">
                  <c:v>1839.8899580318271</c:v>
                </c:pt>
                <c:pt idx="143">
                  <c:v>3566.5320632949843</c:v>
                </c:pt>
                <c:pt idx="144">
                  <c:v>1951.6789473684321</c:v>
                </c:pt>
                <c:pt idx="145">
                  <c:v>3678.3210526315893</c:v>
                </c:pt>
                <c:pt idx="146">
                  <c:v>1936.6789473684325</c:v>
                </c:pt>
                <c:pt idx="147">
                  <c:v>3663.3210526315897</c:v>
                </c:pt>
                <c:pt idx="148">
                  <c:v>2336.6789473684321</c:v>
                </c:pt>
                <c:pt idx="149">
                  <c:v>4063.3210526315893</c:v>
                </c:pt>
                <c:pt idx="150">
                  <c:v>2295.1789473684335</c:v>
                </c:pt>
                <c:pt idx="151">
                  <c:v>4021.8210526315906</c:v>
                </c:pt>
                <c:pt idx="152">
                  <c:v>2440.5518197447109</c:v>
                </c:pt>
                <c:pt idx="153">
                  <c:v>4167.1939250078676</c:v>
                </c:pt>
                <c:pt idx="154">
                  <c:v>3113.0077429844418</c:v>
                </c:pt>
                <c:pt idx="155">
                  <c:v>4839.649848247599</c:v>
                </c:pt>
                <c:pt idx="156">
                  <c:v>1839.8899580318271</c:v>
                </c:pt>
                <c:pt idx="157">
                  <c:v>3566.5320632949843</c:v>
                </c:pt>
                <c:pt idx="158">
                  <c:v>2440.5518197447109</c:v>
                </c:pt>
                <c:pt idx="159">
                  <c:v>4167.1939250078676</c:v>
                </c:pt>
                <c:pt idx="160">
                  <c:v>2295.1789473684335</c:v>
                </c:pt>
                <c:pt idx="161">
                  <c:v>4021.8210526315906</c:v>
                </c:pt>
                <c:pt idx="162">
                  <c:v>1839.8899580318271</c:v>
                </c:pt>
                <c:pt idx="163">
                  <c:v>3566.5320632949843</c:v>
                </c:pt>
                <c:pt idx="164">
                  <c:v>3113.0077429844418</c:v>
                </c:pt>
                <c:pt idx="165">
                  <c:v>4839.649848247599</c:v>
                </c:pt>
                <c:pt idx="166">
                  <c:v>2311.678947368433</c:v>
                </c:pt>
                <c:pt idx="167">
                  <c:v>4038.3210526315902</c:v>
                </c:pt>
                <c:pt idx="168">
                  <c:v>3113.0077429844418</c:v>
                </c:pt>
                <c:pt idx="169">
                  <c:v>4839.649848247599</c:v>
                </c:pt>
                <c:pt idx="170">
                  <c:v>3113.0077429844418</c:v>
                </c:pt>
                <c:pt idx="171">
                  <c:v>4839.649848247599</c:v>
                </c:pt>
                <c:pt idx="172">
                  <c:v>3113.0077429844418</c:v>
                </c:pt>
                <c:pt idx="173">
                  <c:v>4839.649848247599</c:v>
                </c:pt>
                <c:pt idx="174">
                  <c:v>3113.0077429844418</c:v>
                </c:pt>
                <c:pt idx="175">
                  <c:v>4839.649848247599</c:v>
                </c:pt>
                <c:pt idx="176">
                  <c:v>3113.0077429844418</c:v>
                </c:pt>
                <c:pt idx="177">
                  <c:v>4839.649848247599</c:v>
                </c:pt>
                <c:pt idx="178">
                  <c:v>3113.0077429844418</c:v>
                </c:pt>
                <c:pt idx="179">
                  <c:v>4839.649848247599</c:v>
                </c:pt>
                <c:pt idx="180">
                  <c:v>3113.0077429844418</c:v>
                </c:pt>
                <c:pt idx="181">
                  <c:v>4839.649848247599</c:v>
                </c:pt>
                <c:pt idx="182">
                  <c:v>3113.0077429844418</c:v>
                </c:pt>
                <c:pt idx="183">
                  <c:v>4839.649848247599</c:v>
                </c:pt>
                <c:pt idx="184">
                  <c:v>3113.0077429844418</c:v>
                </c:pt>
                <c:pt idx="185">
                  <c:v>4839.649848247599</c:v>
                </c:pt>
                <c:pt idx="186">
                  <c:v>3113.0077429844418</c:v>
                </c:pt>
                <c:pt idx="187">
                  <c:v>4839.649848247599</c:v>
                </c:pt>
                <c:pt idx="188">
                  <c:v>3113.0077429844418</c:v>
                </c:pt>
                <c:pt idx="189">
                  <c:v>4839.649848247599</c:v>
                </c:pt>
                <c:pt idx="190">
                  <c:v>3113.0077429844418</c:v>
                </c:pt>
                <c:pt idx="191">
                  <c:v>4839.649848247599</c:v>
                </c:pt>
                <c:pt idx="192">
                  <c:v>3113.0077429844418</c:v>
                </c:pt>
                <c:pt idx="193">
                  <c:v>4839.649848247599</c:v>
                </c:pt>
                <c:pt idx="194">
                  <c:v>3113.0077429844418</c:v>
                </c:pt>
                <c:pt idx="195">
                  <c:v>4839.649848247599</c:v>
                </c:pt>
                <c:pt idx="196">
                  <c:v>3113.0077429844418</c:v>
                </c:pt>
                <c:pt idx="197">
                  <c:v>4839.649848247599</c:v>
                </c:pt>
                <c:pt idx="198">
                  <c:v>3113.0077429844418</c:v>
                </c:pt>
                <c:pt idx="199">
                  <c:v>4839.649848247599</c:v>
                </c:pt>
                <c:pt idx="200">
                  <c:v>3113.0077429844418</c:v>
                </c:pt>
                <c:pt idx="201">
                  <c:v>4839.649848247599</c:v>
                </c:pt>
                <c:pt idx="202">
                  <c:v>3113.0077429844418</c:v>
                </c:pt>
                <c:pt idx="203">
                  <c:v>4839.649848247599</c:v>
                </c:pt>
                <c:pt idx="204">
                  <c:v>3113.0077429844418</c:v>
                </c:pt>
                <c:pt idx="205">
                  <c:v>4839.649848247599</c:v>
                </c:pt>
                <c:pt idx="206">
                  <c:v>3113.0077429844418</c:v>
                </c:pt>
                <c:pt idx="207">
                  <c:v>4839.649848247599</c:v>
                </c:pt>
                <c:pt idx="208">
                  <c:v>3113.0077429844418</c:v>
                </c:pt>
                <c:pt idx="209">
                  <c:v>4839.649848247599</c:v>
                </c:pt>
                <c:pt idx="210">
                  <c:v>3113.0077429844418</c:v>
                </c:pt>
                <c:pt idx="211">
                  <c:v>4839.649848247599</c:v>
                </c:pt>
                <c:pt idx="212">
                  <c:v>686.67894736843243</c:v>
                </c:pt>
                <c:pt idx="213">
                  <c:v>2413.3210526315897</c:v>
                </c:pt>
                <c:pt idx="214">
                  <c:v>3113.0077429844418</c:v>
                </c:pt>
                <c:pt idx="215">
                  <c:v>4839.649848247599</c:v>
                </c:pt>
                <c:pt idx="216">
                  <c:v>3113.0077429844418</c:v>
                </c:pt>
                <c:pt idx="217">
                  <c:v>4839.649848247599</c:v>
                </c:pt>
                <c:pt idx="218">
                  <c:v>4343.073742299046</c:v>
                </c:pt>
                <c:pt idx="219">
                  <c:v>2557.4737422990643</c:v>
                </c:pt>
                <c:pt idx="220">
                  <c:v>3985.5279025983527</c:v>
                </c:pt>
                <c:pt idx="221">
                  <c:v>5712.1700078615104</c:v>
                </c:pt>
                <c:pt idx="222">
                  <c:v>5215.5939019129564</c:v>
                </c:pt>
                <c:pt idx="223">
                  <c:v>3429.9939019129752</c:v>
                </c:pt>
                <c:pt idx="224">
                  <c:v>3985.5279025983527</c:v>
                </c:pt>
                <c:pt idx="225">
                  <c:v>5712.1700078615104</c:v>
                </c:pt>
                <c:pt idx="226">
                  <c:v>5215.5939019129564</c:v>
                </c:pt>
                <c:pt idx="227">
                  <c:v>3429.9939019129752</c:v>
                </c:pt>
                <c:pt idx="228">
                  <c:v>3985.5279025983527</c:v>
                </c:pt>
                <c:pt idx="229">
                  <c:v>5712.1700078615104</c:v>
                </c:pt>
                <c:pt idx="230">
                  <c:v>5215.5939019129564</c:v>
                </c:pt>
                <c:pt idx="231">
                  <c:v>3429.9939019129752</c:v>
                </c:pt>
                <c:pt idx="232">
                  <c:v>3985.5279025983527</c:v>
                </c:pt>
                <c:pt idx="233">
                  <c:v>5712.1700078615104</c:v>
                </c:pt>
                <c:pt idx="234">
                  <c:v>5215.5939019129564</c:v>
                </c:pt>
                <c:pt idx="235">
                  <c:v>3429.9939019129752</c:v>
                </c:pt>
                <c:pt idx="236">
                  <c:v>3985.5279025983527</c:v>
                </c:pt>
                <c:pt idx="237">
                  <c:v>5712.1700078615104</c:v>
                </c:pt>
                <c:pt idx="238">
                  <c:v>5215.5939019129564</c:v>
                </c:pt>
                <c:pt idx="239">
                  <c:v>3429.9939019129752</c:v>
                </c:pt>
                <c:pt idx="240">
                  <c:v>3985.5279025983527</c:v>
                </c:pt>
                <c:pt idx="241">
                  <c:v>5712.1700078615104</c:v>
                </c:pt>
                <c:pt idx="242">
                  <c:v>5215.5939019129564</c:v>
                </c:pt>
                <c:pt idx="243">
                  <c:v>3429.9939019129752</c:v>
                </c:pt>
                <c:pt idx="244">
                  <c:v>3113.0077429844418</c:v>
                </c:pt>
                <c:pt idx="245">
                  <c:v>4839.649848247599</c:v>
                </c:pt>
                <c:pt idx="246">
                  <c:v>4343.073742299046</c:v>
                </c:pt>
                <c:pt idx="247">
                  <c:v>2557.4737422990643</c:v>
                </c:pt>
                <c:pt idx="248">
                  <c:v>3113.0077429844418</c:v>
                </c:pt>
                <c:pt idx="249">
                  <c:v>4839.649848247599</c:v>
                </c:pt>
                <c:pt idx="250">
                  <c:v>4343.073742299046</c:v>
                </c:pt>
                <c:pt idx="251">
                  <c:v>2557.4737422990643</c:v>
                </c:pt>
                <c:pt idx="252">
                  <c:v>3113.0077429844418</c:v>
                </c:pt>
                <c:pt idx="253">
                  <c:v>4839.649848247599</c:v>
                </c:pt>
                <c:pt idx="254">
                  <c:v>4343.073742299046</c:v>
                </c:pt>
                <c:pt idx="255">
                  <c:v>2557.4737422990643</c:v>
                </c:pt>
                <c:pt idx="256">
                  <c:v>3113.0077429844418</c:v>
                </c:pt>
                <c:pt idx="257">
                  <c:v>4839.649848247599</c:v>
                </c:pt>
                <c:pt idx="258">
                  <c:v>4343.073742299046</c:v>
                </c:pt>
                <c:pt idx="259">
                  <c:v>2557.4737422990643</c:v>
                </c:pt>
                <c:pt idx="260">
                  <c:v>3113.0077429844418</c:v>
                </c:pt>
                <c:pt idx="261">
                  <c:v>4839.649848247599</c:v>
                </c:pt>
                <c:pt idx="262">
                  <c:v>4343.073742299046</c:v>
                </c:pt>
                <c:pt idx="263">
                  <c:v>2557.4737422990643</c:v>
                </c:pt>
                <c:pt idx="264">
                  <c:v>1839.8899580318271</c:v>
                </c:pt>
                <c:pt idx="265">
                  <c:v>3566.5320632949843</c:v>
                </c:pt>
                <c:pt idx="266">
                  <c:v>3069.9559573464308</c:v>
                </c:pt>
                <c:pt idx="267">
                  <c:v>1284.3559573464495</c:v>
                </c:pt>
                <c:pt idx="268">
                  <c:v>3985.5279025983527</c:v>
                </c:pt>
                <c:pt idx="269">
                  <c:v>5712.1700078615104</c:v>
                </c:pt>
                <c:pt idx="270">
                  <c:v>5215.5939019129564</c:v>
                </c:pt>
                <c:pt idx="271">
                  <c:v>3429.9939019129752</c:v>
                </c:pt>
                <c:pt idx="272">
                  <c:v>3113.0077429844418</c:v>
                </c:pt>
                <c:pt idx="273">
                  <c:v>4839.649848247599</c:v>
                </c:pt>
                <c:pt idx="274">
                  <c:v>4343.073742299046</c:v>
                </c:pt>
                <c:pt idx="275">
                  <c:v>2557.4737422990643</c:v>
                </c:pt>
                <c:pt idx="276">
                  <c:v>3113.0077429844418</c:v>
                </c:pt>
                <c:pt idx="277">
                  <c:v>4839.649848247599</c:v>
                </c:pt>
                <c:pt idx="278">
                  <c:v>4343.073742299046</c:v>
                </c:pt>
                <c:pt idx="279">
                  <c:v>2557.4737422990643</c:v>
                </c:pt>
                <c:pt idx="280">
                  <c:v>3113.0077429844418</c:v>
                </c:pt>
                <c:pt idx="281">
                  <c:v>4839.649848247599</c:v>
                </c:pt>
                <c:pt idx="282">
                  <c:v>4343.073742299046</c:v>
                </c:pt>
                <c:pt idx="283">
                  <c:v>2557.4737422990643</c:v>
                </c:pt>
                <c:pt idx="284">
                  <c:v>3149.7064740269243</c:v>
                </c:pt>
                <c:pt idx="285">
                  <c:v>4876.348579290081</c:v>
                </c:pt>
                <c:pt idx="286">
                  <c:v>4379.772473341528</c:v>
                </c:pt>
                <c:pt idx="287">
                  <c:v>2594.1724733415467</c:v>
                </c:pt>
                <c:pt idx="288">
                  <c:v>3149.7064740269243</c:v>
                </c:pt>
                <c:pt idx="289">
                  <c:v>4876.348579290081</c:v>
                </c:pt>
                <c:pt idx="290">
                  <c:v>4379.772473341528</c:v>
                </c:pt>
                <c:pt idx="291">
                  <c:v>2594.1724733415467</c:v>
                </c:pt>
                <c:pt idx="292">
                  <c:v>3113.0077429844418</c:v>
                </c:pt>
                <c:pt idx="293">
                  <c:v>4839.649848247599</c:v>
                </c:pt>
                <c:pt idx="294">
                  <c:v>3113.0077429844418</c:v>
                </c:pt>
                <c:pt idx="295">
                  <c:v>4839.649848247599</c:v>
                </c:pt>
                <c:pt idx="296">
                  <c:v>686.67894736843243</c:v>
                </c:pt>
                <c:pt idx="297">
                  <c:v>2413.3210526315897</c:v>
                </c:pt>
                <c:pt idx="298">
                  <c:v>3113.0077429844418</c:v>
                </c:pt>
                <c:pt idx="299">
                  <c:v>4839.649848247599</c:v>
                </c:pt>
                <c:pt idx="300">
                  <c:v>3149.7064740269243</c:v>
                </c:pt>
                <c:pt idx="301">
                  <c:v>4876.348579290081</c:v>
                </c:pt>
                <c:pt idx="302">
                  <c:v>4379.772473341528</c:v>
                </c:pt>
                <c:pt idx="303">
                  <c:v>2594.1724733415467</c:v>
                </c:pt>
                <c:pt idx="304">
                  <c:v>3149.7064740269243</c:v>
                </c:pt>
                <c:pt idx="305">
                  <c:v>4876.348579290081</c:v>
                </c:pt>
                <c:pt idx="306">
                  <c:v>4379.772473341528</c:v>
                </c:pt>
                <c:pt idx="307">
                  <c:v>2594.1724733415467</c:v>
                </c:pt>
              </c:numCache>
            </c:numRef>
          </c:xVal>
          <c:yVal>
            <c:numRef>
              <c:f>'[1]ANOVA 1'!$D$158:$D$465</c:f>
              <c:numCache>
                <c:formatCode>General</c:formatCode>
                <c:ptCount val="308"/>
                <c:pt idx="0">
                  <c:v>5300</c:v>
                </c:pt>
                <c:pt idx="1">
                  <c:v>5310</c:v>
                </c:pt>
                <c:pt idx="2">
                  <c:v>5510</c:v>
                </c:pt>
                <c:pt idx="3">
                  <c:v>2860</c:v>
                </c:pt>
                <c:pt idx="4">
                  <c:v>1531</c:v>
                </c:pt>
                <c:pt idx="5">
                  <c:v>1905</c:v>
                </c:pt>
                <c:pt idx="6">
                  <c:v>1324</c:v>
                </c:pt>
                <c:pt idx="7">
                  <c:v>1000</c:v>
                </c:pt>
                <c:pt idx="8">
                  <c:v>2500</c:v>
                </c:pt>
                <c:pt idx="9">
                  <c:v>4200</c:v>
                </c:pt>
                <c:pt idx="10">
                  <c:v>2500</c:v>
                </c:pt>
                <c:pt idx="11">
                  <c:v>1800</c:v>
                </c:pt>
                <c:pt idx="12">
                  <c:v>1740</c:v>
                </c:pt>
                <c:pt idx="13">
                  <c:v>2600</c:v>
                </c:pt>
                <c:pt idx="14">
                  <c:v>1850</c:v>
                </c:pt>
                <c:pt idx="15">
                  <c:v>1600</c:v>
                </c:pt>
                <c:pt idx="16">
                  <c:v>1980</c:v>
                </c:pt>
                <c:pt idx="17">
                  <c:v>5000</c:v>
                </c:pt>
                <c:pt idx="18">
                  <c:v>1620</c:v>
                </c:pt>
                <c:pt idx="19">
                  <c:v>6480</c:v>
                </c:pt>
                <c:pt idx="20">
                  <c:v>3980</c:v>
                </c:pt>
                <c:pt idx="21">
                  <c:v>1900</c:v>
                </c:pt>
                <c:pt idx="22">
                  <c:v>2000</c:v>
                </c:pt>
                <c:pt idx="23">
                  <c:v>5300</c:v>
                </c:pt>
                <c:pt idx="24">
                  <c:v>2520</c:v>
                </c:pt>
                <c:pt idx="25">
                  <c:v>2800</c:v>
                </c:pt>
                <c:pt idx="26">
                  <c:v>2440</c:v>
                </c:pt>
                <c:pt idx="27">
                  <c:v>1880</c:v>
                </c:pt>
                <c:pt idx="28">
                  <c:v>1800</c:v>
                </c:pt>
                <c:pt idx="29">
                  <c:v>2500</c:v>
                </c:pt>
                <c:pt idx="30">
                  <c:v>1580</c:v>
                </c:pt>
                <c:pt idx="31">
                  <c:v>1300</c:v>
                </c:pt>
                <c:pt idx="32">
                  <c:v>2980</c:v>
                </c:pt>
                <c:pt idx="33">
                  <c:v>9440</c:v>
                </c:pt>
                <c:pt idx="34">
                  <c:v>7370</c:v>
                </c:pt>
                <c:pt idx="35">
                  <c:v>3210</c:v>
                </c:pt>
                <c:pt idx="36">
                  <c:v>2480</c:v>
                </c:pt>
                <c:pt idx="37">
                  <c:v>3000</c:v>
                </c:pt>
                <c:pt idx="38">
                  <c:v>3000</c:v>
                </c:pt>
                <c:pt idx="39">
                  <c:v>1920</c:v>
                </c:pt>
                <c:pt idx="40">
                  <c:v>1800</c:v>
                </c:pt>
                <c:pt idx="41">
                  <c:v>1600</c:v>
                </c:pt>
                <c:pt idx="42">
                  <c:v>1580</c:v>
                </c:pt>
                <c:pt idx="43">
                  <c:v>1540</c:v>
                </c:pt>
                <c:pt idx="44">
                  <c:v>3200</c:v>
                </c:pt>
                <c:pt idx="45">
                  <c:v>5600</c:v>
                </c:pt>
                <c:pt idx="46">
                  <c:v>4800</c:v>
                </c:pt>
                <c:pt idx="47">
                  <c:v>1600</c:v>
                </c:pt>
                <c:pt idx="48">
                  <c:v>1850</c:v>
                </c:pt>
                <c:pt idx="49">
                  <c:v>3450</c:v>
                </c:pt>
                <c:pt idx="50">
                  <c:v>3100</c:v>
                </c:pt>
                <c:pt idx="51">
                  <c:v>1050</c:v>
                </c:pt>
                <c:pt idx="52">
                  <c:v>1150</c:v>
                </c:pt>
                <c:pt idx="53">
                  <c:v>3450</c:v>
                </c:pt>
                <c:pt idx="54">
                  <c:v>3100</c:v>
                </c:pt>
                <c:pt idx="55">
                  <c:v>1250</c:v>
                </c:pt>
                <c:pt idx="56">
                  <c:v>1350</c:v>
                </c:pt>
                <c:pt idx="57">
                  <c:v>2700</c:v>
                </c:pt>
                <c:pt idx="58">
                  <c:v>2200</c:v>
                </c:pt>
                <c:pt idx="59">
                  <c:v>1200</c:v>
                </c:pt>
                <c:pt idx="60">
                  <c:v>1300</c:v>
                </c:pt>
                <c:pt idx="61">
                  <c:v>3250</c:v>
                </c:pt>
                <c:pt idx="62">
                  <c:v>2950</c:v>
                </c:pt>
                <c:pt idx="63">
                  <c:v>1250</c:v>
                </c:pt>
                <c:pt idx="64">
                  <c:v>2600</c:v>
                </c:pt>
                <c:pt idx="65">
                  <c:v>4250</c:v>
                </c:pt>
                <c:pt idx="66">
                  <c:v>3910</c:v>
                </c:pt>
                <c:pt idx="67">
                  <c:v>2100</c:v>
                </c:pt>
                <c:pt idx="68">
                  <c:v>1200</c:v>
                </c:pt>
                <c:pt idx="69">
                  <c:v>3750</c:v>
                </c:pt>
                <c:pt idx="70">
                  <c:v>3800</c:v>
                </c:pt>
                <c:pt idx="71">
                  <c:v>2900</c:v>
                </c:pt>
                <c:pt idx="72">
                  <c:v>2900</c:v>
                </c:pt>
                <c:pt idx="73">
                  <c:v>7060</c:v>
                </c:pt>
                <c:pt idx="74">
                  <c:v>5020</c:v>
                </c:pt>
                <c:pt idx="75">
                  <c:v>1920</c:v>
                </c:pt>
                <c:pt idx="76">
                  <c:v>2500</c:v>
                </c:pt>
                <c:pt idx="77">
                  <c:v>6180</c:v>
                </c:pt>
                <c:pt idx="78">
                  <c:v>4140</c:v>
                </c:pt>
                <c:pt idx="79">
                  <c:v>1900</c:v>
                </c:pt>
                <c:pt idx="80">
                  <c:v>4013.3</c:v>
                </c:pt>
                <c:pt idx="81">
                  <c:v>6033.3</c:v>
                </c:pt>
                <c:pt idx="82">
                  <c:v>206</c:v>
                </c:pt>
                <c:pt idx="83">
                  <c:v>4433</c:v>
                </c:pt>
                <c:pt idx="84">
                  <c:v>1660</c:v>
                </c:pt>
                <c:pt idx="85">
                  <c:v>3690</c:v>
                </c:pt>
                <c:pt idx="86">
                  <c:v>350.8</c:v>
                </c:pt>
                <c:pt idx="87">
                  <c:v>3933</c:v>
                </c:pt>
                <c:pt idx="88">
                  <c:v>1120</c:v>
                </c:pt>
                <c:pt idx="89">
                  <c:v>5290</c:v>
                </c:pt>
                <c:pt idx="90">
                  <c:v>2700</c:v>
                </c:pt>
                <c:pt idx="91">
                  <c:v>2150</c:v>
                </c:pt>
                <c:pt idx="92">
                  <c:v>1190</c:v>
                </c:pt>
                <c:pt idx="93">
                  <c:v>2980</c:v>
                </c:pt>
                <c:pt idx="94">
                  <c:v>2040</c:v>
                </c:pt>
                <c:pt idx="95">
                  <c:v>3350</c:v>
                </c:pt>
                <c:pt idx="96">
                  <c:v>2800</c:v>
                </c:pt>
                <c:pt idx="97">
                  <c:v>6200</c:v>
                </c:pt>
                <c:pt idx="98">
                  <c:v>2900</c:v>
                </c:pt>
                <c:pt idx="99">
                  <c:v>4766</c:v>
                </c:pt>
                <c:pt idx="100">
                  <c:v>1760</c:v>
                </c:pt>
                <c:pt idx="101">
                  <c:v>2730</c:v>
                </c:pt>
                <c:pt idx="102">
                  <c:v>1850</c:v>
                </c:pt>
                <c:pt idx="103">
                  <c:v>2500</c:v>
                </c:pt>
                <c:pt idx="104">
                  <c:v>7800</c:v>
                </c:pt>
                <c:pt idx="105">
                  <c:v>9000</c:v>
                </c:pt>
                <c:pt idx="106">
                  <c:v>4300</c:v>
                </c:pt>
                <c:pt idx="107">
                  <c:v>9200</c:v>
                </c:pt>
                <c:pt idx="108">
                  <c:v>1350</c:v>
                </c:pt>
                <c:pt idx="109">
                  <c:v>3013</c:v>
                </c:pt>
                <c:pt idx="110">
                  <c:v>4050</c:v>
                </c:pt>
                <c:pt idx="111">
                  <c:v>5960</c:v>
                </c:pt>
                <c:pt idx="112">
                  <c:v>4780</c:v>
                </c:pt>
                <c:pt idx="113">
                  <c:v>6922</c:v>
                </c:pt>
                <c:pt idx="114">
                  <c:v>9000</c:v>
                </c:pt>
                <c:pt idx="115">
                  <c:v>12500</c:v>
                </c:pt>
                <c:pt idx="116">
                  <c:v>9500</c:v>
                </c:pt>
                <c:pt idx="117">
                  <c:v>15550</c:v>
                </c:pt>
                <c:pt idx="118">
                  <c:v>8000</c:v>
                </c:pt>
                <c:pt idx="119">
                  <c:v>12500</c:v>
                </c:pt>
                <c:pt idx="120">
                  <c:v>7555</c:v>
                </c:pt>
                <c:pt idx="121">
                  <c:v>10000</c:v>
                </c:pt>
                <c:pt idx="122">
                  <c:v>1000</c:v>
                </c:pt>
                <c:pt idx="123">
                  <c:v>1250</c:v>
                </c:pt>
                <c:pt idx="124">
                  <c:v>6500</c:v>
                </c:pt>
                <c:pt idx="125">
                  <c:v>8250</c:v>
                </c:pt>
                <c:pt idx="126">
                  <c:v>1200</c:v>
                </c:pt>
                <c:pt idx="127">
                  <c:v>1800</c:v>
                </c:pt>
                <c:pt idx="128">
                  <c:v>2100</c:v>
                </c:pt>
                <c:pt idx="129">
                  <c:v>4750</c:v>
                </c:pt>
                <c:pt idx="130">
                  <c:v>3250</c:v>
                </c:pt>
                <c:pt idx="131">
                  <c:v>4150</c:v>
                </c:pt>
                <c:pt idx="132">
                  <c:v>1800</c:v>
                </c:pt>
                <c:pt idx="133">
                  <c:v>2300</c:v>
                </c:pt>
                <c:pt idx="134">
                  <c:v>2750</c:v>
                </c:pt>
                <c:pt idx="135">
                  <c:v>3000</c:v>
                </c:pt>
                <c:pt idx="136">
                  <c:v>2050</c:v>
                </c:pt>
                <c:pt idx="137">
                  <c:v>2310</c:v>
                </c:pt>
                <c:pt idx="138">
                  <c:v>3050</c:v>
                </c:pt>
                <c:pt idx="139">
                  <c:v>3550</c:v>
                </c:pt>
                <c:pt idx="140">
                  <c:v>1950</c:v>
                </c:pt>
                <c:pt idx="141">
                  <c:v>3100</c:v>
                </c:pt>
                <c:pt idx="142">
                  <c:v>2100</c:v>
                </c:pt>
                <c:pt idx="143">
                  <c:v>3250</c:v>
                </c:pt>
                <c:pt idx="144">
                  <c:v>2530</c:v>
                </c:pt>
                <c:pt idx="145">
                  <c:v>3100</c:v>
                </c:pt>
                <c:pt idx="146">
                  <c:v>2300</c:v>
                </c:pt>
                <c:pt idx="147">
                  <c:v>3300</c:v>
                </c:pt>
                <c:pt idx="148">
                  <c:v>3100</c:v>
                </c:pt>
                <c:pt idx="149">
                  <c:v>3300</c:v>
                </c:pt>
                <c:pt idx="150">
                  <c:v>3100</c:v>
                </c:pt>
                <c:pt idx="151">
                  <c:v>3300</c:v>
                </c:pt>
                <c:pt idx="152">
                  <c:v>3150</c:v>
                </c:pt>
                <c:pt idx="153">
                  <c:v>3100</c:v>
                </c:pt>
                <c:pt idx="154">
                  <c:v>2550</c:v>
                </c:pt>
                <c:pt idx="155">
                  <c:v>3050</c:v>
                </c:pt>
                <c:pt idx="156">
                  <c:v>1750</c:v>
                </c:pt>
                <c:pt idx="157">
                  <c:v>2400</c:v>
                </c:pt>
                <c:pt idx="158">
                  <c:v>2900</c:v>
                </c:pt>
                <c:pt idx="159">
                  <c:v>2800</c:v>
                </c:pt>
                <c:pt idx="160">
                  <c:v>2300</c:v>
                </c:pt>
                <c:pt idx="161">
                  <c:v>2400</c:v>
                </c:pt>
                <c:pt idx="162">
                  <c:v>1450</c:v>
                </c:pt>
                <c:pt idx="163">
                  <c:v>1750</c:v>
                </c:pt>
                <c:pt idx="164">
                  <c:v>1700</c:v>
                </c:pt>
                <c:pt idx="165">
                  <c:v>2150</c:v>
                </c:pt>
                <c:pt idx="166">
                  <c:v>3100</c:v>
                </c:pt>
                <c:pt idx="167">
                  <c:v>3350</c:v>
                </c:pt>
                <c:pt idx="168">
                  <c:v>2300</c:v>
                </c:pt>
                <c:pt idx="169">
                  <c:v>2700</c:v>
                </c:pt>
                <c:pt idx="170">
                  <c:v>1750</c:v>
                </c:pt>
                <c:pt idx="171">
                  <c:v>2300</c:v>
                </c:pt>
                <c:pt idx="172">
                  <c:v>1700</c:v>
                </c:pt>
                <c:pt idx="173">
                  <c:v>2700</c:v>
                </c:pt>
                <c:pt idx="174">
                  <c:v>2100</c:v>
                </c:pt>
                <c:pt idx="175">
                  <c:v>2350</c:v>
                </c:pt>
                <c:pt idx="176">
                  <c:v>2100</c:v>
                </c:pt>
                <c:pt idx="177">
                  <c:v>2550</c:v>
                </c:pt>
                <c:pt idx="178">
                  <c:v>2200</c:v>
                </c:pt>
                <c:pt idx="179">
                  <c:v>2700</c:v>
                </c:pt>
                <c:pt idx="180">
                  <c:v>2500</c:v>
                </c:pt>
                <c:pt idx="181">
                  <c:v>2900</c:v>
                </c:pt>
                <c:pt idx="182">
                  <c:v>2500</c:v>
                </c:pt>
                <c:pt idx="183">
                  <c:v>2850</c:v>
                </c:pt>
                <c:pt idx="184">
                  <c:v>2350</c:v>
                </c:pt>
                <c:pt idx="185">
                  <c:v>2850</c:v>
                </c:pt>
                <c:pt idx="186">
                  <c:v>1800</c:v>
                </c:pt>
                <c:pt idx="187">
                  <c:v>3050</c:v>
                </c:pt>
                <c:pt idx="188">
                  <c:v>600</c:v>
                </c:pt>
                <c:pt idx="189">
                  <c:v>800</c:v>
                </c:pt>
                <c:pt idx="190">
                  <c:v>1500</c:v>
                </c:pt>
                <c:pt idx="191">
                  <c:v>2900</c:v>
                </c:pt>
                <c:pt idx="192">
                  <c:v>1300</c:v>
                </c:pt>
                <c:pt idx="193">
                  <c:v>1800</c:v>
                </c:pt>
                <c:pt idx="194">
                  <c:v>500</c:v>
                </c:pt>
                <c:pt idx="195">
                  <c:v>1000</c:v>
                </c:pt>
                <c:pt idx="196">
                  <c:v>500</c:v>
                </c:pt>
                <c:pt idx="197">
                  <c:v>8250</c:v>
                </c:pt>
                <c:pt idx="198">
                  <c:v>3100</c:v>
                </c:pt>
                <c:pt idx="199">
                  <c:v>8500</c:v>
                </c:pt>
                <c:pt idx="200">
                  <c:v>2000</c:v>
                </c:pt>
                <c:pt idx="201">
                  <c:v>4000</c:v>
                </c:pt>
                <c:pt idx="202">
                  <c:v>376</c:v>
                </c:pt>
                <c:pt idx="203">
                  <c:v>980</c:v>
                </c:pt>
                <c:pt idx="204">
                  <c:v>300</c:v>
                </c:pt>
                <c:pt idx="205">
                  <c:v>1000</c:v>
                </c:pt>
                <c:pt idx="206">
                  <c:v>3000</c:v>
                </c:pt>
                <c:pt idx="207">
                  <c:v>7100</c:v>
                </c:pt>
                <c:pt idx="208">
                  <c:v>550</c:v>
                </c:pt>
                <c:pt idx="209">
                  <c:v>8000</c:v>
                </c:pt>
                <c:pt idx="210">
                  <c:v>2500</c:v>
                </c:pt>
                <c:pt idx="211">
                  <c:v>3150</c:v>
                </c:pt>
                <c:pt idx="212">
                  <c:v>1200</c:v>
                </c:pt>
                <c:pt idx="213">
                  <c:v>1900</c:v>
                </c:pt>
                <c:pt idx="214">
                  <c:v>1100</c:v>
                </c:pt>
                <c:pt idx="215">
                  <c:v>2450</c:v>
                </c:pt>
                <c:pt idx="216">
                  <c:v>1000</c:v>
                </c:pt>
                <c:pt idx="217">
                  <c:v>1500</c:v>
                </c:pt>
                <c:pt idx="218">
                  <c:v>1240</c:v>
                </c:pt>
                <c:pt idx="219">
                  <c:v>120</c:v>
                </c:pt>
                <c:pt idx="220">
                  <c:v>4400</c:v>
                </c:pt>
                <c:pt idx="221">
                  <c:v>5400</c:v>
                </c:pt>
                <c:pt idx="222">
                  <c:v>3200</c:v>
                </c:pt>
                <c:pt idx="223">
                  <c:v>2000</c:v>
                </c:pt>
                <c:pt idx="224">
                  <c:v>5600</c:v>
                </c:pt>
                <c:pt idx="225">
                  <c:v>8400</c:v>
                </c:pt>
                <c:pt idx="226">
                  <c:v>6200</c:v>
                </c:pt>
                <c:pt idx="227">
                  <c:v>1400</c:v>
                </c:pt>
                <c:pt idx="228">
                  <c:v>4600</c:v>
                </c:pt>
                <c:pt idx="229">
                  <c:v>6000</c:v>
                </c:pt>
                <c:pt idx="230">
                  <c:v>5400</c:v>
                </c:pt>
                <c:pt idx="231">
                  <c:v>3800</c:v>
                </c:pt>
                <c:pt idx="232">
                  <c:v>4800</c:v>
                </c:pt>
                <c:pt idx="233">
                  <c:v>7600</c:v>
                </c:pt>
                <c:pt idx="234">
                  <c:v>5600</c:v>
                </c:pt>
                <c:pt idx="235">
                  <c:v>1400</c:v>
                </c:pt>
                <c:pt idx="236">
                  <c:v>6800</c:v>
                </c:pt>
                <c:pt idx="237">
                  <c:v>8400</c:v>
                </c:pt>
                <c:pt idx="238">
                  <c:v>6800</c:v>
                </c:pt>
                <c:pt idx="239">
                  <c:v>6000</c:v>
                </c:pt>
                <c:pt idx="240">
                  <c:v>2800</c:v>
                </c:pt>
                <c:pt idx="241">
                  <c:v>6000</c:v>
                </c:pt>
                <c:pt idx="242">
                  <c:v>2800</c:v>
                </c:pt>
                <c:pt idx="243">
                  <c:v>1000</c:v>
                </c:pt>
                <c:pt idx="244">
                  <c:v>6000</c:v>
                </c:pt>
                <c:pt idx="245">
                  <c:v>9600</c:v>
                </c:pt>
                <c:pt idx="246">
                  <c:v>9600</c:v>
                </c:pt>
                <c:pt idx="247">
                  <c:v>3600</c:v>
                </c:pt>
                <c:pt idx="248">
                  <c:v>8150</c:v>
                </c:pt>
                <c:pt idx="249">
                  <c:v>8660</c:v>
                </c:pt>
                <c:pt idx="250">
                  <c:v>8410</c:v>
                </c:pt>
                <c:pt idx="251">
                  <c:v>7380</c:v>
                </c:pt>
                <c:pt idx="252">
                  <c:v>3790</c:v>
                </c:pt>
                <c:pt idx="253">
                  <c:v>3510</c:v>
                </c:pt>
                <c:pt idx="254">
                  <c:v>3530</c:v>
                </c:pt>
                <c:pt idx="255">
                  <c:v>1380</c:v>
                </c:pt>
                <c:pt idx="256">
                  <c:v>4800</c:v>
                </c:pt>
                <c:pt idx="257">
                  <c:v>6000</c:v>
                </c:pt>
                <c:pt idx="258">
                  <c:v>4200</c:v>
                </c:pt>
                <c:pt idx="259">
                  <c:v>3000</c:v>
                </c:pt>
                <c:pt idx="260">
                  <c:v>4360</c:v>
                </c:pt>
                <c:pt idx="261">
                  <c:v>4800</c:v>
                </c:pt>
                <c:pt idx="262">
                  <c:v>3960</c:v>
                </c:pt>
                <c:pt idx="263">
                  <c:v>3360</c:v>
                </c:pt>
                <c:pt idx="264">
                  <c:v>3000</c:v>
                </c:pt>
                <c:pt idx="265">
                  <c:v>4160</c:v>
                </c:pt>
                <c:pt idx="266">
                  <c:v>4000</c:v>
                </c:pt>
                <c:pt idx="267">
                  <c:v>2120</c:v>
                </c:pt>
                <c:pt idx="268">
                  <c:v>2400</c:v>
                </c:pt>
                <c:pt idx="269">
                  <c:v>3603</c:v>
                </c:pt>
                <c:pt idx="270">
                  <c:v>3600</c:v>
                </c:pt>
                <c:pt idx="271">
                  <c:v>2400</c:v>
                </c:pt>
                <c:pt idx="272">
                  <c:v>3000</c:v>
                </c:pt>
                <c:pt idx="273">
                  <c:v>6200</c:v>
                </c:pt>
                <c:pt idx="274">
                  <c:v>4200</c:v>
                </c:pt>
                <c:pt idx="275">
                  <c:v>3700</c:v>
                </c:pt>
                <c:pt idx="276">
                  <c:v>2800</c:v>
                </c:pt>
                <c:pt idx="277">
                  <c:v>4800</c:v>
                </c:pt>
                <c:pt idx="278">
                  <c:v>4100</c:v>
                </c:pt>
                <c:pt idx="279">
                  <c:v>2500</c:v>
                </c:pt>
                <c:pt idx="280">
                  <c:v>4748</c:v>
                </c:pt>
                <c:pt idx="281">
                  <c:v>5919</c:v>
                </c:pt>
                <c:pt idx="282">
                  <c:v>6862</c:v>
                </c:pt>
                <c:pt idx="283">
                  <c:v>2992</c:v>
                </c:pt>
                <c:pt idx="284">
                  <c:v>2600</c:v>
                </c:pt>
                <c:pt idx="285">
                  <c:v>4250</c:v>
                </c:pt>
                <c:pt idx="286">
                  <c:v>3550</c:v>
                </c:pt>
                <c:pt idx="287">
                  <c:v>2250</c:v>
                </c:pt>
                <c:pt idx="288">
                  <c:v>3150</c:v>
                </c:pt>
                <c:pt idx="289">
                  <c:v>5950</c:v>
                </c:pt>
                <c:pt idx="290">
                  <c:v>4950</c:v>
                </c:pt>
                <c:pt idx="291">
                  <c:v>3300</c:v>
                </c:pt>
                <c:pt idx="292">
                  <c:v>550</c:v>
                </c:pt>
                <c:pt idx="293">
                  <c:v>8000</c:v>
                </c:pt>
                <c:pt idx="294">
                  <c:v>2500</c:v>
                </c:pt>
                <c:pt idx="295">
                  <c:v>3150</c:v>
                </c:pt>
                <c:pt idx="296">
                  <c:v>1200</c:v>
                </c:pt>
                <c:pt idx="297">
                  <c:v>1900</c:v>
                </c:pt>
                <c:pt idx="298">
                  <c:v>1100</c:v>
                </c:pt>
                <c:pt idx="299">
                  <c:v>2450</c:v>
                </c:pt>
                <c:pt idx="300">
                  <c:v>2600</c:v>
                </c:pt>
                <c:pt idx="301">
                  <c:v>4250</c:v>
                </c:pt>
                <c:pt idx="302">
                  <c:v>3550</c:v>
                </c:pt>
                <c:pt idx="303">
                  <c:v>2250</c:v>
                </c:pt>
                <c:pt idx="304">
                  <c:v>3150</c:v>
                </c:pt>
                <c:pt idx="305">
                  <c:v>5950</c:v>
                </c:pt>
                <c:pt idx="306">
                  <c:v>4950</c:v>
                </c:pt>
                <c:pt idx="307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9-4F7C-8B27-01763AD8AE4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4839.649848247599</c:v>
              </c:pt>
            </c:numLit>
          </c:xVal>
          <c:yVal>
            <c:numLit>
              <c:formatCode>General</c:formatCode>
              <c:ptCount val="1"/>
              <c:pt idx="0">
                <c:v>5310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CE9-4F7C-8B27-01763AD8AE4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[2]!xdata1</c:f>
            </c:numRef>
          </c:xVal>
          <c:yVal>
            <c:numRef>
              <c:f>[2]!ydata1</c:f>
              <c:numCache>
                <c:formatCode>General</c:formatCode>
                <c:ptCount val="70"/>
                <c:pt idx="0">
                  <c:v>-3739.2434269986998</c:v>
                </c:pt>
                <c:pt idx="1">
                  <c:v>-3644.0036611208761</c:v>
                </c:pt>
                <c:pt idx="2">
                  <c:v>-3548.8530176631375</c:v>
                </c:pt>
                <c:pt idx="3">
                  <c:v>-3453.7916771651571</c:v>
                </c:pt>
                <c:pt idx="4">
                  <c:v>-3358.8198149689611</c:v>
                </c:pt>
                <c:pt idx="5">
                  <c:v>-3263.9376011646978</c:v>
                </c:pt>
                <c:pt idx="6">
                  <c:v>-3169.1452005377832</c:v>
                </c:pt>
                <c:pt idx="7">
                  <c:v>-3074.4427725174974</c:v>
                </c:pt>
                <c:pt idx="8">
                  <c:v>-2979.8304711270321</c:v>
                </c:pt>
                <c:pt idx="9">
                  <c:v>-2885.3084449350554</c:v>
                </c:pt>
                <c:pt idx="10">
                  <c:v>-2790.8768370088055</c:v>
                </c:pt>
                <c:pt idx="11">
                  <c:v>-2696.535784868759</c:v>
                </c:pt>
                <c:pt idx="12">
                  <c:v>-2602.28542044491</c:v>
                </c:pt>
                <c:pt idx="13">
                  <c:v>-2508.1258700346766</c:v>
                </c:pt>
                <c:pt idx="14">
                  <c:v>-2414.057254262485</c:v>
                </c:pt>
                <c:pt idx="15">
                  <c:v>-2320.0796880410444</c:v>
                </c:pt>
                <c:pt idx="16">
                  <c:v>-2226.1932805343531</c:v>
                </c:pt>
                <c:pt idx="17">
                  <c:v>-2132.398135122452</c:v>
                </c:pt>
                <c:pt idx="18">
                  <c:v>-2038.6943493679673</c:v>
                </c:pt>
                <c:pt idx="19">
                  <c:v>-1945.0820149844499</c:v>
                </c:pt>
                <c:pt idx="20">
                  <c:v>-1851.5612178065517</c:v>
                </c:pt>
                <c:pt idx="21">
                  <c:v>-1758.1320377620436</c:v>
                </c:pt>
                <c:pt idx="22">
                  <c:v>-1664.7945488457158</c:v>
                </c:pt>
                <c:pt idx="23">
                  <c:v>-1571.5488190951628</c:v>
                </c:pt>
                <c:pt idx="24">
                  <c:v>-1478.3949105684887</c:v>
                </c:pt>
                <c:pt idx="25">
                  <c:v>-1385.332879323927</c:v>
                </c:pt>
                <c:pt idx="26">
                  <c:v>-1292.3627754014151</c:v>
                </c:pt>
                <c:pt idx="27">
                  <c:v>-1199.4846428061187</c:v>
                </c:pt>
                <c:pt idx="28">
                  <c:v>-1106.6985194939366</c:v>
                </c:pt>
                <c:pt idx="29">
                  <c:v>-1014.0044373589685</c:v>
                </c:pt>
                <c:pt idx="30">
                  <c:v>-921.4024222229973</c:v>
                </c:pt>
                <c:pt idx="31">
                  <c:v>-828.89249382694834</c:v>
                </c:pt>
                <c:pt idx="32">
                  <c:v>-736.47466582436664</c:v>
                </c:pt>
                <c:pt idx="33">
                  <c:v>-644.14894577690211</c:v>
                </c:pt>
                <c:pt idx="34">
                  <c:v>-551.91533515180981</c:v>
                </c:pt>
                <c:pt idx="35">
                  <c:v>-459.77382932145929</c:v>
                </c:pt>
                <c:pt idx="36">
                  <c:v>-367.72441756487069</c:v>
                </c:pt>
                <c:pt idx="37">
                  <c:v>-275.76708307125909</c:v>
                </c:pt>
                <c:pt idx="38">
                  <c:v>-183.90180294559104</c:v>
                </c:pt>
                <c:pt idx="39">
                  <c:v>-92.128548216154741</c:v>
                </c:pt>
                <c:pt idx="40">
                  <c:v>-0.44728384412610467</c:v>
                </c:pt>
                <c:pt idx="41">
                  <c:v>91.14203126486882</c:v>
                </c:pt>
                <c:pt idx="42">
                  <c:v>182.63944424720103</c:v>
                </c:pt>
                <c:pt idx="43">
                  <c:v>274.04500826571348</c:v>
                </c:pt>
                <c:pt idx="44">
                  <c:v>365.35878249223515</c:v>
                </c:pt>
                <c:pt idx="45">
                  <c:v>456.58083208813878</c:v>
                </c:pt>
                <c:pt idx="46">
                  <c:v>547.71122818296681</c:v>
                </c:pt>
                <c:pt idx="47">
                  <c:v>638.75004785114015</c:v>
                </c:pt>
                <c:pt idx="48">
                  <c:v>729.69737408675792</c:v>
                </c:pt>
                <c:pt idx="49">
                  <c:v>820.55329577652719</c:v>
                </c:pt>
                <c:pt idx="50">
                  <c:v>911.31790767081475</c:v>
                </c:pt>
                <c:pt idx="51">
                  <c:v>1001.9913103528761</c:v>
                </c:pt>
                <c:pt idx="52">
                  <c:v>1092.5736102062547</c:v>
                </c:pt>
                <c:pt idx="53">
                  <c:v>1183.0649193803938</c:v>
                </c:pt>
                <c:pt idx="54">
                  <c:v>1273.4653557544825</c:v>
                </c:pt>
                <c:pt idx="55">
                  <c:v>1363.7750428995623</c:v>
                </c:pt>
                <c:pt idx="56">
                  <c:v>1453.994110038916</c:v>
                </c:pt>
                <c:pt idx="57">
                  <c:v>1544.1226920067866</c:v>
                </c:pt>
                <c:pt idx="58">
                  <c:v>1634.1609292054254</c:v>
                </c:pt>
                <c:pt idx="59">
                  <c:v>1724.1089675605408</c:v>
                </c:pt>
                <c:pt idx="60">
                  <c:v>1813.9669584751418</c:v>
                </c:pt>
                <c:pt idx="61">
                  <c:v>1903.7350587818346</c:v>
                </c:pt>
                <c:pt idx="62">
                  <c:v>1993.4134306935948</c:v>
                </c:pt>
                <c:pt idx="63">
                  <c:v>2083.0022417530654</c:v>
                </c:pt>
                <c:pt idx="64">
                  <c:v>2172.5016647803877</c:v>
                </c:pt>
                <c:pt idx="65">
                  <c:v>2261.9118778196298</c:v>
                </c:pt>
                <c:pt idx="66">
                  <c:v>2351.2330640838481</c:v>
                </c:pt>
                <c:pt idx="67">
                  <c:v>2440.4654118987946</c:v>
                </c:pt>
                <c:pt idx="68">
                  <c:v>2529.6091146453437</c:v>
                </c:pt>
                <c:pt idx="69">
                  <c:v>2618.6643707006524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E9-4F7C-8B27-01763AD8AE4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[2]!xdata2</c:f>
            </c:numRef>
          </c:xVal>
          <c:yVal>
            <c:numRef>
              <c:f>[2]!ydata2</c:f>
              <c:numCache>
                <c:formatCode>General</c:formatCode>
                <c:ptCount val="70"/>
                <c:pt idx="0">
                  <c:v>4772.2105522852507</c:v>
                </c:pt>
                <c:pt idx="1">
                  <c:v>4860.7446979535298</c:v>
                </c:pt>
                <c:pt idx="2">
                  <c:v>4949.3663135344304</c:v>
                </c:pt>
                <c:pt idx="3">
                  <c:v>5038.0755708079341</c:v>
                </c:pt>
                <c:pt idx="4">
                  <c:v>5126.8726365261173</c:v>
                </c:pt>
                <c:pt idx="5">
                  <c:v>5215.7576723624352</c:v>
                </c:pt>
                <c:pt idx="6">
                  <c:v>5304.7308348623737</c:v>
                </c:pt>
                <c:pt idx="7">
                  <c:v>5393.7922753954335</c:v>
                </c:pt>
                <c:pt idx="8">
                  <c:v>5482.9421401085492</c:v>
                </c:pt>
                <c:pt idx="9">
                  <c:v>5572.1805698809239</c:v>
                </c:pt>
                <c:pt idx="10">
                  <c:v>5661.50770028035</c:v>
                </c:pt>
                <c:pt idx="11">
                  <c:v>5750.9236615210102</c:v>
                </c:pt>
                <c:pt idx="12">
                  <c:v>5840.4285784228196</c:v>
                </c:pt>
                <c:pt idx="13">
                  <c:v>5930.0225703723318</c:v>
                </c:pt>
                <c:pt idx="14">
                  <c:v>6019.7057512852125</c:v>
                </c:pt>
                <c:pt idx="15">
                  <c:v>6109.4782295703508</c:v>
                </c:pt>
                <c:pt idx="16">
                  <c:v>6199.3401080955855</c:v>
                </c:pt>
                <c:pt idx="17">
                  <c:v>6289.2914841551219</c:v>
                </c:pt>
                <c:pt idx="18">
                  <c:v>6379.3324494386161</c:v>
                </c:pt>
                <c:pt idx="19">
                  <c:v>6469.4630900019847</c:v>
                </c:pt>
                <c:pt idx="20">
                  <c:v>6559.6834862399382</c:v>
                </c:pt>
                <c:pt idx="21">
                  <c:v>6649.993712860276</c:v>
                </c:pt>
                <c:pt idx="22">
                  <c:v>6740.3938388599518</c:v>
                </c:pt>
                <c:pt idx="23">
                  <c:v>6830.8839275029186</c:v>
                </c:pt>
                <c:pt idx="24">
                  <c:v>6921.464036299798</c:v>
                </c:pt>
                <c:pt idx="25">
                  <c:v>7012.1342169893633</c:v>
                </c:pt>
                <c:pt idx="26">
                  <c:v>7102.8945155218535</c:v>
                </c:pt>
                <c:pt idx="27">
                  <c:v>7193.7449720441391</c:v>
                </c:pt>
                <c:pt idx="28">
                  <c:v>7284.6856208867584</c:v>
                </c:pt>
                <c:pt idx="29">
                  <c:v>7375.7164905528016</c:v>
                </c:pt>
                <c:pt idx="30">
                  <c:v>7466.8376037086946</c:v>
                </c:pt>
                <c:pt idx="31">
                  <c:v>7558.0489771768489</c:v>
                </c:pt>
                <c:pt idx="32">
                  <c:v>7649.3506219302208</c:v>
                </c:pt>
                <c:pt idx="33">
                  <c:v>7740.7425430887397</c:v>
                </c:pt>
                <c:pt idx="34">
                  <c:v>7832.2247399176622</c:v>
                </c:pt>
                <c:pt idx="35">
                  <c:v>7923.7972058278019</c:v>
                </c:pt>
                <c:pt idx="36">
                  <c:v>8015.4599283776697</c:v>
                </c:pt>
                <c:pt idx="37">
                  <c:v>8107.2128892775027</c:v>
                </c:pt>
                <c:pt idx="38">
                  <c:v>8199.0560643951976</c:v>
                </c:pt>
                <c:pt idx="39">
                  <c:v>8290.9894237641129</c:v>
                </c:pt>
                <c:pt idx="40">
                  <c:v>8383.0129315927879</c:v>
                </c:pt>
                <c:pt idx="41">
                  <c:v>8475.1265462764895</c:v>
                </c:pt>
                <c:pt idx="42">
                  <c:v>8567.3302204106803</c:v>
                </c:pt>
                <c:pt idx="43">
                  <c:v>8659.6239008062985</c:v>
                </c:pt>
                <c:pt idx="44">
                  <c:v>8752.007528506907</c:v>
                </c:pt>
                <c:pt idx="45">
                  <c:v>8844.4810388076694</c:v>
                </c:pt>
                <c:pt idx="46">
                  <c:v>8937.044361276141</c:v>
                </c:pt>
                <c:pt idx="47">
                  <c:v>9029.6974197748714</c:v>
                </c:pt>
                <c:pt idx="48">
                  <c:v>9122.4401324857881</c:v>
                </c:pt>
                <c:pt idx="49">
                  <c:v>9215.2724119363374</c:v>
                </c:pt>
                <c:pt idx="50">
                  <c:v>9308.1941650273911</c:v>
                </c:pt>
                <c:pt idx="51">
                  <c:v>9401.2052930628706</c:v>
                </c:pt>
                <c:pt idx="52">
                  <c:v>9494.3056917810864</c:v>
                </c:pt>
                <c:pt idx="53">
                  <c:v>9587.495251387747</c:v>
                </c:pt>
                <c:pt idx="54">
                  <c:v>9680.7738565906329</c:v>
                </c:pt>
                <c:pt idx="55">
                  <c:v>9774.1413866359071</c:v>
                </c:pt>
                <c:pt idx="56">
                  <c:v>9867.5977153460335</c:v>
                </c:pt>
                <c:pt idx="57">
                  <c:v>9961.1427111592748</c:v>
                </c:pt>
                <c:pt idx="58">
                  <c:v>10054.776237170725</c:v>
                </c:pt>
                <c:pt idx="59">
                  <c:v>10148.498151174894</c:v>
                </c:pt>
                <c:pt idx="60">
                  <c:v>10242.308305709754</c:v>
                </c:pt>
                <c:pt idx="61">
                  <c:v>10336.206548102278</c:v>
                </c:pt>
                <c:pt idx="62">
                  <c:v>10430.192720515368</c:v>
                </c:pt>
                <c:pt idx="63">
                  <c:v>10524.266659996214</c:v>
                </c:pt>
                <c:pt idx="64">
                  <c:v>10618.428198525991</c:v>
                </c:pt>
                <c:pt idx="65">
                  <c:v>10712.677163070901</c:v>
                </c:pt>
                <c:pt idx="66">
                  <c:v>10807.013375634491</c:v>
                </c:pt>
                <c:pt idx="67">
                  <c:v>10901.436653311235</c:v>
                </c:pt>
                <c:pt idx="68">
                  <c:v>10995.946808341334</c:v>
                </c:pt>
                <c:pt idx="69">
                  <c:v>11090.543648166702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E9-4F7C-8B27-01763AD8AE49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-5000</c:v>
              </c:pt>
              <c:pt idx="1">
                <c:v>20000</c:v>
              </c:pt>
            </c:numLit>
          </c:xVal>
          <c:yVal>
            <c:numLit>
              <c:formatCode>General</c:formatCode>
              <c:ptCount val="2"/>
              <c:pt idx="0">
                <c:v>-5000</c:v>
              </c:pt>
              <c:pt idx="1">
                <c:v>20000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CE9-4F7C-8B27-01763AD8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30472"/>
        <c:axId val="672329488"/>
      </c:scatterChart>
      <c:valAx>
        <c:axId val="672330472"/>
        <c:scaling>
          <c:orientation val="minMax"/>
          <c:max val="20000"/>
          <c:min val="-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Préd(Yield (kg/ha))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72329488"/>
        <c:crosses val="autoZero"/>
        <c:crossBetween val="midCat"/>
      </c:valAx>
      <c:valAx>
        <c:axId val="672329488"/>
        <c:scaling>
          <c:orientation val="minMax"/>
          <c:max val="20000"/>
          <c:min val="-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723304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Yield (kg/ha)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'[1]ANOVA 1'!$B$158:$B$465</c:f>
              <c:strCache>
                <c:ptCount val="308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Obs29</c:v>
                </c:pt>
                <c:pt idx="25">
                  <c:v>Obs30</c:v>
                </c:pt>
                <c:pt idx="26">
                  <c:v>Obs31</c:v>
                </c:pt>
                <c:pt idx="27">
                  <c:v>Obs32</c:v>
                </c:pt>
                <c:pt idx="28">
                  <c:v>Obs33</c:v>
                </c:pt>
                <c:pt idx="29">
                  <c:v>Obs34</c:v>
                </c:pt>
                <c:pt idx="30">
                  <c:v>Obs35</c:v>
                </c:pt>
                <c:pt idx="31">
                  <c:v>Obs36</c:v>
                </c:pt>
                <c:pt idx="32">
                  <c:v>Obs37</c:v>
                </c:pt>
                <c:pt idx="33">
                  <c:v>Obs38</c:v>
                </c:pt>
                <c:pt idx="34">
                  <c:v>Obs39</c:v>
                </c:pt>
                <c:pt idx="35">
                  <c:v>Obs40</c:v>
                </c:pt>
                <c:pt idx="36">
                  <c:v>Obs41</c:v>
                </c:pt>
                <c:pt idx="37">
                  <c:v>Obs42</c:v>
                </c:pt>
                <c:pt idx="38">
                  <c:v>Obs43</c:v>
                </c:pt>
                <c:pt idx="39">
                  <c:v>Obs44</c:v>
                </c:pt>
                <c:pt idx="40">
                  <c:v>Obs45</c:v>
                </c:pt>
                <c:pt idx="41">
                  <c:v>Obs46</c:v>
                </c:pt>
                <c:pt idx="42">
                  <c:v>Obs47</c:v>
                </c:pt>
                <c:pt idx="43">
                  <c:v>Obs48</c:v>
                </c:pt>
                <c:pt idx="44">
                  <c:v>Obs49</c:v>
                </c:pt>
                <c:pt idx="45">
                  <c:v>Obs50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Obs64</c:v>
                </c:pt>
                <c:pt idx="60">
                  <c:v>Obs65</c:v>
                </c:pt>
                <c:pt idx="61">
                  <c:v>Obs66</c:v>
                </c:pt>
                <c:pt idx="62">
                  <c:v>Obs67</c:v>
                </c:pt>
                <c:pt idx="63">
                  <c:v>Obs68</c:v>
                </c:pt>
                <c:pt idx="64">
                  <c:v>Obs69</c:v>
                </c:pt>
                <c:pt idx="65">
                  <c:v>Obs70</c:v>
                </c:pt>
                <c:pt idx="66">
                  <c:v>Obs71</c:v>
                </c:pt>
                <c:pt idx="67">
                  <c:v>Obs72</c:v>
                </c:pt>
                <c:pt idx="68">
                  <c:v>Obs73</c:v>
                </c:pt>
                <c:pt idx="69">
                  <c:v>Obs74</c:v>
                </c:pt>
                <c:pt idx="70">
                  <c:v>Obs75</c:v>
                </c:pt>
                <c:pt idx="71">
                  <c:v>Obs76</c:v>
                </c:pt>
                <c:pt idx="72">
                  <c:v>Obs77</c:v>
                </c:pt>
                <c:pt idx="73">
                  <c:v>Obs78</c:v>
                </c:pt>
                <c:pt idx="74">
                  <c:v>Obs79</c:v>
                </c:pt>
                <c:pt idx="75">
                  <c:v>Obs80</c:v>
                </c:pt>
                <c:pt idx="76">
                  <c:v>Obs81</c:v>
                </c:pt>
                <c:pt idx="77">
                  <c:v>Obs82</c:v>
                </c:pt>
                <c:pt idx="78">
                  <c:v>Obs83</c:v>
                </c:pt>
                <c:pt idx="79">
                  <c:v>Obs84</c:v>
                </c:pt>
                <c:pt idx="80">
                  <c:v>Obs85</c:v>
                </c:pt>
                <c:pt idx="81">
                  <c:v>Obs86</c:v>
                </c:pt>
                <c:pt idx="82">
                  <c:v>Obs87</c:v>
                </c:pt>
                <c:pt idx="83">
                  <c:v>Obs88</c:v>
                </c:pt>
                <c:pt idx="84">
                  <c:v>Obs89</c:v>
                </c:pt>
                <c:pt idx="85">
                  <c:v>Obs90</c:v>
                </c:pt>
                <c:pt idx="86">
                  <c:v>Obs91</c:v>
                </c:pt>
                <c:pt idx="87">
                  <c:v>Obs92</c:v>
                </c:pt>
                <c:pt idx="88">
                  <c:v>Obs93</c:v>
                </c:pt>
                <c:pt idx="89">
                  <c:v>Obs94</c:v>
                </c:pt>
                <c:pt idx="90">
                  <c:v>Obs95</c:v>
                </c:pt>
                <c:pt idx="91">
                  <c:v>Obs96</c:v>
                </c:pt>
                <c:pt idx="92">
                  <c:v>Obs97</c:v>
                </c:pt>
                <c:pt idx="93">
                  <c:v>Obs98</c:v>
                </c:pt>
                <c:pt idx="94">
                  <c:v>Obs99</c:v>
                </c:pt>
                <c:pt idx="95">
                  <c:v>Obs100</c:v>
                </c:pt>
                <c:pt idx="96">
                  <c:v>Obs101</c:v>
                </c:pt>
                <c:pt idx="97">
                  <c:v>Obs102</c:v>
                </c:pt>
                <c:pt idx="98">
                  <c:v>Obs103</c:v>
                </c:pt>
                <c:pt idx="99">
                  <c:v>Obs104</c:v>
                </c:pt>
                <c:pt idx="100">
                  <c:v>Obs105</c:v>
                </c:pt>
                <c:pt idx="101">
                  <c:v>Obs106</c:v>
                </c:pt>
                <c:pt idx="102">
                  <c:v>Obs107</c:v>
                </c:pt>
                <c:pt idx="103">
                  <c:v>Obs108</c:v>
                </c:pt>
                <c:pt idx="104">
                  <c:v>Obs109</c:v>
                </c:pt>
                <c:pt idx="105">
                  <c:v>Obs110</c:v>
                </c:pt>
                <c:pt idx="106">
                  <c:v>Obs111</c:v>
                </c:pt>
                <c:pt idx="107">
                  <c:v>Obs112</c:v>
                </c:pt>
                <c:pt idx="108">
                  <c:v>Obs113</c:v>
                </c:pt>
                <c:pt idx="109">
                  <c:v>Obs114</c:v>
                </c:pt>
                <c:pt idx="110">
                  <c:v>Obs115</c:v>
                </c:pt>
                <c:pt idx="111">
                  <c:v>Obs116</c:v>
                </c:pt>
                <c:pt idx="112">
                  <c:v>Obs117</c:v>
                </c:pt>
                <c:pt idx="113">
                  <c:v>Obs118</c:v>
                </c:pt>
                <c:pt idx="114">
                  <c:v>Obs119</c:v>
                </c:pt>
                <c:pt idx="115">
                  <c:v>Obs120</c:v>
                </c:pt>
                <c:pt idx="116">
                  <c:v>Obs121</c:v>
                </c:pt>
                <c:pt idx="117">
                  <c:v>Obs122</c:v>
                </c:pt>
                <c:pt idx="118">
                  <c:v>Obs123</c:v>
                </c:pt>
                <c:pt idx="119">
                  <c:v>Obs124</c:v>
                </c:pt>
                <c:pt idx="120">
                  <c:v>Obs125</c:v>
                </c:pt>
                <c:pt idx="121">
                  <c:v>Obs126</c:v>
                </c:pt>
                <c:pt idx="122">
                  <c:v>Obs127</c:v>
                </c:pt>
                <c:pt idx="123">
                  <c:v>Obs128</c:v>
                </c:pt>
                <c:pt idx="124">
                  <c:v>Obs129</c:v>
                </c:pt>
                <c:pt idx="125">
                  <c:v>Obs130</c:v>
                </c:pt>
                <c:pt idx="126">
                  <c:v>Obs131</c:v>
                </c:pt>
                <c:pt idx="127">
                  <c:v>Obs132</c:v>
                </c:pt>
                <c:pt idx="128">
                  <c:v>Obs133</c:v>
                </c:pt>
                <c:pt idx="129">
                  <c:v>Obs134</c:v>
                </c:pt>
                <c:pt idx="130">
                  <c:v>Obs135</c:v>
                </c:pt>
                <c:pt idx="131">
                  <c:v>Obs136</c:v>
                </c:pt>
                <c:pt idx="132">
                  <c:v>Obs137</c:v>
                </c:pt>
                <c:pt idx="133">
                  <c:v>Obs138</c:v>
                </c:pt>
                <c:pt idx="134">
                  <c:v>Obs139</c:v>
                </c:pt>
                <c:pt idx="135">
                  <c:v>Obs140</c:v>
                </c:pt>
                <c:pt idx="136">
                  <c:v>Obs141</c:v>
                </c:pt>
                <c:pt idx="137">
                  <c:v>Obs142</c:v>
                </c:pt>
                <c:pt idx="138">
                  <c:v>Obs143</c:v>
                </c:pt>
                <c:pt idx="139">
                  <c:v>Obs144</c:v>
                </c:pt>
                <c:pt idx="140">
                  <c:v>Obs145</c:v>
                </c:pt>
                <c:pt idx="141">
                  <c:v>Obs146</c:v>
                </c:pt>
                <c:pt idx="142">
                  <c:v>Obs147</c:v>
                </c:pt>
                <c:pt idx="143">
                  <c:v>Obs148</c:v>
                </c:pt>
                <c:pt idx="144">
                  <c:v>Obs149</c:v>
                </c:pt>
                <c:pt idx="145">
                  <c:v>Obs150</c:v>
                </c:pt>
                <c:pt idx="146">
                  <c:v>Obs151</c:v>
                </c:pt>
                <c:pt idx="147">
                  <c:v>Obs152</c:v>
                </c:pt>
                <c:pt idx="148">
                  <c:v>Obs153</c:v>
                </c:pt>
                <c:pt idx="149">
                  <c:v>Obs154</c:v>
                </c:pt>
                <c:pt idx="150">
                  <c:v>Obs155</c:v>
                </c:pt>
                <c:pt idx="151">
                  <c:v>Obs156</c:v>
                </c:pt>
                <c:pt idx="152">
                  <c:v>Obs157</c:v>
                </c:pt>
                <c:pt idx="153">
                  <c:v>Obs158</c:v>
                </c:pt>
                <c:pt idx="154">
                  <c:v>Obs159</c:v>
                </c:pt>
                <c:pt idx="155">
                  <c:v>Obs160</c:v>
                </c:pt>
                <c:pt idx="156">
                  <c:v>Obs161</c:v>
                </c:pt>
                <c:pt idx="157">
                  <c:v>Obs162</c:v>
                </c:pt>
                <c:pt idx="158">
                  <c:v>Obs163</c:v>
                </c:pt>
                <c:pt idx="159">
                  <c:v>Obs164</c:v>
                </c:pt>
                <c:pt idx="160">
                  <c:v>Obs165</c:v>
                </c:pt>
                <c:pt idx="161">
                  <c:v>Obs166</c:v>
                </c:pt>
                <c:pt idx="162">
                  <c:v>Obs167</c:v>
                </c:pt>
                <c:pt idx="163">
                  <c:v>Obs168</c:v>
                </c:pt>
                <c:pt idx="164">
                  <c:v>Obs169</c:v>
                </c:pt>
                <c:pt idx="165">
                  <c:v>Obs170</c:v>
                </c:pt>
                <c:pt idx="166">
                  <c:v>Obs171</c:v>
                </c:pt>
                <c:pt idx="167">
                  <c:v>Obs172</c:v>
                </c:pt>
                <c:pt idx="168">
                  <c:v>Obs173</c:v>
                </c:pt>
                <c:pt idx="169">
                  <c:v>Obs174</c:v>
                </c:pt>
                <c:pt idx="170">
                  <c:v>Obs175</c:v>
                </c:pt>
                <c:pt idx="171">
                  <c:v>Obs176</c:v>
                </c:pt>
                <c:pt idx="172">
                  <c:v>Obs177</c:v>
                </c:pt>
                <c:pt idx="173">
                  <c:v>Obs178</c:v>
                </c:pt>
                <c:pt idx="174">
                  <c:v>Obs179</c:v>
                </c:pt>
                <c:pt idx="175">
                  <c:v>Obs180</c:v>
                </c:pt>
                <c:pt idx="176">
                  <c:v>Obs181</c:v>
                </c:pt>
                <c:pt idx="177">
                  <c:v>Obs182</c:v>
                </c:pt>
                <c:pt idx="178">
                  <c:v>Obs183</c:v>
                </c:pt>
                <c:pt idx="179">
                  <c:v>Obs184</c:v>
                </c:pt>
                <c:pt idx="180">
                  <c:v>Obs185</c:v>
                </c:pt>
                <c:pt idx="181">
                  <c:v>Obs186</c:v>
                </c:pt>
                <c:pt idx="182">
                  <c:v>Obs187</c:v>
                </c:pt>
                <c:pt idx="183">
                  <c:v>Obs188</c:v>
                </c:pt>
                <c:pt idx="184">
                  <c:v>Obs189</c:v>
                </c:pt>
                <c:pt idx="185">
                  <c:v>Obs190</c:v>
                </c:pt>
                <c:pt idx="186">
                  <c:v>Obs191</c:v>
                </c:pt>
                <c:pt idx="187">
                  <c:v>Obs192</c:v>
                </c:pt>
                <c:pt idx="188">
                  <c:v>Obs193</c:v>
                </c:pt>
                <c:pt idx="189">
                  <c:v>Obs194</c:v>
                </c:pt>
                <c:pt idx="190">
                  <c:v>Obs195</c:v>
                </c:pt>
                <c:pt idx="191">
                  <c:v>Obs196</c:v>
                </c:pt>
                <c:pt idx="192">
                  <c:v>Obs197</c:v>
                </c:pt>
                <c:pt idx="193">
                  <c:v>Obs198</c:v>
                </c:pt>
                <c:pt idx="194">
                  <c:v>Obs199</c:v>
                </c:pt>
                <c:pt idx="195">
                  <c:v>Obs200</c:v>
                </c:pt>
                <c:pt idx="196">
                  <c:v>Obs201</c:v>
                </c:pt>
                <c:pt idx="197">
                  <c:v>Obs202</c:v>
                </c:pt>
                <c:pt idx="198">
                  <c:v>Obs203</c:v>
                </c:pt>
                <c:pt idx="199">
                  <c:v>Obs204</c:v>
                </c:pt>
                <c:pt idx="200">
                  <c:v>Obs205</c:v>
                </c:pt>
                <c:pt idx="201">
                  <c:v>Obs206</c:v>
                </c:pt>
                <c:pt idx="202">
                  <c:v>Obs207</c:v>
                </c:pt>
                <c:pt idx="203">
                  <c:v>Obs208</c:v>
                </c:pt>
                <c:pt idx="204">
                  <c:v>Obs209</c:v>
                </c:pt>
                <c:pt idx="205">
                  <c:v>Obs210</c:v>
                </c:pt>
                <c:pt idx="206">
                  <c:v>Obs211</c:v>
                </c:pt>
                <c:pt idx="207">
                  <c:v>Obs212</c:v>
                </c:pt>
                <c:pt idx="208">
                  <c:v>Obs213</c:v>
                </c:pt>
                <c:pt idx="209">
                  <c:v>Obs214</c:v>
                </c:pt>
                <c:pt idx="210">
                  <c:v>Obs215</c:v>
                </c:pt>
                <c:pt idx="211">
                  <c:v>Obs216</c:v>
                </c:pt>
                <c:pt idx="212">
                  <c:v>Obs217</c:v>
                </c:pt>
                <c:pt idx="213">
                  <c:v>Obs218</c:v>
                </c:pt>
                <c:pt idx="214">
                  <c:v>Obs219</c:v>
                </c:pt>
                <c:pt idx="215">
                  <c:v>Obs220</c:v>
                </c:pt>
                <c:pt idx="216">
                  <c:v>Obs221</c:v>
                </c:pt>
                <c:pt idx="217">
                  <c:v>Obs222</c:v>
                </c:pt>
                <c:pt idx="218">
                  <c:v>Obs223</c:v>
                </c:pt>
                <c:pt idx="219">
                  <c:v>Obs224</c:v>
                </c:pt>
                <c:pt idx="220">
                  <c:v>Obs225</c:v>
                </c:pt>
                <c:pt idx="221">
                  <c:v>Obs226</c:v>
                </c:pt>
                <c:pt idx="222">
                  <c:v>Obs227</c:v>
                </c:pt>
                <c:pt idx="223">
                  <c:v>Obs228</c:v>
                </c:pt>
                <c:pt idx="224">
                  <c:v>Obs229</c:v>
                </c:pt>
                <c:pt idx="225">
                  <c:v>Obs230</c:v>
                </c:pt>
                <c:pt idx="226">
                  <c:v>Obs231</c:v>
                </c:pt>
                <c:pt idx="227">
                  <c:v>Obs232</c:v>
                </c:pt>
                <c:pt idx="228">
                  <c:v>Obs233</c:v>
                </c:pt>
                <c:pt idx="229">
                  <c:v>Obs234</c:v>
                </c:pt>
                <c:pt idx="230">
                  <c:v>Obs235</c:v>
                </c:pt>
                <c:pt idx="231">
                  <c:v>Obs236</c:v>
                </c:pt>
                <c:pt idx="232">
                  <c:v>Obs237</c:v>
                </c:pt>
                <c:pt idx="233">
                  <c:v>Obs238</c:v>
                </c:pt>
                <c:pt idx="234">
                  <c:v>Obs239</c:v>
                </c:pt>
                <c:pt idx="235">
                  <c:v>Obs240</c:v>
                </c:pt>
                <c:pt idx="236">
                  <c:v>Obs241</c:v>
                </c:pt>
                <c:pt idx="237">
                  <c:v>Obs242</c:v>
                </c:pt>
                <c:pt idx="238">
                  <c:v>Obs243</c:v>
                </c:pt>
                <c:pt idx="239">
                  <c:v>Obs244</c:v>
                </c:pt>
                <c:pt idx="240">
                  <c:v>Obs245</c:v>
                </c:pt>
                <c:pt idx="241">
                  <c:v>Obs246</c:v>
                </c:pt>
                <c:pt idx="242">
                  <c:v>Obs247</c:v>
                </c:pt>
                <c:pt idx="243">
                  <c:v>Obs248</c:v>
                </c:pt>
                <c:pt idx="244">
                  <c:v>Obs249</c:v>
                </c:pt>
                <c:pt idx="245">
                  <c:v>Obs250</c:v>
                </c:pt>
                <c:pt idx="246">
                  <c:v>Obs251</c:v>
                </c:pt>
                <c:pt idx="247">
                  <c:v>Obs252</c:v>
                </c:pt>
                <c:pt idx="248">
                  <c:v>Obs253</c:v>
                </c:pt>
                <c:pt idx="249">
                  <c:v>Obs254</c:v>
                </c:pt>
                <c:pt idx="250">
                  <c:v>Obs255</c:v>
                </c:pt>
                <c:pt idx="251">
                  <c:v>Obs256</c:v>
                </c:pt>
                <c:pt idx="252">
                  <c:v>Obs257</c:v>
                </c:pt>
                <c:pt idx="253">
                  <c:v>Obs258</c:v>
                </c:pt>
                <c:pt idx="254">
                  <c:v>Obs259</c:v>
                </c:pt>
                <c:pt idx="255">
                  <c:v>Obs260</c:v>
                </c:pt>
                <c:pt idx="256">
                  <c:v>Obs261</c:v>
                </c:pt>
                <c:pt idx="257">
                  <c:v>Obs262</c:v>
                </c:pt>
                <c:pt idx="258">
                  <c:v>Obs263</c:v>
                </c:pt>
                <c:pt idx="259">
                  <c:v>Obs264</c:v>
                </c:pt>
                <c:pt idx="260">
                  <c:v>Obs265</c:v>
                </c:pt>
                <c:pt idx="261">
                  <c:v>Obs266</c:v>
                </c:pt>
                <c:pt idx="262">
                  <c:v>Obs267</c:v>
                </c:pt>
                <c:pt idx="263">
                  <c:v>Obs268</c:v>
                </c:pt>
                <c:pt idx="264">
                  <c:v>Obs269</c:v>
                </c:pt>
                <c:pt idx="265">
                  <c:v>Obs270</c:v>
                </c:pt>
                <c:pt idx="266">
                  <c:v>Obs271</c:v>
                </c:pt>
                <c:pt idx="267">
                  <c:v>Obs272</c:v>
                </c:pt>
                <c:pt idx="268">
                  <c:v>Obs273</c:v>
                </c:pt>
                <c:pt idx="269">
                  <c:v>Obs274</c:v>
                </c:pt>
                <c:pt idx="270">
                  <c:v>Obs275</c:v>
                </c:pt>
                <c:pt idx="271">
                  <c:v>Obs276</c:v>
                </c:pt>
                <c:pt idx="272">
                  <c:v>Obs277</c:v>
                </c:pt>
                <c:pt idx="273">
                  <c:v>Obs278</c:v>
                </c:pt>
                <c:pt idx="274">
                  <c:v>Obs279</c:v>
                </c:pt>
                <c:pt idx="275">
                  <c:v>Obs280</c:v>
                </c:pt>
                <c:pt idx="276">
                  <c:v>Obs281</c:v>
                </c:pt>
                <c:pt idx="277">
                  <c:v>Obs282</c:v>
                </c:pt>
                <c:pt idx="278">
                  <c:v>Obs283</c:v>
                </c:pt>
                <c:pt idx="279">
                  <c:v>Obs284</c:v>
                </c:pt>
                <c:pt idx="280">
                  <c:v>Obs285</c:v>
                </c:pt>
                <c:pt idx="281">
                  <c:v>Obs286</c:v>
                </c:pt>
                <c:pt idx="282">
                  <c:v>Obs287</c:v>
                </c:pt>
                <c:pt idx="283">
                  <c:v>Obs288</c:v>
                </c:pt>
                <c:pt idx="284">
                  <c:v>Obs289</c:v>
                </c:pt>
                <c:pt idx="285">
                  <c:v>Obs290</c:v>
                </c:pt>
                <c:pt idx="286">
                  <c:v>Obs291</c:v>
                </c:pt>
                <c:pt idx="287">
                  <c:v>Obs292</c:v>
                </c:pt>
                <c:pt idx="288">
                  <c:v>Obs293</c:v>
                </c:pt>
                <c:pt idx="289">
                  <c:v>Obs294</c:v>
                </c:pt>
                <c:pt idx="290">
                  <c:v>Obs295</c:v>
                </c:pt>
                <c:pt idx="291">
                  <c:v>Obs296</c:v>
                </c:pt>
                <c:pt idx="292">
                  <c:v>Obs297</c:v>
                </c:pt>
                <c:pt idx="293">
                  <c:v>Obs298</c:v>
                </c:pt>
                <c:pt idx="294">
                  <c:v>Obs299</c:v>
                </c:pt>
                <c:pt idx="295">
                  <c:v>Obs300</c:v>
                </c:pt>
                <c:pt idx="296">
                  <c:v>Obs301</c:v>
                </c:pt>
                <c:pt idx="297">
                  <c:v>Obs302</c:v>
                </c:pt>
                <c:pt idx="298">
                  <c:v>Obs303</c:v>
                </c:pt>
                <c:pt idx="299">
                  <c:v>Obs304</c:v>
                </c:pt>
                <c:pt idx="300">
                  <c:v>Obs305</c:v>
                </c:pt>
                <c:pt idx="301">
                  <c:v>Obs306</c:v>
                </c:pt>
                <c:pt idx="302">
                  <c:v>Obs307</c:v>
                </c:pt>
                <c:pt idx="303">
                  <c:v>Obs308</c:v>
                </c:pt>
                <c:pt idx="304">
                  <c:v>Obs309</c:v>
                </c:pt>
                <c:pt idx="305">
                  <c:v>Obs310</c:v>
                </c:pt>
                <c:pt idx="306">
                  <c:v>Obs311</c:v>
                </c:pt>
                <c:pt idx="307">
                  <c:v>Obs312</c:v>
                </c:pt>
              </c:strCache>
            </c:strRef>
          </c:cat>
          <c:val>
            <c:numRef>
              <c:f>'[1]ANOVA 1'!$G$158:$G$465</c:f>
              <c:numCache>
                <c:formatCode>General</c:formatCode>
                <c:ptCount val="308"/>
                <c:pt idx="0">
                  <c:v>1.0325833344395212</c:v>
                </c:pt>
                <c:pt idx="1">
                  <c:v>0.22207473597249863</c:v>
                </c:pt>
                <c:pt idx="2">
                  <c:v>0.55096153283422944</c:v>
                </c:pt>
                <c:pt idx="3">
                  <c:v>0.14283707266464263</c:v>
                </c:pt>
                <c:pt idx="4">
                  <c:v>-0.74694129580011348</c:v>
                </c:pt>
                <c:pt idx="5">
                  <c:v>-1.3855881363984104</c:v>
                </c:pt>
                <c:pt idx="6">
                  <c:v>-1.4254486826561157</c:v>
                </c:pt>
                <c:pt idx="7">
                  <c:v>-0.73535762413708738</c:v>
                </c:pt>
                <c:pt idx="8">
                  <c:v>0.22799135807101348</c:v>
                </c:pt>
                <c:pt idx="9">
                  <c:v>0.2154123497087887</c:v>
                </c:pt>
                <c:pt idx="10">
                  <c:v>-0.35278145768931202</c:v>
                </c:pt>
                <c:pt idx="11">
                  <c:v>0.15978207072355985</c:v>
                </c:pt>
                <c:pt idx="12">
                  <c:v>-0.13084088363291921</c:v>
                </c:pt>
                <c:pt idx="13">
                  <c:v>-0.54002394861528014</c:v>
                </c:pt>
                <c:pt idx="14">
                  <c:v>-0.65967745388346499</c:v>
                </c:pt>
                <c:pt idx="15">
                  <c:v>6.5352533433051238E-2</c:v>
                </c:pt>
                <c:pt idx="16">
                  <c:v>-1.7525438884308887E-2</c:v>
                </c:pt>
                <c:pt idx="17">
                  <c:v>0.59313049887082314</c:v>
                </c:pt>
                <c:pt idx="18">
                  <c:v>-0.18749860600722437</c:v>
                </c:pt>
                <c:pt idx="19">
                  <c:v>1.2919090748205868</c:v>
                </c:pt>
                <c:pt idx="20">
                  <c:v>0.34599711826045165</c:v>
                </c:pt>
                <c:pt idx="21">
                  <c:v>0.20699683936881413</c:v>
                </c:pt>
                <c:pt idx="22">
                  <c:v>-8.082485155258029E-3</c:v>
                </c:pt>
                <c:pt idx="23">
                  <c:v>0.73477480480658597</c:v>
                </c:pt>
                <c:pt idx="24">
                  <c:v>0.23743431180006433</c:v>
                </c:pt>
                <c:pt idx="25">
                  <c:v>-0.44559441132477151</c:v>
                </c:pt>
                <c:pt idx="26">
                  <c:v>-0.38111031887646457</c:v>
                </c:pt>
                <c:pt idx="27">
                  <c:v>0.19755388563976328</c:v>
                </c:pt>
                <c:pt idx="28">
                  <c:v>-0.10251202244576663</c:v>
                </c:pt>
                <c:pt idx="29">
                  <c:v>-0.58723871726053445</c:v>
                </c:pt>
                <c:pt idx="30">
                  <c:v>-0.78715732922565163</c:v>
                </c:pt>
                <c:pt idx="31">
                  <c:v>-7.6291772502711672E-2</c:v>
                </c:pt>
                <c:pt idx="32">
                  <c:v>-6.2799298130378683E-2</c:v>
                </c:pt>
                <c:pt idx="33">
                  <c:v>2.1720446810215015</c:v>
                </c:pt>
                <c:pt idx="34">
                  <c:v>1.4291562296359595</c:v>
                </c:pt>
                <c:pt idx="35">
                  <c:v>0.30808876292303267</c:v>
                </c:pt>
                <c:pt idx="36">
                  <c:v>1.8625367042297645E-2</c:v>
                </c:pt>
                <c:pt idx="37">
                  <c:v>-0.55108791133392765</c:v>
                </c:pt>
                <c:pt idx="38">
                  <c:v>-0.3166306517627055</c:v>
                </c:pt>
                <c:pt idx="39">
                  <c:v>1.6516755798200132E-2</c:v>
                </c:pt>
                <c:pt idx="40">
                  <c:v>-0.61993356814437939</c:v>
                </c:pt>
                <c:pt idx="41">
                  <c:v>-1.529593180766436</c:v>
                </c:pt>
                <c:pt idx="42">
                  <c:v>-1.3045788749242646</c:v>
                </c:pt>
                <c:pt idx="43">
                  <c:v>-0.48039787345271417</c:v>
                </c:pt>
                <c:pt idx="44">
                  <c:v>0.3585717012881286</c:v>
                </c:pt>
                <c:pt idx="45">
                  <c:v>0.67649607344268414</c:v>
                </c:pt>
                <c:pt idx="46">
                  <c:v>0.53323518385187196</c:v>
                </c:pt>
                <c:pt idx="47">
                  <c:v>-0.13457050386661362</c:v>
                </c:pt>
                <c:pt idx="48">
                  <c:v>0.15948843178683492</c:v>
                </c:pt>
                <c:pt idx="49">
                  <c:v>9.9694654779355824E-2</c:v>
                </c:pt>
                <c:pt idx="50">
                  <c:v>0.16890022409218819</c:v>
                </c:pt>
                <c:pt idx="51">
                  <c:v>4.4064375794127017E-2</c:v>
                </c:pt>
                <c:pt idx="52">
                  <c:v>-0.62899820458891154</c:v>
                </c:pt>
                <c:pt idx="53">
                  <c:v>-0.35828860107961047</c:v>
                </c:pt>
                <c:pt idx="54">
                  <c:v>-0.28908303176677813</c:v>
                </c:pt>
                <c:pt idx="55">
                  <c:v>-0.31948934277433072</c:v>
                </c:pt>
                <c:pt idx="56">
                  <c:v>-7.6585411439436604E-2</c:v>
                </c:pt>
                <c:pt idx="57">
                  <c:v>-0.25441611006005144</c:v>
                </c:pt>
                <c:pt idx="58">
                  <c:v>-0.25603269371510051</c:v>
                </c:pt>
                <c:pt idx="59">
                  <c:v>0.11488652876200847</c:v>
                </c:pt>
                <c:pt idx="60">
                  <c:v>-0.55817605162103001</c:v>
                </c:pt>
                <c:pt idx="61">
                  <c:v>-0.45271813837011909</c:v>
                </c:pt>
                <c:pt idx="62">
                  <c:v>-0.35990518473465954</c:v>
                </c:pt>
                <c:pt idx="63">
                  <c:v>-0.31948934277433072</c:v>
                </c:pt>
                <c:pt idx="64">
                  <c:v>-6.9436276876865058E-3</c:v>
                </c:pt>
                <c:pt idx="65">
                  <c:v>-4.3130020372538443E-2</c:v>
                </c:pt>
                <c:pt idx="66">
                  <c:v>3.0797025804819352E-2</c:v>
                </c:pt>
                <c:pt idx="67">
                  <c:v>1.9276622255368456E-2</c:v>
                </c:pt>
                <c:pt idx="68">
                  <c:v>-0.52512571356935245</c:v>
                </c:pt>
                <c:pt idx="69">
                  <c:v>-0.13637918844691568</c:v>
                </c:pt>
                <c:pt idx="70">
                  <c:v>0.12168545544693388</c:v>
                </c:pt>
                <c:pt idx="71">
                  <c:v>0.53981944656929715</c:v>
                </c:pt>
                <c:pt idx="72">
                  <c:v>0.19726024670303877</c:v>
                </c:pt>
                <c:pt idx="73">
                  <c:v>1.3461645470140697</c:v>
                </c:pt>
                <c:pt idx="74">
                  <c:v>0.61744052622210444</c:v>
                </c:pt>
                <c:pt idx="75">
                  <c:v>-3.1503928511269087E-3</c:v>
                </c:pt>
                <c:pt idx="76">
                  <c:v>8.4011721220215718E-3</c:v>
                </c:pt>
                <c:pt idx="77">
                  <c:v>0.93067458293583194</c:v>
                </c:pt>
                <c:pt idx="78">
                  <c:v>0.20195056214386661</c:v>
                </c:pt>
                <c:pt idx="79">
                  <c:v>-1.2593346580177769E-2</c:v>
                </c:pt>
                <c:pt idx="80">
                  <c:v>0.42507090628103411</c:v>
                </c:pt>
                <c:pt idx="81">
                  <c:v>0.56357915758362309</c:v>
                </c:pt>
                <c:pt idx="82">
                  <c:v>-0.59026909765168101</c:v>
                </c:pt>
                <c:pt idx="83">
                  <c:v>0.59026909765167046</c:v>
                </c:pt>
                <c:pt idx="84">
                  <c:v>-0.29989827048336742</c:v>
                </c:pt>
                <c:pt idx="85">
                  <c:v>-0.15666854231625305</c:v>
                </c:pt>
                <c:pt idx="86">
                  <c:v>-0.43804868353938115</c:v>
                </c:pt>
                <c:pt idx="87">
                  <c:v>0.43804868353937076</c:v>
                </c:pt>
                <c:pt idx="88">
                  <c:v>-0.94099399493210867</c:v>
                </c:pt>
                <c:pt idx="89">
                  <c:v>0.21263178224344778</c:v>
                </c:pt>
                <c:pt idx="90">
                  <c:v>4.7602426745704647E-2</c:v>
                </c:pt>
                <c:pt idx="91">
                  <c:v>-1.027308876134742</c:v>
                </c:pt>
                <c:pt idx="92">
                  <c:v>-1.4957141709257302E-2</c:v>
                </c:pt>
                <c:pt idx="93">
                  <c:v>1.4957141709246781E-2</c:v>
                </c:pt>
                <c:pt idx="94">
                  <c:v>-0.12048214963140109</c:v>
                </c:pt>
                <c:pt idx="95">
                  <c:v>-0.31719875571011763</c:v>
                </c:pt>
                <c:pt idx="96">
                  <c:v>9.4817195390958953E-2</c:v>
                </c:pt>
                <c:pt idx="97">
                  <c:v>0.88488925399805729</c:v>
                </c:pt>
                <c:pt idx="98">
                  <c:v>-3.2898753794453721E-2</c:v>
                </c:pt>
                <c:pt idx="99">
                  <c:v>3.2898753794443847E-2</c:v>
                </c:pt>
                <c:pt idx="100">
                  <c:v>0.17862340973628532</c:v>
                </c:pt>
                <c:pt idx="101">
                  <c:v>-0.17862340973629584</c:v>
                </c:pt>
                <c:pt idx="102">
                  <c:v>-0.59632618382175229</c:v>
                </c:pt>
                <c:pt idx="103">
                  <c:v>-1.1046602629591473</c:v>
                </c:pt>
                <c:pt idx="104">
                  <c:v>2.2129525505708783</c:v>
                </c:pt>
                <c:pt idx="105">
                  <c:v>1.9642996989823824</c:v>
                </c:pt>
                <c:pt idx="106">
                  <c:v>0.56043564798697809</c:v>
                </c:pt>
                <c:pt idx="107">
                  <c:v>2.0587292362728911</c:v>
                </c:pt>
                <c:pt idx="108">
                  <c:v>1.5024236380479179E-2</c:v>
                </c:pt>
                <c:pt idx="109">
                  <c:v>-1.50242363804897E-2</c:v>
                </c:pt>
                <c:pt idx="110">
                  <c:v>0.44239872637384237</c:v>
                </c:pt>
                <c:pt idx="111">
                  <c:v>0.52897073216665158</c:v>
                </c:pt>
                <c:pt idx="112">
                  <c:v>1.1732025112485667</c:v>
                </c:pt>
                <c:pt idx="113">
                  <c:v>1.369312780298366</c:v>
                </c:pt>
                <c:pt idx="114">
                  <c:v>2.77952977431393</c:v>
                </c:pt>
                <c:pt idx="115">
                  <c:v>3.616816601566283</c:v>
                </c:pt>
                <c:pt idx="116">
                  <c:v>3.0156036175402017</c:v>
                </c:pt>
                <c:pt idx="117">
                  <c:v>5.0568670452465394</c:v>
                </c:pt>
                <c:pt idx="118">
                  <c:v>2.3073820878613871</c:v>
                </c:pt>
                <c:pt idx="119">
                  <c:v>3.616816601566283</c:v>
                </c:pt>
                <c:pt idx="120">
                  <c:v>2.0972763673900054</c:v>
                </c:pt>
                <c:pt idx="121">
                  <c:v>2.4364473854349256</c:v>
                </c:pt>
                <c:pt idx="122">
                  <c:v>-0.99765171730641389</c:v>
                </c:pt>
                <c:pt idx="123">
                  <c:v>-1.6948448710248261</c:v>
                </c:pt>
                <c:pt idx="124">
                  <c:v>1.5991605581825727</c:v>
                </c:pt>
                <c:pt idx="125">
                  <c:v>1.6101889341429751</c:v>
                </c:pt>
                <c:pt idx="126">
                  <c:v>-0.90322218001590526</c:v>
                </c:pt>
                <c:pt idx="127">
                  <c:v>-1.4351636434759274</c:v>
                </c:pt>
                <c:pt idx="128">
                  <c:v>-9.9943725270715253E-2</c:v>
                </c:pt>
                <c:pt idx="129">
                  <c:v>0.33601756849697584</c:v>
                </c:pt>
                <c:pt idx="130">
                  <c:v>6.4680577211807935E-2</c:v>
                </c:pt>
                <c:pt idx="131">
                  <c:v>-0.32561658031245128</c:v>
                </c:pt>
                <c:pt idx="132">
                  <c:v>-0.61993356814437939</c:v>
                </c:pt>
                <c:pt idx="133">
                  <c:v>-1.1990898002496559</c:v>
                </c:pt>
                <c:pt idx="134">
                  <c:v>0.20695227092343771</c:v>
                </c:pt>
                <c:pt idx="135">
                  <c:v>-0.49024088279497446</c:v>
                </c:pt>
                <c:pt idx="136">
                  <c:v>-0.11576067276687567</c:v>
                </c:pt>
                <c:pt idx="137">
                  <c:v>-0.8082323496207624</c:v>
                </c:pt>
                <c:pt idx="138">
                  <c:v>0.28774954832024718</c:v>
                </c:pt>
                <c:pt idx="139">
                  <c:v>-0.29140668378502904</c:v>
                </c:pt>
                <c:pt idx="140">
                  <c:v>-0.54911141517649797</c:v>
                </c:pt>
                <c:pt idx="141">
                  <c:v>-0.82137165108762145</c:v>
                </c:pt>
                <c:pt idx="142">
                  <c:v>0.12281035453834672</c:v>
                </c:pt>
                <c:pt idx="143">
                  <c:v>-0.14944988137277673</c:v>
                </c:pt>
                <c:pt idx="144">
                  <c:v>0.27305294702679417</c:v>
                </c:pt>
                <c:pt idx="145">
                  <c:v>-0.27305294702680422</c:v>
                </c:pt>
                <c:pt idx="146">
                  <c:v>0.1715411944394972</c:v>
                </c:pt>
                <c:pt idx="147">
                  <c:v>-0.17154119443950772</c:v>
                </c:pt>
                <c:pt idx="148">
                  <c:v>0.36040026902051459</c:v>
                </c:pt>
                <c:pt idx="149">
                  <c:v>-0.36040026902052469</c:v>
                </c:pt>
                <c:pt idx="150">
                  <c:v>0.37999439800829449</c:v>
                </c:pt>
                <c:pt idx="151">
                  <c:v>-0.34080614003274479</c:v>
                </c:pt>
                <c:pt idx="152">
                  <c:v>0.33496431696550144</c:v>
                </c:pt>
                <c:pt idx="153">
                  <c:v>-0.50387314268867334</c:v>
                </c:pt>
                <c:pt idx="154">
                  <c:v>-0.26582280330497216</c:v>
                </c:pt>
                <c:pt idx="155">
                  <c:v>-0.84497903541024855</c:v>
                </c:pt>
                <c:pt idx="156">
                  <c:v>-4.2441335720043334E-2</c:v>
                </c:pt>
                <c:pt idx="157">
                  <c:v>-0.55077541485743831</c:v>
                </c:pt>
                <c:pt idx="158">
                  <c:v>0.21692739535236572</c:v>
                </c:pt>
                <c:pt idx="159">
                  <c:v>-0.64551744862443627</c:v>
                </c:pt>
                <c:pt idx="160">
                  <c:v>2.2762488462600883E-3</c:v>
                </c:pt>
                <c:pt idx="161">
                  <c:v>-0.76573905784003349</c:v>
                </c:pt>
                <c:pt idx="162">
                  <c:v>-0.18408564165580624</c:v>
                </c:pt>
                <c:pt idx="163">
                  <c:v>-0.85767141105159128</c:v>
                </c:pt>
                <c:pt idx="164">
                  <c:v>-0.6671483367896337</c:v>
                </c:pt>
                <c:pt idx="165">
                  <c:v>-1.2699119532175374</c:v>
                </c:pt>
                <c:pt idx="166">
                  <c:v>0.37220396118182775</c:v>
                </c:pt>
                <c:pt idx="167">
                  <c:v>-0.32498919253658443</c:v>
                </c:pt>
                <c:pt idx="168">
                  <c:v>-0.38385972491810794</c:v>
                </c:pt>
                <c:pt idx="169">
                  <c:v>-1.0102307256686387</c:v>
                </c:pt>
                <c:pt idx="170">
                  <c:v>-0.6435409524670066</c:v>
                </c:pt>
                <c:pt idx="171">
                  <c:v>-1.1990898002496559</c:v>
                </c:pt>
                <c:pt idx="172">
                  <c:v>-0.6671483367896337</c:v>
                </c:pt>
                <c:pt idx="173">
                  <c:v>-1.0102307256686387</c:v>
                </c:pt>
                <c:pt idx="174">
                  <c:v>-0.47828926220861651</c:v>
                </c:pt>
                <c:pt idx="175">
                  <c:v>-1.1754824159270287</c:v>
                </c:pt>
                <c:pt idx="176">
                  <c:v>-0.47828926220861651</c:v>
                </c:pt>
                <c:pt idx="177">
                  <c:v>-1.0810528786365201</c:v>
                </c:pt>
                <c:pt idx="178">
                  <c:v>-0.43107449356336225</c:v>
                </c:pt>
                <c:pt idx="179">
                  <c:v>-1.0102307256686387</c:v>
                </c:pt>
                <c:pt idx="180">
                  <c:v>-0.28943018762759931</c:v>
                </c:pt>
                <c:pt idx="181">
                  <c:v>-0.91580118837813007</c:v>
                </c:pt>
                <c:pt idx="182">
                  <c:v>-0.28943018762759931</c:v>
                </c:pt>
                <c:pt idx="183">
                  <c:v>-0.93940857270075717</c:v>
                </c:pt>
                <c:pt idx="184">
                  <c:v>-0.36025234059548078</c:v>
                </c:pt>
                <c:pt idx="185">
                  <c:v>-0.93940857270075717</c:v>
                </c:pt>
                <c:pt idx="186">
                  <c:v>-0.61993356814437939</c:v>
                </c:pt>
                <c:pt idx="187">
                  <c:v>-0.84497903541024855</c:v>
                </c:pt>
                <c:pt idx="188">
                  <c:v>-1.1865107918874311</c:v>
                </c:pt>
                <c:pt idx="189">
                  <c:v>-1.9073113299284703</c:v>
                </c:pt>
                <c:pt idx="190">
                  <c:v>-0.76157787408014233</c:v>
                </c:pt>
                <c:pt idx="191">
                  <c:v>-0.91580118837813007</c:v>
                </c:pt>
                <c:pt idx="192">
                  <c:v>-0.85600741137065095</c:v>
                </c:pt>
                <c:pt idx="193">
                  <c:v>-1.4351636434759274</c:v>
                </c:pt>
                <c:pt idx="194">
                  <c:v>-1.2337255605326853</c:v>
                </c:pt>
                <c:pt idx="195">
                  <c:v>-1.8128817926379617</c:v>
                </c:pt>
                <c:pt idx="196">
                  <c:v>-1.2337255605326853</c:v>
                </c:pt>
                <c:pt idx="197">
                  <c:v>1.6101889341429751</c:v>
                </c:pt>
                <c:pt idx="198">
                  <c:v>-6.1415757560735152E-3</c:v>
                </c:pt>
                <c:pt idx="199">
                  <c:v>1.7282258557561108</c:v>
                </c:pt>
                <c:pt idx="200">
                  <c:v>-0.52550403085387087</c:v>
                </c:pt>
                <c:pt idx="201">
                  <c:v>-0.39643873328033269</c:v>
                </c:pt>
                <c:pt idx="202">
                  <c:v>-1.2922718736528007</c:v>
                </c:pt>
                <c:pt idx="203">
                  <c:v>-1.8223247463670127</c:v>
                </c:pt>
                <c:pt idx="204">
                  <c:v>-1.328155097823194</c:v>
                </c:pt>
                <c:pt idx="205">
                  <c:v>-1.8128817926379617</c:v>
                </c:pt>
                <c:pt idx="206">
                  <c:v>-5.3356344401327818E-2</c:v>
                </c:pt>
                <c:pt idx="207">
                  <c:v>1.0672190947225506</c:v>
                </c:pt>
                <c:pt idx="208">
                  <c:v>-1.2101181762100581</c:v>
                </c:pt>
                <c:pt idx="209">
                  <c:v>1.4921520125298393</c:v>
                </c:pt>
                <c:pt idx="210">
                  <c:v>-0.28943018762759931</c:v>
                </c:pt>
                <c:pt idx="211">
                  <c:v>-0.79776426676499423</c:v>
                </c:pt>
                <c:pt idx="212">
                  <c:v>0.24236334740737869</c:v>
                </c:pt>
                <c:pt idx="213">
                  <c:v>-0.24236334740738916</c:v>
                </c:pt>
                <c:pt idx="214">
                  <c:v>-0.95043694866115958</c:v>
                </c:pt>
                <c:pt idx="215">
                  <c:v>-1.1282676472817743</c:v>
                </c:pt>
                <c:pt idx="216">
                  <c:v>-0.99765171730641389</c:v>
                </c:pt>
                <c:pt idx="217">
                  <c:v>-1.5768079494116902</c:v>
                </c:pt>
                <c:pt idx="218">
                  <c:v>-1.4651090883181292</c:v>
                </c:pt>
                <c:pt idx="219">
                  <c:v>-1.1508475882153253</c:v>
                </c:pt>
                <c:pt idx="220">
                  <c:v>0.19569204188732081</c:v>
                </c:pt>
                <c:pt idx="221">
                  <c:v>-0.1473903469916843</c:v>
                </c:pt>
                <c:pt idx="222">
                  <c:v>-0.95165799761605629</c:v>
                </c:pt>
                <c:pt idx="223">
                  <c:v>-0.67516831242945596</c:v>
                </c:pt>
                <c:pt idx="224">
                  <c:v>0.76226926563037245</c:v>
                </c:pt>
                <c:pt idx="225">
                  <c:v>1.2690527123659447</c:v>
                </c:pt>
                <c:pt idx="226">
                  <c:v>0.46478506174157275</c:v>
                </c:pt>
                <c:pt idx="227">
                  <c:v>-0.95845692430098173</c:v>
                </c:pt>
                <c:pt idx="228">
                  <c:v>0.29012157917782944</c:v>
                </c:pt>
                <c:pt idx="229">
                  <c:v>0.13589826487984152</c:v>
                </c:pt>
                <c:pt idx="230">
                  <c:v>8.7066912579538344E-2</c:v>
                </c:pt>
                <c:pt idx="231">
                  <c:v>0.17469752318512147</c:v>
                </c:pt>
                <c:pt idx="232">
                  <c:v>0.38455111646833801</c:v>
                </c:pt>
                <c:pt idx="233">
                  <c:v>0.89133456320391036</c:v>
                </c:pt>
                <c:pt idx="234">
                  <c:v>0.18149644987004696</c:v>
                </c:pt>
                <c:pt idx="235">
                  <c:v>-0.95845692430098173</c:v>
                </c:pt>
                <c:pt idx="236">
                  <c:v>1.328846489373424</c:v>
                </c:pt>
                <c:pt idx="237">
                  <c:v>1.2690527123659447</c:v>
                </c:pt>
                <c:pt idx="238">
                  <c:v>0.74807367361309851</c:v>
                </c:pt>
                <c:pt idx="239">
                  <c:v>1.2134224333807162</c:v>
                </c:pt>
                <c:pt idx="240">
                  <c:v>-0.55974425643674797</c:v>
                </c:pt>
                <c:pt idx="241">
                  <c:v>0.13589826487984152</c:v>
                </c:pt>
                <c:pt idx="242">
                  <c:v>-1.1405170721970734</c:v>
                </c:pt>
                <c:pt idx="243">
                  <c:v>-1.147315998881999</c:v>
                </c:pt>
                <c:pt idx="244">
                  <c:v>1.3630867149563013</c:v>
                </c:pt>
                <c:pt idx="245">
                  <c:v>2.2475883108539083</c:v>
                </c:pt>
                <c:pt idx="246">
                  <c:v>2.4820455704251305</c:v>
                </c:pt>
                <c:pt idx="247">
                  <c:v>0.49222636063952446</c:v>
                </c:pt>
                <c:pt idx="248">
                  <c:v>2.3782042408292683</c:v>
                </c:pt>
                <c:pt idx="249">
                  <c:v>1.8037694855885178</c:v>
                </c:pt>
                <c:pt idx="250">
                  <c:v>1.9201898235466042</c:v>
                </c:pt>
                <c:pt idx="251">
                  <c:v>2.2769446154301374</c:v>
                </c:pt>
                <c:pt idx="252">
                  <c:v>0.31964032789618119</c:v>
                </c:pt>
                <c:pt idx="253">
                  <c:v>-0.6277910996420788</c:v>
                </c:pt>
                <c:pt idx="254">
                  <c:v>-0.38389088634180574</c:v>
                </c:pt>
                <c:pt idx="255">
                  <c:v>-0.55594150328512104</c:v>
                </c:pt>
                <c:pt idx="256">
                  <c:v>0.79650949121324965</c:v>
                </c:pt>
                <c:pt idx="257">
                  <c:v>0.54785663962475328</c:v>
                </c:pt>
                <c:pt idx="258">
                  <c:v>-6.755193641860191E-2</c:v>
                </c:pt>
                <c:pt idx="259">
                  <c:v>0.20893774876799864</c:v>
                </c:pt>
                <c:pt idx="260">
                  <c:v>0.5887645091741307</c:v>
                </c:pt>
                <c:pt idx="261">
                  <c:v>-1.8720584118298304E-2</c:v>
                </c:pt>
                <c:pt idx="262">
                  <c:v>-0.18086738116721224</c:v>
                </c:pt>
                <c:pt idx="263">
                  <c:v>0.37891091589091414</c:v>
                </c:pt>
                <c:pt idx="264">
                  <c:v>0.54774327234563547</c:v>
                </c:pt>
                <c:pt idx="265">
                  <c:v>0.28020451329903739</c:v>
                </c:pt>
                <c:pt idx="266">
                  <c:v>0.43911814303785296</c:v>
                </c:pt>
                <c:pt idx="267">
                  <c:v>0.39454740143672407</c:v>
                </c:pt>
                <c:pt idx="268">
                  <c:v>-0.74860333101776522</c:v>
                </c:pt>
                <c:pt idx="269">
                  <c:v>-0.99583973954690408</c:v>
                </c:pt>
                <c:pt idx="270">
                  <c:v>-0.76279892303503904</c:v>
                </c:pt>
                <c:pt idx="271">
                  <c:v>-0.48630923784843871</c:v>
                </c:pt>
                <c:pt idx="272">
                  <c:v>-5.3356344401327818E-2</c:v>
                </c:pt>
                <c:pt idx="273">
                  <c:v>0.64228617691526191</c:v>
                </c:pt>
                <c:pt idx="274">
                  <c:v>-6.755193641860191E-2</c:v>
                </c:pt>
                <c:pt idx="275">
                  <c:v>0.53944112928477872</c:v>
                </c:pt>
                <c:pt idx="276">
                  <c:v>-0.14778588169183643</c:v>
                </c:pt>
                <c:pt idx="277">
                  <c:v>-1.8720584118298304E-2</c:v>
                </c:pt>
                <c:pt idx="278">
                  <c:v>-0.11476670506385621</c:v>
                </c:pt>
                <c:pt idx="279">
                  <c:v>-2.7136094458272857E-2</c:v>
                </c:pt>
                <c:pt idx="280">
                  <c:v>0.77195781151771736</c:v>
                </c:pt>
                <c:pt idx="281">
                  <c:v>0.50961267702209734</c:v>
                </c:pt>
                <c:pt idx="282">
                  <c:v>1.1893052049180677</c:v>
                </c:pt>
                <c:pt idx="283">
                  <c:v>0.2051605672763783</c:v>
                </c:pt>
                <c:pt idx="284">
                  <c:v>-0.25954263993979726</c:v>
                </c:pt>
                <c:pt idx="285">
                  <c:v>-0.29572903262464895</c:v>
                </c:pt>
                <c:pt idx="286">
                  <c:v>-0.39177515357020687</c:v>
                </c:pt>
                <c:pt idx="287">
                  <c:v>-0.16250023702886082</c:v>
                </c:pt>
                <c:pt idx="288">
                  <c:v>1.3858760910142437E-4</c:v>
                </c:pt>
                <c:pt idx="289">
                  <c:v>0.5069220343446742</c:v>
                </c:pt>
                <c:pt idx="290">
                  <c:v>0.26923160746335334</c:v>
                </c:pt>
                <c:pt idx="291">
                  <c:v>0.33325483374630932</c:v>
                </c:pt>
                <c:pt idx="292">
                  <c:v>-1.2101181762100581</c:v>
                </c:pt>
                <c:pt idx="293">
                  <c:v>1.4921520125298393</c:v>
                </c:pt>
                <c:pt idx="294">
                  <c:v>-0.28943018762759931</c:v>
                </c:pt>
                <c:pt idx="295">
                  <c:v>-0.79776426676499423</c:v>
                </c:pt>
                <c:pt idx="296">
                  <c:v>0.24236334740737869</c:v>
                </c:pt>
                <c:pt idx="297">
                  <c:v>-0.24236334740738916</c:v>
                </c:pt>
                <c:pt idx="298">
                  <c:v>-0.95043694866115958</c:v>
                </c:pt>
                <c:pt idx="299">
                  <c:v>-1.1282676472817743</c:v>
                </c:pt>
                <c:pt idx="300">
                  <c:v>-0.25954263993979726</c:v>
                </c:pt>
                <c:pt idx="301">
                  <c:v>-0.29572903262464895</c:v>
                </c:pt>
                <c:pt idx="302">
                  <c:v>-0.39177515357020687</c:v>
                </c:pt>
                <c:pt idx="303">
                  <c:v>-0.16250023702886082</c:v>
                </c:pt>
                <c:pt idx="304">
                  <c:v>1.3858760910142437E-4</c:v>
                </c:pt>
                <c:pt idx="305">
                  <c:v>0.5069220343446742</c:v>
                </c:pt>
                <c:pt idx="306">
                  <c:v>0.26923160746335334</c:v>
                </c:pt>
                <c:pt idx="307">
                  <c:v>0.33325483374630932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9-4B7D-A183-CC6B32489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72322272"/>
        <c:axId val="672322600"/>
      </c:barChart>
      <c:catAx>
        <c:axId val="6723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72322600"/>
        <c:crosses val="autoZero"/>
        <c:auto val="1"/>
        <c:lblAlgn val="ctr"/>
        <c:lblOffset val="100"/>
        <c:noMultiLvlLbl val="0"/>
      </c:catAx>
      <c:valAx>
        <c:axId val="672322600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723222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Moyennes(Yield (kg/ha)) - Variety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23"/>
                <c:pt idx="0">
                  <c:v>1042.2649294813573</c:v>
                </c:pt>
                <c:pt idx="1">
                  <c:v>1121.302945624866</c:v>
                </c:pt>
                <c:pt idx="2">
                  <c:v>852.40995291014224</c:v>
                </c:pt>
                <c:pt idx="3">
                  <c:v>2962.5393279923355</c:v>
                </c:pt>
                <c:pt idx="4">
                  <c:v>2962.5393279923355</c:v>
                </c:pt>
                <c:pt idx="5">
                  <c:v>2962.5393279923355</c:v>
                </c:pt>
                <c:pt idx="6">
                  <c:v>2962.5393279923355</c:v>
                </c:pt>
                <c:pt idx="7">
                  <c:v>2962.5393279923355</c:v>
                </c:pt>
                <c:pt idx="8">
                  <c:v>2962.5393279923355</c:v>
                </c:pt>
                <c:pt idx="9">
                  <c:v>2962.5393279923355</c:v>
                </c:pt>
                <c:pt idx="10">
                  <c:v>1238.76203595475</c:v>
                </c:pt>
                <c:pt idx="11">
                  <c:v>2962.5393279923355</c:v>
                </c:pt>
                <c:pt idx="12">
                  <c:v>2105.083023777011</c:v>
                </c:pt>
                <c:pt idx="13">
                  <c:v>2962.5393279923355</c:v>
                </c:pt>
                <c:pt idx="14">
                  <c:v>397.70916543284784</c:v>
                </c:pt>
                <c:pt idx="15">
                  <c:v>2105.0830237770115</c:v>
                </c:pt>
                <c:pt idx="16">
                  <c:v>787.87822961484108</c:v>
                </c:pt>
                <c:pt idx="17">
                  <c:v>1330.0772243122519</c:v>
                </c:pt>
                <c:pt idx="18">
                  <c:v>1727.1227400965054</c:v>
                </c:pt>
                <c:pt idx="19">
                  <c:v>1473.9851988583728</c:v>
                </c:pt>
                <c:pt idx="20">
                  <c:v>2084.5298589627146</c:v>
                </c:pt>
                <c:pt idx="21">
                  <c:v>2084.5298589627146</c:v>
                </c:pt>
                <c:pt idx="22">
                  <c:v>1042.2649294813518</c:v>
                </c:pt>
              </c:numLit>
            </c:plus>
            <c:minus>
              <c:numLit>
                <c:formatCode>General</c:formatCode>
                <c:ptCount val="23"/>
                <c:pt idx="0">
                  <c:v>1042.2649294813573</c:v>
                </c:pt>
                <c:pt idx="1">
                  <c:v>1121.302945624866</c:v>
                </c:pt>
                <c:pt idx="2">
                  <c:v>852.40995291014224</c:v>
                </c:pt>
                <c:pt idx="3">
                  <c:v>2962.5393279923355</c:v>
                </c:pt>
                <c:pt idx="4">
                  <c:v>2962.5393279923355</c:v>
                </c:pt>
                <c:pt idx="5">
                  <c:v>2962.5393279923355</c:v>
                </c:pt>
                <c:pt idx="6">
                  <c:v>2962.5393279923355</c:v>
                </c:pt>
                <c:pt idx="7">
                  <c:v>2962.5393279923355</c:v>
                </c:pt>
                <c:pt idx="8">
                  <c:v>2962.5393279923355</c:v>
                </c:pt>
                <c:pt idx="9">
                  <c:v>2962.5393279923355</c:v>
                </c:pt>
                <c:pt idx="10">
                  <c:v>1238.76203595475</c:v>
                </c:pt>
                <c:pt idx="11">
                  <c:v>2962.5393279923355</c:v>
                </c:pt>
                <c:pt idx="12">
                  <c:v>2105.083023777011</c:v>
                </c:pt>
                <c:pt idx="13">
                  <c:v>2962.5393279923355</c:v>
                </c:pt>
                <c:pt idx="14">
                  <c:v>397.70916543284784</c:v>
                </c:pt>
                <c:pt idx="15">
                  <c:v>2105.0830237770115</c:v>
                </c:pt>
                <c:pt idx="16">
                  <c:v>787.87822961484108</c:v>
                </c:pt>
                <c:pt idx="17">
                  <c:v>1330.0772243122519</c:v>
                </c:pt>
                <c:pt idx="18">
                  <c:v>1727.1227400965054</c:v>
                </c:pt>
                <c:pt idx="19">
                  <c:v>1473.9851988583728</c:v>
                </c:pt>
                <c:pt idx="20">
                  <c:v>2084.5298589627146</c:v>
                </c:pt>
                <c:pt idx="21">
                  <c:v>2084.5298589627146</c:v>
                </c:pt>
                <c:pt idx="22">
                  <c:v>1042.2649294813518</c:v>
                </c:pt>
              </c:numLit>
            </c:minus>
            <c:spPr>
              <a:ln>
                <a:solidFill>
                  <a:srgbClr val="000000"/>
                </a:solidFill>
                <a:prstDash val="solid"/>
              </a:ln>
            </c:spPr>
          </c:errBars>
          <c:cat>
            <c:strRef>
              <c:f>'[1]ANOVA 1'!$B$526:$B$548</c:f>
              <c:strCache>
                <c:ptCount val="23"/>
                <c:pt idx="0">
                  <c:v>Nérica 6</c:v>
                </c:pt>
                <c:pt idx="1">
                  <c:v>NERICA 5</c:v>
                </c:pt>
                <c:pt idx="2">
                  <c:v>NERICA L20</c:v>
                </c:pt>
                <c:pt idx="3">
                  <c:v>Locale</c:v>
                </c:pt>
                <c:pt idx="4">
                  <c:v>NERICA 2</c:v>
                </c:pt>
                <c:pt idx="5">
                  <c:v>NERICA 12</c:v>
                </c:pt>
                <c:pt idx="6">
                  <c:v>nerica L19</c:v>
                </c:pt>
                <c:pt idx="7">
                  <c:v>Sahel 201</c:v>
                </c:pt>
                <c:pt idx="8">
                  <c:v>ISRI 10</c:v>
                </c:pt>
                <c:pt idx="9">
                  <c:v>Rock 5</c:v>
                </c:pt>
                <c:pt idx="10">
                  <c:v>BG90-2</c:v>
                </c:pt>
                <c:pt idx="11">
                  <c:v>NERICA L19</c:v>
                </c:pt>
                <c:pt idx="12">
                  <c:v>Warr 77</c:v>
                </c:pt>
                <c:pt idx="13">
                  <c:v>orylux</c:v>
                </c:pt>
                <c:pt idx="14">
                  <c:v>ISRI 11</c:v>
                </c:pt>
                <c:pt idx="15">
                  <c:v>BG 90-2</c:v>
                </c:pt>
                <c:pt idx="16">
                  <c:v>war 77</c:v>
                </c:pt>
                <c:pt idx="17">
                  <c:v>Sahel 134</c:v>
                </c:pt>
                <c:pt idx="18">
                  <c:v>sahel 108</c:v>
                </c:pt>
                <c:pt idx="19">
                  <c:v>NERICA 8</c:v>
                </c:pt>
                <c:pt idx="20">
                  <c:v>Sahel 108</c:v>
                </c:pt>
                <c:pt idx="21">
                  <c:v>BG</c:v>
                </c:pt>
                <c:pt idx="22">
                  <c:v>Sahel 177</c:v>
                </c:pt>
              </c:strCache>
            </c:strRef>
          </c:cat>
          <c:val>
            <c:numRef>
              <c:f>'[1]ANOVA 1'!$C$526:$C$548</c:f>
              <c:numCache>
                <c:formatCode>General</c:formatCode>
                <c:ptCount val="23"/>
                <c:pt idx="0">
                  <c:v>1286.9724733415283</c:v>
                </c:pt>
                <c:pt idx="1">
                  <c:v>1821.972473341528</c:v>
                </c:pt>
                <c:pt idx="2">
                  <c:v>1878.8724733415281</c:v>
                </c:pt>
                <c:pt idx="3">
                  <c:v>1918.472473341528</c:v>
                </c:pt>
                <c:pt idx="4">
                  <c:v>1981.972473341528</c:v>
                </c:pt>
                <c:pt idx="5">
                  <c:v>2056.4724733415278</c:v>
                </c:pt>
                <c:pt idx="6">
                  <c:v>2112.50000000002</c:v>
                </c:pt>
                <c:pt idx="7">
                  <c:v>2440.1834840049232</c:v>
                </c:pt>
                <c:pt idx="8">
                  <c:v>2536.9724733415278</c:v>
                </c:pt>
                <c:pt idx="9">
                  <c:v>2551.9724733415278</c:v>
                </c:pt>
                <c:pt idx="10">
                  <c:v>2617.4120788902674</c:v>
                </c:pt>
                <c:pt idx="11">
                  <c:v>2895.4724733415287</c:v>
                </c:pt>
                <c:pt idx="12">
                  <c:v>2911.9724733415287</c:v>
                </c:pt>
                <c:pt idx="13">
                  <c:v>2912.50000000002</c:v>
                </c:pt>
                <c:pt idx="14">
                  <c:v>2936.9724733415278</c:v>
                </c:pt>
                <c:pt idx="15">
                  <c:v>3040.8453457178066</c:v>
                </c:pt>
                <c:pt idx="16">
                  <c:v>3082.5000000000191</c:v>
                </c:pt>
                <c:pt idx="17">
                  <c:v>3199.4724733415278</c:v>
                </c:pt>
                <c:pt idx="18">
                  <c:v>3215.00000000002</c:v>
                </c:pt>
                <c:pt idx="19">
                  <c:v>3569.9724733415278</c:v>
                </c:pt>
                <c:pt idx="20">
                  <c:v>3713.301268957538</c:v>
                </c:pt>
                <c:pt idx="21">
                  <c:v>3750.00000000002</c:v>
                </c:pt>
                <c:pt idx="22">
                  <c:v>4585.8214285714485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9-40D6-8867-7330C06E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34408"/>
        <c:axId val="672332440"/>
      </c:lineChart>
      <c:catAx>
        <c:axId val="67233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Variety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fr-FR"/>
          </a:p>
        </c:txPr>
        <c:crossAx val="672332440"/>
        <c:crosses val="autoZero"/>
        <c:auto val="1"/>
        <c:lblAlgn val="ctr"/>
        <c:lblOffset val="100"/>
        <c:noMultiLvlLbl val="0"/>
      </c:catAx>
      <c:valAx>
        <c:axId val="672332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723344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Moyennes(Yield (kg/ha)) - Variety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C0C0C0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23"/>
                <c:pt idx="0">
                  <c:v>1042.2649294813573</c:v>
                </c:pt>
                <c:pt idx="1">
                  <c:v>1121.302945624866</c:v>
                </c:pt>
                <c:pt idx="2">
                  <c:v>852.40995291014224</c:v>
                </c:pt>
                <c:pt idx="3">
                  <c:v>2962.5393279923355</c:v>
                </c:pt>
                <c:pt idx="4">
                  <c:v>2962.5393279923355</c:v>
                </c:pt>
                <c:pt idx="5">
                  <c:v>2962.5393279923355</c:v>
                </c:pt>
                <c:pt idx="6">
                  <c:v>2962.5393279923355</c:v>
                </c:pt>
                <c:pt idx="7">
                  <c:v>2962.5393279923355</c:v>
                </c:pt>
                <c:pt idx="8">
                  <c:v>2962.5393279923355</c:v>
                </c:pt>
                <c:pt idx="9">
                  <c:v>2962.5393279923355</c:v>
                </c:pt>
                <c:pt idx="10">
                  <c:v>1238.76203595475</c:v>
                </c:pt>
                <c:pt idx="11">
                  <c:v>2962.5393279923355</c:v>
                </c:pt>
                <c:pt idx="12">
                  <c:v>2105.083023777011</c:v>
                </c:pt>
                <c:pt idx="13">
                  <c:v>2962.5393279923355</c:v>
                </c:pt>
                <c:pt idx="14">
                  <c:v>397.70916543284784</c:v>
                </c:pt>
                <c:pt idx="15">
                  <c:v>2105.0830237770115</c:v>
                </c:pt>
                <c:pt idx="16">
                  <c:v>787.87822961484108</c:v>
                </c:pt>
                <c:pt idx="17">
                  <c:v>1330.0772243122519</c:v>
                </c:pt>
                <c:pt idx="18">
                  <c:v>1727.1227400965054</c:v>
                </c:pt>
                <c:pt idx="19">
                  <c:v>1473.9851988583728</c:v>
                </c:pt>
                <c:pt idx="20">
                  <c:v>2084.5298589627146</c:v>
                </c:pt>
                <c:pt idx="21">
                  <c:v>2084.5298589627146</c:v>
                </c:pt>
                <c:pt idx="22">
                  <c:v>1042.2649294813518</c:v>
                </c:pt>
              </c:numLit>
            </c:plus>
            <c:minus>
              <c:numLit>
                <c:formatCode>General</c:formatCode>
                <c:ptCount val="23"/>
                <c:pt idx="0">
                  <c:v>1042.2649294813573</c:v>
                </c:pt>
                <c:pt idx="1">
                  <c:v>1121.302945624866</c:v>
                </c:pt>
                <c:pt idx="2">
                  <c:v>852.40995291014224</c:v>
                </c:pt>
                <c:pt idx="3">
                  <c:v>2962.5393279923355</c:v>
                </c:pt>
                <c:pt idx="4">
                  <c:v>2962.5393279923355</c:v>
                </c:pt>
                <c:pt idx="5">
                  <c:v>2962.5393279923355</c:v>
                </c:pt>
                <c:pt idx="6">
                  <c:v>2962.5393279923355</c:v>
                </c:pt>
                <c:pt idx="7">
                  <c:v>2962.5393279923355</c:v>
                </c:pt>
                <c:pt idx="8">
                  <c:v>2962.5393279923355</c:v>
                </c:pt>
                <c:pt idx="9">
                  <c:v>2962.5393279923355</c:v>
                </c:pt>
                <c:pt idx="10">
                  <c:v>1238.76203595475</c:v>
                </c:pt>
                <c:pt idx="11">
                  <c:v>2962.5393279923355</c:v>
                </c:pt>
                <c:pt idx="12">
                  <c:v>2105.083023777011</c:v>
                </c:pt>
                <c:pt idx="13">
                  <c:v>2962.5393279923355</c:v>
                </c:pt>
                <c:pt idx="14">
                  <c:v>397.70916543284784</c:v>
                </c:pt>
                <c:pt idx="15">
                  <c:v>2105.0830237770115</c:v>
                </c:pt>
                <c:pt idx="16">
                  <c:v>787.87822961484108</c:v>
                </c:pt>
                <c:pt idx="17">
                  <c:v>1330.0772243122519</c:v>
                </c:pt>
                <c:pt idx="18">
                  <c:v>1727.1227400965054</c:v>
                </c:pt>
                <c:pt idx="19">
                  <c:v>1473.9851988583728</c:v>
                </c:pt>
                <c:pt idx="20">
                  <c:v>2084.5298589627146</c:v>
                </c:pt>
                <c:pt idx="21">
                  <c:v>2084.5298589627146</c:v>
                </c:pt>
                <c:pt idx="22">
                  <c:v>1042.2649294813518</c:v>
                </c:pt>
              </c:numLit>
            </c:minus>
          </c:errBars>
          <c:cat>
            <c:strRef>
              <c:f>'[1]ANOVA 1'!$B$526:$B$548</c:f>
              <c:strCache>
                <c:ptCount val="23"/>
                <c:pt idx="0">
                  <c:v>Nérica 6</c:v>
                </c:pt>
                <c:pt idx="1">
                  <c:v>NERICA 5</c:v>
                </c:pt>
                <c:pt idx="2">
                  <c:v>NERICA L20</c:v>
                </c:pt>
                <c:pt idx="3">
                  <c:v>Locale</c:v>
                </c:pt>
                <c:pt idx="4">
                  <c:v>NERICA 2</c:v>
                </c:pt>
                <c:pt idx="5">
                  <c:v>NERICA 12</c:v>
                </c:pt>
                <c:pt idx="6">
                  <c:v>nerica L19</c:v>
                </c:pt>
                <c:pt idx="7">
                  <c:v>Sahel 201</c:v>
                </c:pt>
                <c:pt idx="8">
                  <c:v>ISRI 10</c:v>
                </c:pt>
                <c:pt idx="9">
                  <c:v>Rock 5</c:v>
                </c:pt>
                <c:pt idx="10">
                  <c:v>BG90-2</c:v>
                </c:pt>
                <c:pt idx="11">
                  <c:v>NERICA L19</c:v>
                </c:pt>
                <c:pt idx="12">
                  <c:v>Warr 77</c:v>
                </c:pt>
                <c:pt idx="13">
                  <c:v>orylux</c:v>
                </c:pt>
                <c:pt idx="14">
                  <c:v>ISRI 11</c:v>
                </c:pt>
                <c:pt idx="15">
                  <c:v>BG 90-2</c:v>
                </c:pt>
                <c:pt idx="16">
                  <c:v>war 77</c:v>
                </c:pt>
                <c:pt idx="17">
                  <c:v>Sahel 134</c:v>
                </c:pt>
                <c:pt idx="18">
                  <c:v>sahel 108</c:v>
                </c:pt>
                <c:pt idx="19">
                  <c:v>NERICA 8</c:v>
                </c:pt>
                <c:pt idx="20">
                  <c:v>Sahel 108</c:v>
                </c:pt>
                <c:pt idx="21">
                  <c:v>BG</c:v>
                </c:pt>
                <c:pt idx="22">
                  <c:v>Sahel 177</c:v>
                </c:pt>
              </c:strCache>
            </c:strRef>
          </c:cat>
          <c:val>
            <c:numRef>
              <c:f>'[1]ANOVA 1'!$C$526:$C$548</c:f>
              <c:numCache>
                <c:formatCode>General</c:formatCode>
                <c:ptCount val="23"/>
                <c:pt idx="0">
                  <c:v>1286.9724733415283</c:v>
                </c:pt>
                <c:pt idx="1">
                  <c:v>1821.972473341528</c:v>
                </c:pt>
                <c:pt idx="2">
                  <c:v>1878.8724733415281</c:v>
                </c:pt>
                <c:pt idx="3">
                  <c:v>1918.472473341528</c:v>
                </c:pt>
                <c:pt idx="4">
                  <c:v>1981.972473341528</c:v>
                </c:pt>
                <c:pt idx="5">
                  <c:v>2056.4724733415278</c:v>
                </c:pt>
                <c:pt idx="6">
                  <c:v>2112.50000000002</c:v>
                </c:pt>
                <c:pt idx="7">
                  <c:v>2440.1834840049232</c:v>
                </c:pt>
                <c:pt idx="8">
                  <c:v>2536.9724733415278</c:v>
                </c:pt>
                <c:pt idx="9">
                  <c:v>2551.9724733415278</c:v>
                </c:pt>
                <c:pt idx="10">
                  <c:v>2617.4120788902674</c:v>
                </c:pt>
                <c:pt idx="11">
                  <c:v>2895.4724733415287</c:v>
                </c:pt>
                <c:pt idx="12">
                  <c:v>2911.9724733415287</c:v>
                </c:pt>
                <c:pt idx="13">
                  <c:v>2912.50000000002</c:v>
                </c:pt>
                <c:pt idx="14">
                  <c:v>2936.9724733415278</c:v>
                </c:pt>
                <c:pt idx="15">
                  <c:v>3040.8453457178066</c:v>
                </c:pt>
                <c:pt idx="16">
                  <c:v>3082.5000000000191</c:v>
                </c:pt>
                <c:pt idx="17">
                  <c:v>3199.4724733415278</c:v>
                </c:pt>
                <c:pt idx="18">
                  <c:v>3215.00000000002</c:v>
                </c:pt>
                <c:pt idx="19">
                  <c:v>3569.9724733415278</c:v>
                </c:pt>
                <c:pt idx="20">
                  <c:v>3713.301268957538</c:v>
                </c:pt>
                <c:pt idx="21">
                  <c:v>3750.00000000002</c:v>
                </c:pt>
                <c:pt idx="22">
                  <c:v>4585.8214285714485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9E5-ADBF-0BAFE590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60405656"/>
        <c:axId val="660398768"/>
      </c:barChart>
      <c:catAx>
        <c:axId val="66040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Variety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fr-FR"/>
          </a:p>
        </c:txPr>
        <c:crossAx val="660398768"/>
        <c:crosses val="autoZero"/>
        <c:auto val="1"/>
        <c:lblAlgn val="ctr"/>
        <c:lblOffset val="100"/>
        <c:noMultiLvlLbl val="0"/>
      </c:catAx>
      <c:valAx>
        <c:axId val="66039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604056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Moyennes(Yield (kg/ha)) - Treatment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540.98319659564868</c:v>
                </c:pt>
                <c:pt idx="1">
                  <c:v>540.98319659564822</c:v>
                </c:pt>
                <c:pt idx="2">
                  <c:v>809.7462882153809</c:v>
                </c:pt>
                <c:pt idx="3">
                  <c:v>809.74628821536953</c:v>
                </c:pt>
              </c:numLit>
            </c:plus>
            <c:minus>
              <c:numLit>
                <c:formatCode>General</c:formatCode>
                <c:ptCount val="4"/>
                <c:pt idx="0">
                  <c:v>540.98319659564868</c:v>
                </c:pt>
                <c:pt idx="1">
                  <c:v>540.98319659564822</c:v>
                </c:pt>
                <c:pt idx="2">
                  <c:v>809.7462882153809</c:v>
                </c:pt>
                <c:pt idx="3">
                  <c:v>809.74628821536953</c:v>
                </c:pt>
              </c:numLit>
            </c:minus>
            <c:spPr>
              <a:ln>
                <a:solidFill>
                  <a:srgbClr val="000000"/>
                </a:solidFill>
                <a:prstDash val="solid"/>
              </a:ln>
            </c:spPr>
          </c:errBars>
          <c:cat>
            <c:strRef>
              <c:f>'[1]ANOVA 1'!$B$574:$B$577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'[1]ANOVA 1'!$C$574:$C$577</c:f>
              <c:numCache>
                <c:formatCode>General</c:formatCode>
                <c:ptCount val="4"/>
                <c:pt idx="0">
                  <c:v>2139.6023766174235</c:v>
                </c:pt>
                <c:pt idx="1">
                  <c:v>3866.2444818805807</c:v>
                </c:pt>
                <c:pt idx="2">
                  <c:v>3369.6683759320272</c:v>
                </c:pt>
                <c:pt idx="3">
                  <c:v>1584.0683759320459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2-415B-9828-B2D9DF0D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03032"/>
        <c:axId val="660399752"/>
      </c:lineChart>
      <c:catAx>
        <c:axId val="66040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Treatment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fr-FR"/>
          </a:p>
        </c:txPr>
        <c:crossAx val="660399752"/>
        <c:crosses val="autoZero"/>
        <c:auto val="1"/>
        <c:lblAlgn val="ctr"/>
        <c:lblOffset val="100"/>
        <c:noMultiLvlLbl val="0"/>
      </c:catAx>
      <c:valAx>
        <c:axId val="66039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604030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Moyennes(Yield (kg/ha)) - Treatment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C0C0C0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541-428C-82A2-40B89CAB7213}"/>
              </c:ext>
            </c:extLst>
          </c:dPt>
          <c:dPt>
            <c:idx val="3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541-428C-82A2-40B89CAB7213}"/>
              </c:ext>
            </c:extLst>
          </c:dPt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540.98319659564868</c:v>
                </c:pt>
                <c:pt idx="1">
                  <c:v>540.98319659564822</c:v>
                </c:pt>
                <c:pt idx="2">
                  <c:v>809.7462882153809</c:v>
                </c:pt>
                <c:pt idx="3">
                  <c:v>809.74628821536953</c:v>
                </c:pt>
              </c:numLit>
            </c:plus>
            <c:minus>
              <c:numLit>
                <c:formatCode>General</c:formatCode>
                <c:ptCount val="4"/>
                <c:pt idx="0">
                  <c:v>540.98319659564868</c:v>
                </c:pt>
                <c:pt idx="1">
                  <c:v>540.98319659564822</c:v>
                </c:pt>
                <c:pt idx="2">
                  <c:v>809.7462882153809</c:v>
                </c:pt>
                <c:pt idx="3">
                  <c:v>809.74628821536953</c:v>
                </c:pt>
              </c:numLit>
            </c:minus>
          </c:errBars>
          <c:cat>
            <c:strRef>
              <c:f>'[1]ANOVA 1'!$B$574:$B$577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'[1]ANOVA 1'!$C$574:$C$577</c:f>
              <c:numCache>
                <c:formatCode>General</c:formatCode>
                <c:ptCount val="4"/>
                <c:pt idx="0">
                  <c:v>2139.6023766174235</c:v>
                </c:pt>
                <c:pt idx="1">
                  <c:v>3866.2444818805807</c:v>
                </c:pt>
                <c:pt idx="2">
                  <c:v>3369.6683759320272</c:v>
                </c:pt>
                <c:pt idx="3">
                  <c:v>1584.0683759320459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41-428C-82A2-40B89CAB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60407624"/>
        <c:axId val="660402048"/>
      </c:barChart>
      <c:catAx>
        <c:axId val="66040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Treatment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fr-FR"/>
          </a:p>
        </c:txPr>
        <c:crossAx val="660402048"/>
        <c:crosses val="autoZero"/>
        <c:auto val="1"/>
        <c:lblAlgn val="ctr"/>
        <c:lblOffset val="100"/>
        <c:noMultiLvlLbl val="0"/>
      </c:catAx>
      <c:valAx>
        <c:axId val="66040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604076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solidFill>
                  <a:srgbClr val="000000">
                    <a:alpha val="0"/>
                  </a:srgbClr>
                </a:solidFill>
                <a:latin typeface="Arial"/>
                <a:ea typeface="Arial"/>
                <a:cs typeface="Arial"/>
              </a:defRPr>
            </a:pPr>
            <a:r>
              <a:rPr lang="fr-FR"/>
              <a:t>Moyennes(Yield (kg/ha)) - Treatment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C0C0C0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B99-4B95-8722-DB752B947C07}"/>
              </c:ext>
            </c:extLst>
          </c:dPt>
          <c:dPt>
            <c:idx val="1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B99-4B95-8722-DB752B947C07}"/>
              </c:ext>
            </c:extLst>
          </c:dPt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540.98319659564868</c:v>
                </c:pt>
                <c:pt idx="1">
                  <c:v>540.98319659564822</c:v>
                </c:pt>
                <c:pt idx="2">
                  <c:v>809.7462882153809</c:v>
                </c:pt>
                <c:pt idx="3">
                  <c:v>809.74628821536953</c:v>
                </c:pt>
              </c:numLit>
            </c:plus>
            <c:minus>
              <c:numLit>
                <c:formatCode>General</c:formatCode>
                <c:ptCount val="4"/>
                <c:pt idx="0">
                  <c:v>540.98319659564868</c:v>
                </c:pt>
                <c:pt idx="1">
                  <c:v>540.98319659564822</c:v>
                </c:pt>
                <c:pt idx="2">
                  <c:v>809.7462882153809</c:v>
                </c:pt>
                <c:pt idx="3">
                  <c:v>809.74628821536953</c:v>
                </c:pt>
              </c:numLit>
            </c:minus>
          </c:errBars>
          <c:cat>
            <c:strRef>
              <c:f>'[1]ANOVA 1'!$B$574:$B$577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'[1]ANOVA 1'!$C$574:$C$577</c:f>
              <c:numCache>
                <c:formatCode>General</c:formatCode>
                <c:ptCount val="4"/>
                <c:pt idx="0">
                  <c:v>2139.6023766174235</c:v>
                </c:pt>
                <c:pt idx="1">
                  <c:v>3866.2444818805807</c:v>
                </c:pt>
                <c:pt idx="2">
                  <c:v>3369.6683759320272</c:v>
                </c:pt>
                <c:pt idx="3">
                  <c:v>1584.0683759320459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9-4B95-8722-DB752B94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0"/>
        <c:axId val="660407624"/>
        <c:axId val="660402048"/>
      </c:barChart>
      <c:catAx>
        <c:axId val="66040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solidFill>
                      <a:srgbClr val="000000">
                        <a:alpha val="0"/>
                      </a:srgb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Treatment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>
                <a:solidFill>
                  <a:srgbClr val="000000">
                    <a:alpha val="0"/>
                  </a:srgbClr>
                </a:solidFill>
              </a:defRPr>
            </a:pPr>
            <a:endParaRPr lang="fr-FR"/>
          </a:p>
        </c:txPr>
        <c:crossAx val="660402048"/>
        <c:crosses val="autoZero"/>
        <c:auto val="1"/>
        <c:lblAlgn val="ctr"/>
        <c:lblOffset val="100"/>
        <c:noMultiLvlLbl val="0"/>
      </c:catAx>
      <c:valAx>
        <c:axId val="66040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solidFill>
                      <a:srgbClr val="000000">
                        <a:alpha val="0"/>
                      </a:srgb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Yield (kg/ha)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>
                <a:solidFill>
                  <a:srgbClr val="000000">
                    <a:alpha val="0"/>
                  </a:srgbClr>
                </a:solidFill>
              </a:defRPr>
            </a:pPr>
            <a:endParaRPr lang="fr-FR"/>
          </a:p>
        </c:txPr>
        <c:crossAx val="660407624"/>
        <c:crosses val="autoZero"/>
        <c:crossBetween val="between"/>
      </c:valAx>
      <c:spPr>
        <a:noFill/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31" sel="1" val="0">
  <itemLst>
    <item val="Statistiques descriptives (Données quantitatives)"/>
    <item val="Statistiques descriptives (Données qualitatives)"/>
    <item val="Matrice de corrélation"/>
    <item val="Régression de la variable Yield (kg/ha)"/>
    <item val="Coefficients d'ajustement (Yield (kg/ha))"/>
    <item val="Analyse de la variance  (Yield (kg/ha))"/>
    <item val="Paramètres du modèle (Yield (kg/ha))"/>
    <item val="Equation du modèle (Yield (kg/ha))"/>
    <item val="Prédictions et résidus (Yield (kg/ha))"/>
    <item val="Test de l'hypothèse de normalité des résidus (Yield (kg/ha))"/>
    <item val="Moyennes estimées pour le facteur Variety"/>
    <item val="Moyennes estimées pour le facteur Treatment"/>
  </itemLst>
</formControlPr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31" sel="1" val="0">
  <itemLst>
    <item val="Statistiques descriptives (Données quantitatives)"/>
    <item val="Statistiques descriptives (Données qualitatives)"/>
    <item val="Matrice de corrélation"/>
    <item val="Régression de la variable Yield (kg/ha)"/>
    <item val="Coefficients d'ajustement (Yield (kg/ha))"/>
    <item val="Analyse de la variance  (Yield (kg/ha))"/>
    <item val="Paramètres du modèle (Yield (kg/ha))"/>
    <item val="Equation du modèle (Yield (kg/ha))"/>
    <item val="Prédictions et résidus (Yield (kg/ha))"/>
    <item val="Test de l'hypothèse de normalité des résidus (Yield (kg/ha))"/>
    <item val="Moyennes estimées pour le facteur Village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50800</xdr:colOff>
          <xdr:row>0</xdr:row>
          <xdr:rowOff>88900</xdr:rowOff>
        </xdr:from>
        <xdr:to>
          <xdr:col>12</xdr:col>
          <xdr:colOff>539750</xdr:colOff>
          <xdr:row>1</xdr:row>
          <xdr:rowOff>88900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Commander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3" name="TX24520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460500" y="184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RunProcANO
Form54.txt
TextBoxList,TextBox,,False,03,False,,False,,,
CheckBoxTrans,CheckBox,False,False,04,False,Trans,False,,,
ComboBox_TestMethod,ComboBox,0,True,200000000200_Validation,True,Sélectionnez la méthode d'extraction des données de validation,False,,,
TextBoxTestNumber,TextBox,1,True,200000000400_Validation,True,,False,,,
RefEditGroup,RefEdit0,,True,200000000600_Validation,True,Variable de groupe :,False,,,
CheckBox_Validation,CheckBox,False,True,200000000000_Validation,True,Validation,False,,,
CheckBoxSort,CheckBox,False,True,510000000201_Sorties|Moyennes,True,Trier en ordre croissant,False,,,
CheckBoxApplyAll,CheckBox,False,True,510000000101_Sorties|Moyennes,True,Appliquer à tous les facteurs,False,,,
CheckBoxMCompare,CheckBox,False,True,510000000001_Sorties|Moyennes,True,Comparaisons multiples,False,,,
CheckBoxCIMeans,CheckBox,False,True,510000000301_Sorties|Moyennes,True,Intervalles de confiance,False,,,
CheckBoxSlopes,CheckBox,False,False,510000000401_Sorties|Moyennes,False,Comparaison des pentes,False,,,
CheckBoxPairwise,CheckBox,False,True,510000000002_Sorties|Moyennes,True,Comparaisons par paires,False,,,
CheckBoxControl,CheckBox,False,True,510000000202_Sorties|Moyennes,True,Comparaison à un témoin,False,,,
CheckBoxMeanSq,CheckBox,False,True,510000000402_Sorties|Moyennes,True,Choisir la MCE,False,,,
CheckBoxProtected,CheckBox,False,True,510000000502_Sorties|Moyennes,True,Protégé,False,,,
CheckBoxTB,CheckBox,False,True,510000000602_Sorties|Moyennes,True,Boîtes Top/bottom,False,,,
OptionButtonTB2,OptionButton,True,True,510000000702_Sorties|Moyennes,True,2,False,,,
OptionButtonTB3,OptionButton,False,True,510000000802_Sorties|Moyennes,True,3,False,,,
ListBoxControl,ListBox,,True,510000000302_Sorties|Moyennes,True,Comparaison à un témoin :,False,,,
ListBoxPairwise,ListBox,,True,510000000102_Sorties|Moyennes,True,Comparaisons par paires :,False,,,
CheckBoxMeanConfTab,CheckBox,True,True,510000000100_Sorties|Moyennes,True,Intervalle de confiance,False,,,
CheckBoxMeans,CheckBox,True,True,510000000000_Sorties|Moyennes,True,Moyennes,False,,,
CheckBoxMeanStdError,CheckBox,True,True,510000000200_Sorties|Moyennes,True,Erreurs standard,False,,,
CheckBoxLSM,CheckBox,True,True,510000000300_Sorties|Moyennes,True,Moyennes estimées,False,,,
CheckBox_Desc,CheckBox,True,True,500000000000_Sorties|Général,True,Statistiques descriptives,False,,,
CheckBox_Corr,CheckBox,True,True,500000000100_Sorties|Général,True,Corrélations,False,,,
CheckBox_AV,CheckBox,True,True,500000000300_Sorties|Général,True,Analyse de la variance,False,,,
CheckBoxPress,CheckBox,False,True,500000000500_Sorties|Général,True,Press,False,,,
CheckBox_TISS,CheckBox,False,True,500000000400_Sorties|Général,True,Type I/II/III SS,False,,,
CheckBoxMultiCo,CheckBox,False,True,500000000200_Sorties|Général,True,Statistiques de multicolinéarité,False,,,
CheckBoxInterpret,CheckBox,False,True,500000000600_Sorties|Général,True,Interprétation,False,,,
CheckBox_Resid,CheckBox,True,True,500000000101_Sorties|Général,True,Prédictions et résidus,False,,,
CheckBoxStdCoeff,CheckBox,False,True,500000000001_Sorties|Général,True,Coefficients normalisés,False,,,
CheckBoxDiag,CheckBox,False,True,500000000501_Sorties|Général,True,Diagnostics d'influence,False,,,
CheckBoxAdjPred,CheckBox,False,True,500000000401_Sorties|Général,True,Prédictions ajustées,False,,,
CheckBoxWelch,CheckBox,False,True,500000000601_Sorties|Général,True,Statistique de Welch,False,,,
CheckBoxDispX,CheckBox,False,False,500000000201_Sorties|Général,False,X,False,,,
CheckBoxPredConf,CheckBox,False,True,500000000301_Sorties|Général,True,Intervalles de confiance,False,,,
CheckBoxContrasts,CheckBox,False,True,520000000000_Sorties|Contrastes,True,Calculer les contrastes,False,,,
RefEditContrasts,RefEdit,,True,520000000200_Sorties|Contrastes,True,Définition :,False,,,
CheckBoxLevene,CheckBox,False,True,530000000000_Sorties|Tester les hypothèses,True,Test de Levene,False,,,
CheckBox_Intercept,CheckBox,False,True,100000000000_Options|Modèle,True,Constante fixée,False,,,
TextBox_Intercept,TextBox,0,True,100000010000_Options|Modèle,True,Constante fixée :,False,,,
TextBoxTol,TextBox,0.0001,True,100000020000_Options|Modèle,True,Tolérance :,False,,,
TextBox_Conf,TextBox,95,True,100000010100_Options|Modèle,True,Intervalle de confiance (%) :,False,,,
CheckBox_Interactions,CheckBox,False,True,100000000200_Options|Modèle,True,Interactions / Niveau,False,,,
TextBoxLevel,TextBox,2,True,100000010200_Options|Modèle,True,,False,,,
ComboBox_Selection,ComboBox,0,True,100000000101_Options|Modèle,True,Choisissez une méthode de sélection de modèle,False,,,
CheckBox_Selection,CheckBox,False,True,100000000001_Options|Modèle,True,Sélection de modèle,False,,,
ComboBox_Criterion,ComboBox,0,True,100000000301_Options|Modèle,True,Critère :,False,,,
TextBox_Threshold,TextBox,0.1,False,100000001101_Options|Modèle,False,Probabilité pour le retrait :,False,,,
TextBox_MinVar,TextBox,2,True,100000000501_Options|Modèle,True,Min variables :,False,,,
TextBox_MaxVar,TextBox,2,True,100000000701_Options|Modèle,True,Max variables :,False,,,
TextBoxEntrance,TextBox,0.05,False,100000000901_Options|Modèle,False,Probabilité pour l'entrée :,False,,,
ComboBox_Constraints,ComboBox,1,True,110000010001_Options|ANOVA / ANCOVA,True,Sélectionnez le type de contraintes à imposer aux variables qualitatives pour le modèle OLS,False,,,
CheckBoxNested,CheckBox,False,True,110000000101_Options|ANOVA / ANCOVA,True,Effets imbriqués,False,,,
CheckBoxHetero,CheckBox,False,True,120000000000_Options|Covariances,True,Hétéroscédasticité,False,,,
ComboBoxHACMethod,ComboBox,0,True,120000010100_Options|Covariances,True,Méthode :,False,,,
CheckBoxAutoCorr,CheckBox,False,True,120000000200_Options|Covariances,True,Autocorrélation,False,,,
TextBoxLag,TextBox,1,True,120000010300_Options|Covariances,True,Décalage : ,False,,,
CheckBox_Predict,CheckBox,False,True,300000000102_Prédiction,True,Prédiction,False,,,
RefEdit_QPred,RefEdit0,,True,300000000402_Prédiction,True,Qualitatives :,False,,,
RefEdit_XPred,RefEdit0,,True,300000000302_Prédiction,True,Quantitatives :,False,,,
CheckBox_ObsLabelsPred,CheckBox,False,True,300000000502_Prédiction,True,Libellés des observations,False,,,
RefEdit_PredLabels,RefEdit0,,True,300000000602_Prédiction,True,,False,,,
OptionButton_MVEstimate,OptionButton,False,True,400000000000_Données manq.,True,Estimer les données manquantes,False,,,
OptionButton_MeanMode,OptionButton,True,True,400000000100_Données manq.,True,Moyenne ou mode,False,,,
OptionButton_NN,OptionButton,False,True,400000010100_Données manq.,True,Plus proche voisin,False,,,
OptionButton_MVRemove,OptionButton,True,True,400000000200_Données manq.,True,Supprimer les observations,False,,,
OptionButtonEachY,OptionButton,False,True,400000000300_Données manq.,True,Vérifier pour chaque Y séparément,False,,,
OptionButtonAcrossAll,OptionButton,True,True,400000010300_Données manq.,True,Pour tous les Y,False,,,
OptionButtonMVRefuse,OptionButton,False,True,400000000400_Données manq.,True,Ne pas accepter les données manquantes,False,,,
OptionButton_MVIgnore,OptionButton,False,True,400000000500_Données manq.,True,Ignorer les données manquantes,False,,,
CheckBoxResidCharts,CheckBox,True,True,600000000200_Graphiques,True,Prédictions et résidus,False,,,
CheckBoxRegCharts,CheckBox,True,True,600000000000_Graphiques,True,Graphiques de régression,False,,,
CheckBoxChartsCoeff,CheckBox,True,True,600000000100_Graphiques,True,Coefficients normalisés,False,,,
CheckBox_Conf,CheckBox,True,True,600000000300_Graphiques,True,Intervalles de confiance,False,,,
OptionButtonCol,OptionButton,True,True,000000010000_Général,True,Colonne,False,,,
OptionButtonTab,OptionButton,False,True,000000020000_Général,True,Tableau,False,,,
RefEditDataTable,RefEdit0,,True,000000010100_Général,True,Tableau de données :,False,,,
TextBoxNbFactors,TextBox,1,True,000001030100_Général,True,Nombre de facteurs :,False,,,
OptionButton_W,OptionButton,False,True,000000000001_Général,True,Classeur,False,,,
OptionButton_R,OptionButton,False,True,000000010001_Général,True,Plage,False,,,
OptionButton_S,OptionButton,True,True,000000020001_Général,True,Feuille,False,,,
RefEdit_R,RefEdit,,True,000000000101_Général,True,Plage :,False,,,
CheckBoxVarLabels,CheckBox,True,True,000000000201_Général,True,Libellés des variables,False,,,
CheckBox_ObsLabels,CheckBox,False,True,000000010301_Général,True,Libellés des observations,False,,,
RefEdit_Wr,RefEdit0,,True,000000060301_Général,True,Poids dans la régression :,False,,,
CheckBox_Wr,CheckBox,False,True,000000050301_Général,True,Poids dans la régression,False,,,
RefEdit_ObsLabels,RefEdit0,,True,000000020301_Général,True,Libellés des observations :,False,,,
CheckBox_W,CheckBox,False,True,000000030301_Général,True,Poids des observations,False,,,
RefEdit_W,RefEdit0,,True,000000040301_Général,True,Poids des observations :,False,,,
FileSelect2,CommandButton,,False,300000000702_Prédiction,False,,False,,,
CheckBoxNorm,CheckBox,True,True,530000000100_Sorties|Tester les hypothèses,True,Test de normalité,False,,,
OptionButtonMean,OptionButton,True,True,530000000200_Sorties|Tester les hypothèses,True,Moyenne,False,,,
OptionButtonMedian,OptionButton,False,True,530000010200_Sorties|Tester les hypothèses,True,Médiane,False,,,
RefEdit_Y,RefEdit0,'Sheet1'!$P$1:$P$313,True,000000010200_Général,True,Y / Variables dépendantes :,False,,313,1
FileSelect1,CommandButton,,False,000000020200_Général,False,,False,,,
ScrollBarSelect,ScrollBar,0,False,05,False,,,,,
CheckBox_X,CheckBox,False,True,000000050200_Général,True,Quantitatives,False,,,
RefEdit_X,RefEdit0,,True,000002050200_Général,True,X / Variables explicatives :,False,,,
CheckBox_Q,CheckBox,True,True,000003050200_Général,True,Qualitatives,False,,,
RefEdit_Q,RefEdit0,'Sheet1'!$L$1:$L$313;'Sheet1'!$N$1:$N$313,True,000004050200_Général,True,Qualitatives :,False,,313,2
CheckBoxMeansCharts,CheckBox,True,True,600000000400_Graphiques,True,Graphiques des moyennes,False,,,
CheckBoxMeanConf,CheckBox,True,True,600000010400_Graphiques,True,Intervalles de confiance,False,,,
CheckBoxBar,CheckBox,True,True,600000030400_Graphiques,True,Diagramme en bâtons,False,,,
CheckBox_PredVarLabels,CheckBox,False,True,300000001002_Prédiction,True,Libellés des variables,False,,,
ScrollBarLevel,SpinButton,2,True,100000020200_Options|Modèle,False,,,,,
CheckBoxRand,CheckBox,False,True,110000000201_Options|ANOVA / ANCOVA,True,Effets aléatoires,False,,,
CheckBoxRestricted,CheckBox,False,True,110000010201_Options|ANOVA / ANCOVA,True,ANOVA restreinte,False,,,
CheckBoxProp,CheckBox,True,True,600000020400_Graphiques,True,Proportionnel,False,,,
CheckBoxSummary,CheckBox,True,True,510000000902_Sorties|Moyennes,True,Synthèse,False,,,
CheckBoxSumCharts,CheckBox,True,True,600000000101_Graphiques,True,Graphique de synthèse,False,,,
CheckBoxFilterY,CheckBox,False,True,600000000001_Graphiques,True,Filtrer les Y,False,,,
CheckBoxDemsar,CheckBox,False,False,600000040400_Graphiques,False,Graphiques de Demsar,False,,,
CheckBoxContBonf,CheckBox,True,True,520000000300_Sorties|Contrastes,True,Correction de Bonferroni,False,,,
SpinButtonNbFactors,SpinButton,5,True,000002030100_Général,False,,,,,
</a:t>
          </a:r>
        </a:p>
      </xdr:txBody>
    </xdr:sp>
    <xdr:clientData/>
  </xdr:twoCellAnchor>
  <xdr:twoCellAnchor>
    <xdr:from>
      <xdr:col>1</xdr:col>
      <xdr:colOff>0</xdr:colOff>
      <xdr:row>467</xdr:row>
      <xdr:rowOff>0</xdr:rowOff>
    </xdr:from>
    <xdr:to>
      <xdr:col>6</xdr:col>
      <xdr:colOff>0</xdr:colOff>
      <xdr:row>485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467</xdr:row>
      <xdr:rowOff>0</xdr:rowOff>
    </xdr:from>
    <xdr:to>
      <xdr:col>12</xdr:col>
      <xdr:colOff>336550</xdr:colOff>
      <xdr:row>485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463550</xdr:colOff>
      <xdr:row>467</xdr:row>
      <xdr:rowOff>0</xdr:rowOff>
    </xdr:from>
    <xdr:to>
      <xdr:col>19</xdr:col>
      <xdr:colOff>107950</xdr:colOff>
      <xdr:row>485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487</xdr:row>
      <xdr:rowOff>0</xdr:rowOff>
    </xdr:from>
    <xdr:to>
      <xdr:col>6</xdr:col>
      <xdr:colOff>0</xdr:colOff>
      <xdr:row>505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550</xdr:row>
      <xdr:rowOff>0</xdr:rowOff>
    </xdr:from>
    <xdr:to>
      <xdr:col>6</xdr:col>
      <xdr:colOff>0</xdr:colOff>
      <xdr:row>568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550</xdr:row>
      <xdr:rowOff>0</xdr:rowOff>
    </xdr:from>
    <xdr:to>
      <xdr:col>12</xdr:col>
      <xdr:colOff>336550</xdr:colOff>
      <xdr:row>568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579</xdr:row>
      <xdr:rowOff>0</xdr:rowOff>
    </xdr:from>
    <xdr:to>
      <xdr:col>6</xdr:col>
      <xdr:colOff>0</xdr:colOff>
      <xdr:row>597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579</xdr:row>
      <xdr:rowOff>0</xdr:rowOff>
    </xdr:from>
    <xdr:to>
      <xdr:col>12</xdr:col>
      <xdr:colOff>336550</xdr:colOff>
      <xdr:row>597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876800" y="109042200"/>
          <a:ext cx="3911600" cy="3314700"/>
          <a:chOff x="4362450" y="109391450"/>
          <a:chExt cx="3911600" cy="3314700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aphicFramePr>
            <a:graphicFrameLocks/>
          </xdr:cNvGraphicFramePr>
        </xdr:nvGraphicFramePr>
        <xdr:xfrm>
          <a:off x="4362450" y="109391450"/>
          <a:ext cx="3911600" cy="3314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aphicFramePr>
            <a:graphicFrameLocks/>
          </xdr:cNvGraphicFramePr>
        </xdr:nvGraphicFramePr>
        <xdr:xfrm>
          <a:off x="4362450" y="109391450"/>
          <a:ext cx="3911600" cy="3314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11</xdr:row>
          <xdr:rowOff>0</xdr:rowOff>
        </xdr:from>
        <xdr:to>
          <xdr:col>4</xdr:col>
          <xdr:colOff>336550</xdr:colOff>
          <xdr:row>12</xdr:row>
          <xdr:rowOff>19050</xdr:rowOff>
        </xdr:to>
        <xdr:sp macro="" textlink="">
          <xdr:nvSpPr>
            <xdr:cNvPr id="1026" name="DD5356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5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50800</xdr:colOff>
          <xdr:row>0</xdr:row>
          <xdr:rowOff>88900</xdr:rowOff>
        </xdr:from>
        <xdr:to>
          <xdr:col>12</xdr:col>
          <xdr:colOff>539750</xdr:colOff>
          <xdr:row>1</xdr:row>
          <xdr:rowOff>88900</xdr:rowOff>
        </xdr:to>
        <xdr:sp macro="" textlink="">
          <xdr:nvSpPr>
            <xdr:cNvPr id="2049" name="BT451177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Commander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3" name="TX237086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946150" y="184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RunProcANO
Form54.txt
TextBoxList,TextBox,,False,03,False,,False,,,
CheckBoxTrans,CheckBox,False,False,04,False,Trans,False,,,
ComboBox_TestMethod,ComboBox,0,True,200000000200_Validation,True,Sélectionnez la méthode d'extraction des données de validation,False,,,
TextBoxTestNumber,TextBox,1,True,200000000400_Validation,True,,False,,,
RefEditGroup,RefEdit0,,True,200000000600_Validation,True,Variable de groupe :,False,,,
CheckBox_Validation,CheckBox,False,True,200000000000_Validation,True,Validation,False,,,
CheckBoxSort,CheckBox,False,True,510000000201_Sorties|Moyennes,True,Trier en ordre croissant,False,,,
CheckBoxApplyAll,CheckBox,False,True,510000000101_Sorties|Moyennes,True,Appliquer à tous les facteurs,False,,,
CheckBoxMCompare,CheckBox,False,True,510000000001_Sorties|Moyennes,True,Comparaisons multiples,False,,,
CheckBoxCIMeans,CheckBox,False,True,510000000301_Sorties|Moyennes,True,Intervalles de confiance,False,,,
CheckBoxSlopes,CheckBox,False,False,510000000401_Sorties|Moyennes,False,Comparaison des pentes,False,,,
CheckBoxPairwise,CheckBox,False,True,510000000002_Sorties|Moyennes,True,Comparaisons par paires,False,,,
CheckBoxControl,CheckBox,False,True,510000000202_Sorties|Moyennes,True,Comparaison à un témoin,False,,,
CheckBoxMeanSq,CheckBox,False,True,510000000402_Sorties|Moyennes,True,Choisir la MCE,False,,,
CheckBoxProtected,CheckBox,False,True,510000000502_Sorties|Moyennes,True,Protégé,False,,,
CheckBoxTB,CheckBox,False,True,510000000602_Sorties|Moyennes,True,Boîtes Top/bottom,False,,,
OptionButtonTB2,OptionButton,True,True,510000000702_Sorties|Moyennes,True,2,False,,,
OptionButtonTB3,OptionButton,False,True,510000000802_Sorties|Moyennes,True,3,False,,,
ListBoxControl,ListBox,,True,510000000302_Sorties|Moyennes,True,Comparaison à un témoin :,False,,,
ListBoxPairwise,ListBox,,True,510000000102_Sorties|Moyennes,True,Comparaisons par paires :,False,,,
CheckBoxMeanConfTab,CheckBox,True,True,510000000100_Sorties|Moyennes,True,Intervalle de confiance,False,,,
CheckBoxMeans,CheckBox,True,True,510000000000_Sorties|Moyennes,True,Moyennes,False,,,
CheckBoxMeanStdError,CheckBox,True,True,510000000200_Sorties|Moyennes,True,Erreurs standard,False,,,
CheckBoxLSM,CheckBox,True,True,510000000300_Sorties|Moyennes,True,Moyennes estimées,False,,,
CheckBox_Desc,CheckBox,True,True,500000000000_Sorties|Général,True,Statistiques descriptives,False,,,
CheckBox_Corr,CheckBox,True,True,500000000100_Sorties|Général,True,Corrélations,False,,,
CheckBox_AV,CheckBox,True,True,500000000300_Sorties|Général,True,Analyse de la variance,False,,,
CheckBoxPress,CheckBox,False,True,500000000500_Sorties|Général,True,Press,False,,,
CheckBox_TISS,CheckBox,False,True,500000000400_Sorties|Général,True,Type I/II/III SS,False,,,
CheckBoxMultiCo,CheckBox,False,True,500000000200_Sorties|Général,True,Statistiques de multicolinéarité,False,,,
CheckBoxInterpret,CheckBox,False,True,500000000600_Sorties|Général,True,Interprétation,False,,,
CheckBox_Resid,CheckBox,True,True,500000000101_Sorties|Général,True,Prédictions et résidus,False,,,
CheckBoxStdCoeff,CheckBox,False,True,500000000001_Sorties|Général,True,Coefficients normalisés,False,,,
CheckBoxDiag,CheckBox,False,True,500000000501_Sorties|Général,True,Diagnostics d'influence,False,,,
CheckBoxAdjPred,CheckBox,False,True,500000000401_Sorties|Général,True,Prédictions ajustées,False,,,
CheckBoxWelch,CheckBox,False,True,500000000601_Sorties|Général,True,Statistique de Welch,False,,,
CheckBoxDispX,CheckBox,False,False,500000000201_Sorties|Général,False,X,False,,,
CheckBoxPredConf,CheckBox,False,True,500000000301_Sorties|Général,True,Intervalles de confiance,False,,,
CheckBoxContrasts,CheckBox,False,True,520000000000_Sorties|Contrastes,True,Calculer les contrastes,False,,,
RefEditContrasts,RefEdit,,True,520000000200_Sorties|Contrastes,True,Définition :,False,,,
CheckBoxLevene,CheckBox,False,True,530000000000_Sorties|Tester les hypothèses,True,Test de Levene,False,,,
CheckBox_Intercept,CheckBox,False,True,100000000000_Options|Modèle,True,Constante fixée,False,,,
TextBox_Intercept,TextBox,0,True,100000010000_Options|Modèle,True,Constante fixée :,False,,,
TextBoxTol,TextBox,0.0001,True,100000020000_Options|Modèle,True,Tolérance :,False,,,
TextBox_Conf,TextBox,95,True,100000010100_Options|Modèle,True,Intervalle de confiance (%) :,False,,,
CheckBox_Interactions,CheckBox,False,True,100000000200_Options|Modèle,True,Interactions / Niveau,False,,,
TextBoxLevel,TextBox,2,True,100000010200_Options|Modèle,True,,False,,,
ComboBox_Selection,ComboBox,0,True,100000000101_Options|Modèle,True,Choisissez une méthode de sélection de modèle,False,,,
CheckBox_Selection,CheckBox,False,True,100000000001_Options|Modèle,True,Sélection de modèle,False,,,
ComboBox_Criterion,ComboBox,0,True,100000000301_Options|Modèle,True,Critère :,False,,,
TextBox_Threshold,TextBox,0.1,False,100000001101_Options|Modèle,False,Probabilité pour le retrait :,False,,,
TextBox_MinVar,TextBox,2,True,100000000501_Options|Modèle,True,Min variables :,False,,,
TextBox_MaxVar,TextBox,2,True,100000000701_Options|Modèle,True,Max variables :,False,,,
TextBoxEntrance,TextBox,0.05,False,100000000901_Options|Modèle,False,Probabilité pour l'entrée :,False,,,
ComboBox_Constraints,ComboBox,1,True,110000010001_Options|ANOVA / ANCOVA,True,Sélectionnez le type de contraintes à imposer aux variables qualitatives pour le modèle OLS,False,,,
CheckBoxNested,CheckBox,False,True,110000000101_Options|ANOVA / ANCOVA,True,Effets imbriqués,False,,,
CheckBoxHetero,CheckBox,False,True,120000000000_Options|Covariances,True,Hétéroscédasticité,False,,,
ComboBoxHACMethod,ComboBox,0,True,120000010100_Options|Covariances,True,Méthode :,False,,,
CheckBoxAutoCorr,CheckBox,False,True,120000000200_Options|Covariances,True,Autocorrélation,False,,,
TextBoxLag,TextBox,1,True,120000010300_Options|Covariances,True,Décalage : ,False,,,
CheckBox_Predict,CheckBox,False,True,300000000102_Prédiction,True,Prédiction,False,,,
RefEdit_QPred,RefEdit0,,True,300000000402_Prédiction,True,Qualitatives :,False,,,
RefEdit_XPred,RefEdit0,,True,300000000302_Prédiction,True,Quantitatives :,False,,,
CheckBox_ObsLabelsPred,CheckBox,False,True,300000000502_Prédiction,True,Libellés des observations,False,,,
RefEdit_PredLabels,RefEdit0,,True,300000000602_Prédiction,True,,False,,,
OptionButton_MVEstimate,OptionButton,False,True,400000000000_Données manq.,True,Estimer les données manquantes,False,,,
OptionButton_MeanMode,OptionButton,True,True,400000000100_Données manq.,True,Moyenne ou mode,False,,,
OptionButton_NN,OptionButton,False,True,400000010100_Données manq.,True,Plus proche voisin,False,,,
OptionButton_MVRemove,OptionButton,True,True,400000000200_Données manq.,True,Supprimer les observations,False,,,
OptionButtonEachY,OptionButton,False,True,400000000300_Données manq.,True,Vérifier pour chaque Y séparément,False,,,
OptionButtonAcrossAll,OptionButton,True,True,400000010300_Données manq.,True,Pour tous les Y,False,,,
OptionButtonMVRefuse,OptionButton,False,True,400000000400_Données manq.,True,Ne pas accepter les données manquantes,False,,,
OptionButton_MVIgnore,OptionButton,False,True,400000000500_Données manq.,True,Ignorer les données manquantes,False,,,
CheckBoxResidCharts,CheckBox,True,True,600000000200_Graphiques,True,Prédictions et résidus,False,,,
CheckBoxRegCharts,CheckBox,True,True,600000000000_Graphiques,True,Graphiques de régression,False,,,
CheckBoxChartsCoeff,CheckBox,True,True,600000000100_Graphiques,True,Coefficients normalisés,False,,,
CheckBox_Conf,CheckBox,True,True,600000000300_Graphiques,True,Intervalles de confiance,False,,,
OptionButtonCol,OptionButton,True,True,000000010000_Général,True,Colonne,False,,,
OptionButtonTab,OptionButton,False,True,000000020000_Général,True,Tableau,False,,,
RefEditDataTable,RefEdit0,,True,000000010100_Général,True,Tableau de données :,False,,,
TextBoxNbFactors,TextBox,1,True,000001030100_Général,True,Nombre de facteurs :,False,,,
OptionButton_W,OptionButton,False,True,000000000001_Général,True,Classeur,False,,,
OptionButton_R,OptionButton,False,True,000000010001_Général,True,Plage,False,,,
OptionButton_S,OptionButton,True,True,000000020001_Général,True,Feuille,False,,,
RefEdit_R,RefEdit,,True,000000000101_Général,True,Plage :,False,,,
CheckBoxVarLabels,CheckBox,True,True,000000000201_Général,True,Libellés des variables,False,,,
CheckBox_ObsLabels,CheckBox,False,True,000000010301_Général,True,Libellés des observations,False,,,
RefEdit_Wr,RefEdit0,,True,000000060301_Général,True,Poids dans la régression :,False,,,
CheckBox_Wr,CheckBox,False,True,000000050301_Général,True,Poids dans la régression,False,,,
RefEdit_ObsLabels,RefEdit0,,True,000000020301_Général,True,Libellés des observations :,False,,,
CheckBox_W,CheckBox,False,True,000000030301_Général,True,Poids des observations,False,,,
RefEdit_W,RefEdit0,,True,000000040301_Général,True,Poids des observations :,False,,,
FileSelect2,CommandButton,,False,300000000702_Prédiction,False,,False,,,
CheckBoxNorm,CheckBox,True,True,530000000100_Sorties|Tester les hypothèses,True,Test de normalité,False,,,
OptionButtonMean,OptionButton,True,True,530000000200_Sorties|Tester les hypothèses,True,Moyenne,False,,,
OptionButtonMedian,OptionButton,False,True,530000010200_Sorties|Tester les hypothèses,True,Médiane,False,,,
RefEdit_Y,RefEdit0,'Sheet1'!$P$1:$P$313,True,000000010200_Général,True,Y / Variables dépendantes :,False,,313,1
FileSelect1,CommandButton,,False,000000020200_Général,False,,False,,,
ScrollBarSelect,ScrollBar,0,False,05,False,,,,,
CheckBox_X,CheckBox,False,True,000000050200_Général,True,Quantitatives,False,,,
RefEdit_X,RefEdit0,,True,000002050200_Général,True,X / Variables explicatives :,False,,,
CheckBox_Q,CheckBox,True,True,000003050200_Général,True,Qualitatives,False,,,
RefEdit_Q,RefEdit0,'Sheet1'!$F$1:$F$313;'Sheet1'!$B$1:$B$313,True,000004050200_Général,True,Qualitatives :,False,,313,2
CheckBoxMeansCharts,CheckBox,True,True,600000000400_Graphiques,True,Graphiques des moyennes,False,,,
CheckBoxMeanConf,CheckBox,True,True,600000010400_Graphiques,True,Intervalles de confiance,False,,,
CheckBoxBar,CheckBox,True,True,600000030400_Graphiques,True,Diagramme en bâtons,False,,,
CheckBox_PredVarLabels,CheckBox,False,True,300000001002_Prédiction,True,Libellés des variables,False,,,
ScrollBarLevel,SpinButton,2,True,100000020200_Options|Modèle,False,,,,,
CheckBoxRand,CheckBox,False,True,110000000201_Options|ANOVA / ANCOVA,True,Effets aléatoires,False,,,
CheckBoxRestricted,CheckBox,False,True,110000010201_Options|ANOVA / ANCOVA,True,ANOVA restreinte,False,,,
CheckBoxProp,CheckBox,True,True,600000020400_Graphiques,True,Proportionnel,False,,,
CheckBoxSummary,CheckBox,True,True,510000000902_Sorties|Moyennes,True,Synthèse,False,,,
CheckBoxSumCharts,CheckBox,True,True,600000000101_Graphiques,True,Graphique de synthèse,False,,,
CheckBoxFilterY,CheckBox,False,True,600000000001_Graphiques,True,Filtrer les Y,False,,,
CheckBoxDemsar,CheckBox,False,False,600000040400_Graphiques,False,Graphiques de Demsar,False,,,
CheckBoxContBonf,CheckBox,True,True,520000000300_Sorties|Contrastes,True,Correction de Bonferroni,False,,,
SpinButtonNbFactors,SpinButton,5,True,000002030100_Général,False,,,,,
</a:t>
          </a:r>
        </a:p>
      </xdr:txBody>
    </xdr:sp>
    <xdr:clientData/>
  </xdr:twoCellAnchor>
  <xdr:twoCellAnchor>
    <xdr:from>
      <xdr:col>1</xdr:col>
      <xdr:colOff>0</xdr:colOff>
      <xdr:row>716</xdr:row>
      <xdr:rowOff>0</xdr:rowOff>
    </xdr:from>
    <xdr:to>
      <xdr:col>6</xdr:col>
      <xdr:colOff>0</xdr:colOff>
      <xdr:row>734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716</xdr:row>
      <xdr:rowOff>0</xdr:rowOff>
    </xdr:from>
    <xdr:to>
      <xdr:col>12</xdr:col>
      <xdr:colOff>266700</xdr:colOff>
      <xdr:row>734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393700</xdr:colOff>
      <xdr:row>716</xdr:row>
      <xdr:rowOff>0</xdr:rowOff>
    </xdr:from>
    <xdr:to>
      <xdr:col>19</xdr:col>
      <xdr:colOff>6350</xdr:colOff>
      <xdr:row>734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736</xdr:row>
      <xdr:rowOff>0</xdr:rowOff>
    </xdr:from>
    <xdr:to>
      <xdr:col>6</xdr:col>
      <xdr:colOff>0</xdr:colOff>
      <xdr:row>754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882</xdr:row>
      <xdr:rowOff>0</xdr:rowOff>
    </xdr:from>
    <xdr:to>
      <xdr:col>6</xdr:col>
      <xdr:colOff>0</xdr:colOff>
      <xdr:row>900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882</xdr:row>
      <xdr:rowOff>0</xdr:rowOff>
    </xdr:from>
    <xdr:to>
      <xdr:col>12</xdr:col>
      <xdr:colOff>298450</xdr:colOff>
      <xdr:row>900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11</xdr:row>
          <xdr:rowOff>0</xdr:rowOff>
        </xdr:from>
        <xdr:to>
          <xdr:col>4</xdr:col>
          <xdr:colOff>850900</xdr:colOff>
          <xdr:row>12</xdr:row>
          <xdr:rowOff>19050</xdr:rowOff>
        </xdr:to>
        <xdr:sp macro="" textlink="">
          <xdr:nvSpPr>
            <xdr:cNvPr id="2050" name="DD263394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PP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XLSTAT_20210301_141051_1_HID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XLSTAT_20210301_141900_1_HI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U Riz"/>
      <sheetName val="Stat descr"/>
      <sheetName val="ANOVA 2"/>
      <sheetName val="XLSTAT_20210301_141900_1_HID"/>
      <sheetName val="ANOVA 1"/>
      <sheetName val="XLSTAT_20210301_141051_1_HID"/>
      <sheetName val="Sheet10_HID"/>
      <sheetName val="Sheet8_HID"/>
      <sheetName val="Sheet6_HID"/>
      <sheetName val="PPU"/>
    </sheetNames>
    <definedNames>
      <definedName name="GoToResultsNew010320211413173"/>
      <definedName name="GoToResultsNew0103202114201779"/>
      <definedName name="OrderXLSTAT"/>
    </definedNames>
    <sheetDataSet>
      <sheetData sheetId="0"/>
      <sheetData sheetId="1"/>
      <sheetData sheetId="2">
        <row r="407">
          <cell r="B407" t="str">
            <v>Obs1</v>
          </cell>
          <cell r="D407">
            <v>5300</v>
          </cell>
          <cell r="E407">
            <v>4745</v>
          </cell>
          <cell r="G407">
            <v>0.33882872274613579</v>
          </cell>
        </row>
        <row r="408">
          <cell r="B408" t="str">
            <v>Obs2</v>
          </cell>
          <cell r="D408">
            <v>5310</v>
          </cell>
          <cell r="E408">
            <v>4745</v>
          </cell>
          <cell r="G408">
            <v>0.3449337447775977</v>
          </cell>
        </row>
        <row r="409">
          <cell r="B409" t="str">
            <v>Obs3</v>
          </cell>
          <cell r="D409">
            <v>5510</v>
          </cell>
          <cell r="E409">
            <v>4745</v>
          </cell>
          <cell r="G409">
            <v>0.46703418540683583</v>
          </cell>
        </row>
        <row r="410">
          <cell r="B410" t="str">
            <v>Obs4</v>
          </cell>
          <cell r="D410">
            <v>2860</v>
          </cell>
          <cell r="E410">
            <v>4745</v>
          </cell>
          <cell r="G410">
            <v>-1.1507966529305693</v>
          </cell>
        </row>
        <row r="411">
          <cell r="B411" t="str">
            <v>Obs5</v>
          </cell>
          <cell r="D411">
            <v>1531</v>
          </cell>
          <cell r="E411">
            <v>1439.9999999999998</v>
          </cell>
          <cell r="G411">
            <v>5.5555700486303483E-2</v>
          </cell>
        </row>
        <row r="412">
          <cell r="B412" t="str">
            <v>Obs6</v>
          </cell>
          <cell r="D412">
            <v>1905</v>
          </cell>
          <cell r="E412">
            <v>1439.9999999999998</v>
          </cell>
          <cell r="G412">
            <v>0.28388352446297876</v>
          </cell>
        </row>
        <row r="413">
          <cell r="B413" t="str">
            <v>Obs7</v>
          </cell>
          <cell r="D413">
            <v>1324</v>
          </cell>
          <cell r="E413">
            <v>1439.9999999999998</v>
          </cell>
          <cell r="G413">
            <v>-7.0818255564957966E-2</v>
          </cell>
        </row>
        <row r="414">
          <cell r="B414" t="str">
            <v>Obs8</v>
          </cell>
          <cell r="D414">
            <v>1000</v>
          </cell>
          <cell r="E414">
            <v>1439.9999999999998</v>
          </cell>
          <cell r="G414">
            <v>-0.26862096938432373</v>
          </cell>
        </row>
        <row r="415">
          <cell r="B415" t="str">
            <v>Obs9</v>
          </cell>
          <cell r="D415">
            <v>2500</v>
          </cell>
          <cell r="E415">
            <v>2749.9999999999995</v>
          </cell>
          <cell r="G415">
            <v>-0.15262555078654738</v>
          </cell>
        </row>
        <row r="416">
          <cell r="B416" t="str">
            <v>Obs10</v>
          </cell>
          <cell r="D416">
            <v>4200</v>
          </cell>
          <cell r="E416">
            <v>2749.9999999999995</v>
          </cell>
          <cell r="G416">
            <v>0.88522819456197666</v>
          </cell>
        </row>
        <row r="417">
          <cell r="B417" t="str">
            <v>Obs11</v>
          </cell>
          <cell r="D417">
            <v>2500</v>
          </cell>
          <cell r="E417">
            <v>2749.9999999999995</v>
          </cell>
          <cell r="G417">
            <v>-0.15262555078654738</v>
          </cell>
        </row>
        <row r="418">
          <cell r="B418" t="str">
            <v>Obs12</v>
          </cell>
          <cell r="D418">
            <v>1800</v>
          </cell>
          <cell r="E418">
            <v>2749.9999999999995</v>
          </cell>
          <cell r="G418">
            <v>-0.57997709298888078</v>
          </cell>
        </row>
        <row r="419">
          <cell r="B419" t="str">
            <v>Obs13</v>
          </cell>
          <cell r="D419">
            <v>1740</v>
          </cell>
          <cell r="E419">
            <v>1947.4999999999995</v>
          </cell>
          <cell r="G419">
            <v>-0.12667920715283426</v>
          </cell>
        </row>
        <row r="420">
          <cell r="B420" t="str">
            <v>Obs14</v>
          </cell>
          <cell r="D420">
            <v>2600</v>
          </cell>
          <cell r="E420">
            <v>1947.4999999999995</v>
          </cell>
          <cell r="G420">
            <v>0.39835268755288966</v>
          </cell>
        </row>
        <row r="421">
          <cell r="B421" t="str">
            <v>Obs15</v>
          </cell>
          <cell r="D421">
            <v>1850</v>
          </cell>
          <cell r="E421">
            <v>1947.4999999999995</v>
          </cell>
          <cell r="G421">
            <v>-5.9523964806753309E-2</v>
          </cell>
        </row>
        <row r="422">
          <cell r="B422" t="str">
            <v>Obs16</v>
          </cell>
          <cell r="D422">
            <v>1600</v>
          </cell>
          <cell r="E422">
            <v>1947.4999999999995</v>
          </cell>
          <cell r="G422">
            <v>-0.21214951559330095</v>
          </cell>
        </row>
        <row r="423">
          <cell r="B423" t="str">
            <v>Obs17</v>
          </cell>
          <cell r="D423">
            <v>1980</v>
          </cell>
          <cell r="E423">
            <v>3489.9999999999991</v>
          </cell>
          <cell r="G423">
            <v>-0.92185832675074719</v>
          </cell>
        </row>
        <row r="424">
          <cell r="B424" t="str">
            <v>Obs18</v>
          </cell>
          <cell r="D424">
            <v>5000</v>
          </cell>
          <cell r="E424">
            <v>3489.9999999999991</v>
          </cell>
          <cell r="G424">
            <v>0.9218583267507483</v>
          </cell>
        </row>
        <row r="425">
          <cell r="B425" t="str">
            <v>Obs21</v>
          </cell>
          <cell r="D425">
            <v>1620</v>
          </cell>
          <cell r="E425">
            <v>3495</v>
          </cell>
          <cell r="G425">
            <v>-1.1446916308991073</v>
          </cell>
        </row>
        <row r="426">
          <cell r="B426" t="str">
            <v>Obs22</v>
          </cell>
          <cell r="D426">
            <v>6480</v>
          </cell>
          <cell r="E426">
            <v>3495</v>
          </cell>
          <cell r="G426">
            <v>1.822349076391379</v>
          </cell>
        </row>
        <row r="427">
          <cell r="B427" t="str">
            <v>Obs23</v>
          </cell>
          <cell r="D427">
            <v>3980</v>
          </cell>
          <cell r="E427">
            <v>3495</v>
          </cell>
          <cell r="G427">
            <v>0.29609356852590246</v>
          </cell>
        </row>
        <row r="428">
          <cell r="B428" t="str">
            <v>Obs24</v>
          </cell>
          <cell r="D428">
            <v>1900</v>
          </cell>
          <cell r="E428">
            <v>3495</v>
          </cell>
          <cell r="G428">
            <v>-0.97375101401817399</v>
          </cell>
        </row>
        <row r="429">
          <cell r="B429" t="str">
            <v>Obs25</v>
          </cell>
          <cell r="D429">
            <v>2000</v>
          </cell>
          <cell r="E429">
            <v>3649.9999999999995</v>
          </cell>
          <cell r="G429">
            <v>-1.0073286351912143</v>
          </cell>
        </row>
        <row r="430">
          <cell r="B430" t="str">
            <v>Obs26</v>
          </cell>
          <cell r="D430">
            <v>5300</v>
          </cell>
          <cell r="E430">
            <v>3649.9999999999995</v>
          </cell>
          <cell r="G430">
            <v>1.0073286351912147</v>
          </cell>
        </row>
        <row r="431">
          <cell r="B431" t="str">
            <v>Obs29</v>
          </cell>
          <cell r="D431">
            <v>2520</v>
          </cell>
          <cell r="E431">
            <v>2409.9999999999995</v>
          </cell>
          <cell r="G431">
            <v>6.7155242346081237E-2</v>
          </cell>
        </row>
        <row r="432">
          <cell r="B432" t="str">
            <v>Obs30</v>
          </cell>
          <cell r="D432">
            <v>2800</v>
          </cell>
          <cell r="E432">
            <v>2409.9999999999995</v>
          </cell>
          <cell r="G432">
            <v>0.23809585922701462</v>
          </cell>
        </row>
        <row r="433">
          <cell r="B433" t="str">
            <v>Obs31</v>
          </cell>
          <cell r="D433">
            <v>2440</v>
          </cell>
          <cell r="E433">
            <v>2409.9999999999995</v>
          </cell>
          <cell r="G433">
            <v>1.8315066094385997E-2</v>
          </cell>
        </row>
        <row r="434">
          <cell r="B434" t="str">
            <v>Obs32</v>
          </cell>
          <cell r="D434">
            <v>1880</v>
          </cell>
          <cell r="E434">
            <v>2409.9999999999995</v>
          </cell>
          <cell r="G434">
            <v>-0.32356616766748075</v>
          </cell>
        </row>
        <row r="435">
          <cell r="B435" t="str">
            <v>Obs33</v>
          </cell>
          <cell r="D435">
            <v>1800</v>
          </cell>
          <cell r="E435">
            <v>1795</v>
          </cell>
          <cell r="G435">
            <v>3.0525110157309529E-3</v>
          </cell>
        </row>
        <row r="436">
          <cell r="B436" t="str">
            <v>Obs34</v>
          </cell>
          <cell r="D436">
            <v>2500</v>
          </cell>
          <cell r="E436">
            <v>1795</v>
          </cell>
          <cell r="G436">
            <v>0.43040405321806435</v>
          </cell>
        </row>
        <row r="437">
          <cell r="B437" t="str">
            <v>Obs35</v>
          </cell>
          <cell r="D437">
            <v>1580</v>
          </cell>
          <cell r="E437">
            <v>1795</v>
          </cell>
          <cell r="G437">
            <v>-0.13125797367643097</v>
          </cell>
        </row>
        <row r="438">
          <cell r="B438" t="str">
            <v>Obs36</v>
          </cell>
          <cell r="D438">
            <v>1300</v>
          </cell>
          <cell r="E438">
            <v>1795</v>
          </cell>
          <cell r="G438">
            <v>-0.30219859055736437</v>
          </cell>
        </row>
        <row r="439">
          <cell r="B439" t="str">
            <v>Obs37</v>
          </cell>
          <cell r="D439">
            <v>2980</v>
          </cell>
          <cell r="E439">
            <v>5750</v>
          </cell>
          <cell r="G439">
            <v>-1.691091102714948</v>
          </cell>
        </row>
        <row r="440">
          <cell r="B440" t="str">
            <v>Obs38</v>
          </cell>
          <cell r="D440">
            <v>9440</v>
          </cell>
          <cell r="E440">
            <v>5750</v>
          </cell>
          <cell r="G440">
            <v>2.2527531296094434</v>
          </cell>
        </row>
        <row r="441">
          <cell r="B441" t="str">
            <v>Obs39</v>
          </cell>
          <cell r="D441">
            <v>7370</v>
          </cell>
          <cell r="E441">
            <v>5750</v>
          </cell>
          <cell r="G441">
            <v>0.9890135690968288</v>
          </cell>
        </row>
        <row r="442">
          <cell r="B442" t="str">
            <v>Obs40</v>
          </cell>
          <cell r="D442">
            <v>3210</v>
          </cell>
          <cell r="E442">
            <v>5750</v>
          </cell>
          <cell r="G442">
            <v>-1.5506755959913241</v>
          </cell>
        </row>
        <row r="443">
          <cell r="B443" t="str">
            <v>Obs41</v>
          </cell>
          <cell r="D443">
            <v>2480</v>
          </cell>
          <cell r="E443">
            <v>2599.9999999999995</v>
          </cell>
          <cell r="G443">
            <v>-7.32602643775426E-2</v>
          </cell>
        </row>
        <row r="444">
          <cell r="B444" t="str">
            <v>Obs42</v>
          </cell>
          <cell r="D444">
            <v>3000</v>
          </cell>
          <cell r="E444">
            <v>2599.9999999999995</v>
          </cell>
          <cell r="G444">
            <v>0.24420088125847653</v>
          </cell>
        </row>
        <row r="445">
          <cell r="B445" t="str">
            <v>Obs43</v>
          </cell>
          <cell r="D445">
            <v>3000</v>
          </cell>
          <cell r="E445">
            <v>2599.9999999999995</v>
          </cell>
          <cell r="G445">
            <v>0.24420088125847653</v>
          </cell>
        </row>
        <row r="446">
          <cell r="B446" t="str">
            <v>Obs44</v>
          </cell>
          <cell r="D446">
            <v>1920</v>
          </cell>
          <cell r="E446">
            <v>2599.9999999999995</v>
          </cell>
          <cell r="G446">
            <v>-0.41514149813940932</v>
          </cell>
        </row>
        <row r="447">
          <cell r="B447" t="str">
            <v>Obs45</v>
          </cell>
          <cell r="D447">
            <v>1800</v>
          </cell>
          <cell r="E447">
            <v>1629.9999999999998</v>
          </cell>
          <cell r="G447">
            <v>0.10378537453485254</v>
          </cell>
        </row>
        <row r="448">
          <cell r="B448" t="str">
            <v>Obs46</v>
          </cell>
          <cell r="D448">
            <v>1600</v>
          </cell>
          <cell r="E448">
            <v>1629.9999999999998</v>
          </cell>
          <cell r="G448">
            <v>-1.8315066094385581E-2</v>
          </cell>
        </row>
        <row r="449">
          <cell r="B449" t="str">
            <v>Obs47</v>
          </cell>
          <cell r="D449">
            <v>1580</v>
          </cell>
          <cell r="E449">
            <v>1629.9999999999998</v>
          </cell>
          <cell r="G449">
            <v>-3.0525110157309392E-2</v>
          </cell>
        </row>
        <row r="450">
          <cell r="B450" t="str">
            <v>Obs48</v>
          </cell>
          <cell r="D450">
            <v>1540</v>
          </cell>
          <cell r="E450">
            <v>1629.9999999999998</v>
          </cell>
          <cell r="G450">
            <v>-5.4945198283157012E-2</v>
          </cell>
        </row>
        <row r="451">
          <cell r="B451" t="str">
            <v>Obs49</v>
          </cell>
          <cell r="D451">
            <v>3200</v>
          </cell>
          <cell r="E451">
            <v>3799.9999999999995</v>
          </cell>
          <cell r="G451">
            <v>-0.36630132188771408</v>
          </cell>
        </row>
        <row r="452">
          <cell r="B452" t="str">
            <v>Obs50</v>
          </cell>
          <cell r="D452">
            <v>5600</v>
          </cell>
          <cell r="E452">
            <v>3799.9999999999995</v>
          </cell>
          <cell r="G452">
            <v>1.0989039656631434</v>
          </cell>
        </row>
        <row r="453">
          <cell r="B453" t="str">
            <v>Obs51</v>
          </cell>
          <cell r="D453">
            <v>4800</v>
          </cell>
          <cell r="E453">
            <v>3799.9999999999995</v>
          </cell>
          <cell r="G453">
            <v>0.61050220314619086</v>
          </cell>
        </row>
        <row r="454">
          <cell r="B454" t="str">
            <v>Obs52</v>
          </cell>
          <cell r="D454">
            <v>1600</v>
          </cell>
          <cell r="E454">
            <v>3799.9999999999995</v>
          </cell>
          <cell r="G454">
            <v>-1.3431048469216191</v>
          </cell>
        </row>
        <row r="455">
          <cell r="B455" t="str">
            <v>Obs53</v>
          </cell>
          <cell r="D455">
            <v>1850</v>
          </cell>
          <cell r="E455">
            <v>2362.4999999999995</v>
          </cell>
          <cell r="G455">
            <v>-0.31288237911242239</v>
          </cell>
        </row>
        <row r="456">
          <cell r="B456" t="str">
            <v>Obs54</v>
          </cell>
          <cell r="D456">
            <v>3450</v>
          </cell>
          <cell r="E456">
            <v>2362.4999999999995</v>
          </cell>
          <cell r="G456">
            <v>0.66392114592148255</v>
          </cell>
        </row>
        <row r="457">
          <cell r="B457" t="str">
            <v>Obs55</v>
          </cell>
          <cell r="D457">
            <v>3100</v>
          </cell>
          <cell r="E457">
            <v>2362.4999999999995</v>
          </cell>
          <cell r="G457">
            <v>0.45024537482031585</v>
          </cell>
        </row>
        <row r="458">
          <cell r="B458" t="str">
            <v>Obs56</v>
          </cell>
          <cell r="D458">
            <v>1050</v>
          </cell>
          <cell r="E458">
            <v>2362.4999999999995</v>
          </cell>
          <cell r="G458">
            <v>-0.80128414162937489</v>
          </cell>
        </row>
        <row r="459">
          <cell r="B459" t="str">
            <v>Obs57</v>
          </cell>
          <cell r="D459">
            <v>1150</v>
          </cell>
          <cell r="E459">
            <v>2237.5</v>
          </cell>
          <cell r="G459">
            <v>-0.66392114592148233</v>
          </cell>
        </row>
        <row r="460">
          <cell r="B460" t="str">
            <v>Obs58</v>
          </cell>
          <cell r="D460">
            <v>3450</v>
          </cell>
          <cell r="E460">
            <v>2237.5</v>
          </cell>
          <cell r="G460">
            <v>0.74023392131475607</v>
          </cell>
        </row>
        <row r="461">
          <cell r="B461" t="str">
            <v>Obs59</v>
          </cell>
          <cell r="D461">
            <v>3100</v>
          </cell>
          <cell r="E461">
            <v>2237.5</v>
          </cell>
          <cell r="G461">
            <v>0.52655815021358943</v>
          </cell>
        </row>
        <row r="462">
          <cell r="B462" t="str">
            <v>Obs60</v>
          </cell>
          <cell r="D462">
            <v>1250</v>
          </cell>
          <cell r="E462">
            <v>2237.5</v>
          </cell>
          <cell r="G462">
            <v>-0.60287092560686317</v>
          </cell>
        </row>
        <row r="463">
          <cell r="B463" t="str">
            <v>Obs61</v>
          </cell>
          <cell r="D463">
            <v>1350</v>
          </cell>
          <cell r="E463">
            <v>1862.4999999999998</v>
          </cell>
          <cell r="G463">
            <v>-0.31288237911242256</v>
          </cell>
        </row>
        <row r="464">
          <cell r="B464" t="str">
            <v>Obs62</v>
          </cell>
          <cell r="D464">
            <v>2700</v>
          </cell>
          <cell r="E464">
            <v>1862.4999999999998</v>
          </cell>
          <cell r="G464">
            <v>0.51129559513493472</v>
          </cell>
        </row>
        <row r="465">
          <cell r="B465" t="str">
            <v>Obs63</v>
          </cell>
          <cell r="D465">
            <v>2200</v>
          </cell>
          <cell r="E465">
            <v>1862.4999999999998</v>
          </cell>
          <cell r="G465">
            <v>0.20604449356183946</v>
          </cell>
        </row>
        <row r="466">
          <cell r="B466" t="str">
            <v>Obs64</v>
          </cell>
          <cell r="D466">
            <v>1200</v>
          </cell>
          <cell r="E466">
            <v>1862.4999999999998</v>
          </cell>
          <cell r="G466">
            <v>-0.40445770958435112</v>
          </cell>
        </row>
        <row r="467">
          <cell r="B467" t="str">
            <v>Obs65</v>
          </cell>
          <cell r="D467">
            <v>1300</v>
          </cell>
          <cell r="E467">
            <v>2187.4999999999995</v>
          </cell>
          <cell r="G467">
            <v>-0.54182070529224391</v>
          </cell>
        </row>
        <row r="468">
          <cell r="B468" t="str">
            <v>Obs66</v>
          </cell>
          <cell r="D468">
            <v>3250</v>
          </cell>
          <cell r="E468">
            <v>2187.4999999999995</v>
          </cell>
          <cell r="G468">
            <v>0.64865859084282784</v>
          </cell>
        </row>
        <row r="469">
          <cell r="B469" t="str">
            <v>Obs67</v>
          </cell>
          <cell r="D469">
            <v>2950</v>
          </cell>
          <cell r="E469">
            <v>2187.4999999999995</v>
          </cell>
          <cell r="G469">
            <v>0.46550792989897061</v>
          </cell>
        </row>
        <row r="470">
          <cell r="B470" t="str">
            <v>Obs68</v>
          </cell>
          <cell r="D470">
            <v>1250</v>
          </cell>
          <cell r="E470">
            <v>2187.4999999999995</v>
          </cell>
          <cell r="G470">
            <v>-0.57234581544955343</v>
          </cell>
        </row>
        <row r="471">
          <cell r="B471" t="str">
            <v>Obs69</v>
          </cell>
          <cell r="D471">
            <v>2600</v>
          </cell>
          <cell r="E471">
            <v>3041.666666666667</v>
          </cell>
          <cell r="G471">
            <v>-0.26963847305623434</v>
          </cell>
        </row>
        <row r="472">
          <cell r="B472" t="str">
            <v>Obs70</v>
          </cell>
          <cell r="D472">
            <v>4250</v>
          </cell>
          <cell r="E472">
            <v>3041.666666666667</v>
          </cell>
          <cell r="G472">
            <v>0.73769016213498007</v>
          </cell>
        </row>
        <row r="473">
          <cell r="B473" t="str">
            <v>Obs71</v>
          </cell>
          <cell r="D473">
            <v>3910</v>
          </cell>
          <cell r="E473">
            <v>3041.666666666667</v>
          </cell>
          <cell r="G473">
            <v>0.53011941306527532</v>
          </cell>
        </row>
        <row r="474">
          <cell r="B474" t="str">
            <v>Obs72</v>
          </cell>
          <cell r="D474">
            <v>2100</v>
          </cell>
          <cell r="E474">
            <v>3041.666666666667</v>
          </cell>
          <cell r="G474">
            <v>-0.57488957462932966</v>
          </cell>
        </row>
        <row r="475">
          <cell r="B475" t="str">
            <v>Obs73</v>
          </cell>
          <cell r="D475">
            <v>1200</v>
          </cell>
          <cell r="E475">
            <v>2912.4999999999995</v>
          </cell>
          <cell r="G475">
            <v>-1.0454850228878512</v>
          </cell>
        </row>
        <row r="476">
          <cell r="B476" t="str">
            <v>Obs74</v>
          </cell>
          <cell r="D476">
            <v>3750</v>
          </cell>
          <cell r="E476">
            <v>2912.4999999999995</v>
          </cell>
          <cell r="G476">
            <v>0.51129559513493494</v>
          </cell>
        </row>
        <row r="477">
          <cell r="B477" t="str">
            <v>Obs75</v>
          </cell>
          <cell r="D477">
            <v>3800</v>
          </cell>
          <cell r="E477">
            <v>2912.4999999999995</v>
          </cell>
          <cell r="G477">
            <v>0.54182070529224446</v>
          </cell>
        </row>
        <row r="478">
          <cell r="B478" t="str">
            <v>Obs76</v>
          </cell>
          <cell r="D478">
            <v>2900</v>
          </cell>
          <cell r="E478">
            <v>2912.4999999999995</v>
          </cell>
          <cell r="G478">
            <v>-7.6312775393271052E-3</v>
          </cell>
        </row>
        <row r="479">
          <cell r="B479" t="str">
            <v>Obs77</v>
          </cell>
          <cell r="D479">
            <v>2900</v>
          </cell>
          <cell r="E479">
            <v>4225</v>
          </cell>
          <cell r="G479">
            <v>-0.80891541916870258</v>
          </cell>
        </row>
        <row r="480">
          <cell r="B480" t="str">
            <v>Obs78</v>
          </cell>
          <cell r="D480">
            <v>7060</v>
          </cell>
          <cell r="E480">
            <v>4225</v>
          </cell>
          <cell r="G480">
            <v>1.7307737459194503</v>
          </cell>
        </row>
        <row r="481">
          <cell r="B481" t="str">
            <v>Obs79</v>
          </cell>
          <cell r="D481">
            <v>5020</v>
          </cell>
          <cell r="E481">
            <v>4225</v>
          </cell>
          <cell r="G481">
            <v>0.48534925150122155</v>
          </cell>
        </row>
        <row r="482">
          <cell r="B482" t="str">
            <v>Obs80</v>
          </cell>
          <cell r="D482">
            <v>1920</v>
          </cell>
          <cell r="E482">
            <v>4225</v>
          </cell>
          <cell r="G482">
            <v>-1.4072075782519693</v>
          </cell>
        </row>
        <row r="483">
          <cell r="B483" t="str">
            <v>Obs81</v>
          </cell>
          <cell r="D483">
            <v>2500</v>
          </cell>
          <cell r="E483">
            <v>3680</v>
          </cell>
          <cell r="G483">
            <v>-0.72039259971250491</v>
          </cell>
        </row>
        <row r="484">
          <cell r="B484" t="str">
            <v>Obs82</v>
          </cell>
          <cell r="D484">
            <v>6180</v>
          </cell>
          <cell r="E484">
            <v>3680</v>
          </cell>
          <cell r="G484">
            <v>1.5262555078654765</v>
          </cell>
        </row>
        <row r="485">
          <cell r="B485" t="str">
            <v>Obs83</v>
          </cell>
          <cell r="D485">
            <v>4140</v>
          </cell>
          <cell r="E485">
            <v>3680</v>
          </cell>
          <cell r="G485">
            <v>0.2808310134472477</v>
          </cell>
        </row>
        <row r="486">
          <cell r="B486" t="str">
            <v>Obs84</v>
          </cell>
          <cell r="D486">
            <v>1900</v>
          </cell>
          <cell r="E486">
            <v>3680</v>
          </cell>
          <cell r="G486">
            <v>-1.0866939216002192</v>
          </cell>
        </row>
        <row r="487">
          <cell r="B487" t="str">
            <v>Obs85</v>
          </cell>
          <cell r="D487">
            <v>4013.3</v>
          </cell>
          <cell r="E487">
            <v>5023.2999999999993</v>
          </cell>
          <cell r="G487">
            <v>-0.61660722517765199</v>
          </cell>
        </row>
        <row r="488">
          <cell r="B488" t="str">
            <v>Obs86</v>
          </cell>
          <cell r="D488">
            <v>6033.3</v>
          </cell>
          <cell r="E488">
            <v>5023.2999999999993</v>
          </cell>
          <cell r="G488">
            <v>0.6166072251776531</v>
          </cell>
        </row>
        <row r="489">
          <cell r="B489" t="str">
            <v>Obs87</v>
          </cell>
          <cell r="D489">
            <v>206</v>
          </cell>
          <cell r="E489">
            <v>2319.5000000002724</v>
          </cell>
          <cell r="G489">
            <v>-1.29029640634964</v>
          </cell>
        </row>
        <row r="490">
          <cell r="B490" t="str">
            <v>Obs88</v>
          </cell>
          <cell r="D490">
            <v>4433</v>
          </cell>
          <cell r="E490">
            <v>2319.5000000002724</v>
          </cell>
          <cell r="G490">
            <v>1.2902964063493074</v>
          </cell>
        </row>
        <row r="491">
          <cell r="B491" t="str">
            <v>Obs89</v>
          </cell>
          <cell r="D491">
            <v>1660</v>
          </cell>
          <cell r="E491">
            <v>2674.9999999999995</v>
          </cell>
          <cell r="G491">
            <v>-0.61965973619338321</v>
          </cell>
        </row>
        <row r="492">
          <cell r="B492" t="str">
            <v>Obs90</v>
          </cell>
          <cell r="D492">
            <v>3690</v>
          </cell>
          <cell r="E492">
            <v>2674.9999999999995</v>
          </cell>
          <cell r="G492">
            <v>0.61965973619338377</v>
          </cell>
        </row>
        <row r="493">
          <cell r="B493" t="str">
            <v>Obs91</v>
          </cell>
          <cell r="D493">
            <v>350.8</v>
          </cell>
          <cell r="E493">
            <v>2141.8999999999996</v>
          </cell>
          <cell r="G493">
            <v>-1.0934704960551418</v>
          </cell>
        </row>
        <row r="494">
          <cell r="B494" t="str">
            <v>Obs92</v>
          </cell>
          <cell r="D494">
            <v>3933</v>
          </cell>
          <cell r="E494">
            <v>2141.8999999999996</v>
          </cell>
          <cell r="G494">
            <v>1.0934704960551422</v>
          </cell>
        </row>
        <row r="495">
          <cell r="B495" t="str">
            <v>Obs93</v>
          </cell>
          <cell r="D495">
            <v>1120</v>
          </cell>
          <cell r="E495">
            <v>3204.9999999999991</v>
          </cell>
          <cell r="G495">
            <v>-1.2728970935598067</v>
          </cell>
        </row>
        <row r="496">
          <cell r="B496" t="str">
            <v>Obs94</v>
          </cell>
          <cell r="D496">
            <v>5290</v>
          </cell>
          <cell r="E496">
            <v>3204.9999999999991</v>
          </cell>
          <cell r="G496">
            <v>1.2728970935598078</v>
          </cell>
        </row>
        <row r="497">
          <cell r="B497" t="str">
            <v>Obs95</v>
          </cell>
          <cell r="D497">
            <v>2700</v>
          </cell>
          <cell r="E497">
            <v>2424.9999999999995</v>
          </cell>
          <cell r="G497">
            <v>0.1678881058652027</v>
          </cell>
        </row>
        <row r="498">
          <cell r="B498" t="str">
            <v>Obs96</v>
          </cell>
          <cell r="D498">
            <v>2150</v>
          </cell>
          <cell r="E498">
            <v>2424.9999999999995</v>
          </cell>
          <cell r="G498">
            <v>-0.16788810586520214</v>
          </cell>
        </row>
        <row r="499">
          <cell r="B499" t="str">
            <v>Obs97</v>
          </cell>
          <cell r="D499">
            <v>1190</v>
          </cell>
          <cell r="E499">
            <v>2084.9999999999995</v>
          </cell>
          <cell r="G499">
            <v>-0.54639947181584025</v>
          </cell>
        </row>
        <row r="500">
          <cell r="B500" t="str">
            <v>Obs98</v>
          </cell>
          <cell r="D500">
            <v>2980</v>
          </cell>
          <cell r="E500">
            <v>2084.9999999999995</v>
          </cell>
          <cell r="G500">
            <v>0.54639947181584081</v>
          </cell>
        </row>
        <row r="501">
          <cell r="B501" t="str">
            <v>Obs99</v>
          </cell>
          <cell r="D501">
            <v>2040</v>
          </cell>
          <cell r="E501">
            <v>3041.666666666667</v>
          </cell>
          <cell r="G501">
            <v>-0.61151970681810108</v>
          </cell>
        </row>
        <row r="502">
          <cell r="B502" t="str">
            <v>Obs100</v>
          </cell>
          <cell r="D502">
            <v>3350</v>
          </cell>
          <cell r="E502">
            <v>3041.666666666667</v>
          </cell>
          <cell r="G502">
            <v>0.18823817930340858</v>
          </cell>
        </row>
        <row r="503">
          <cell r="B503" t="str">
            <v>Obs101</v>
          </cell>
          <cell r="D503">
            <v>2800</v>
          </cell>
          <cell r="E503">
            <v>4499.9999999999991</v>
          </cell>
          <cell r="G503">
            <v>-1.0378537453485235</v>
          </cell>
        </row>
        <row r="504">
          <cell r="B504" t="str">
            <v>Obs102</v>
          </cell>
          <cell r="D504">
            <v>6200</v>
          </cell>
          <cell r="E504">
            <v>4499.9999999999991</v>
          </cell>
          <cell r="G504">
            <v>1.0378537453485246</v>
          </cell>
        </row>
        <row r="505">
          <cell r="B505" t="str">
            <v>Obs103</v>
          </cell>
          <cell r="D505">
            <v>2900</v>
          </cell>
          <cell r="E505">
            <v>3832.9999999999995</v>
          </cell>
          <cell r="G505">
            <v>-0.56959855553539551</v>
          </cell>
        </row>
        <row r="506">
          <cell r="B506" t="str">
            <v>Obs104</v>
          </cell>
          <cell r="D506">
            <v>4766</v>
          </cell>
          <cell r="E506">
            <v>3832.9999999999995</v>
          </cell>
          <cell r="G506">
            <v>0.56959855553539607</v>
          </cell>
        </row>
        <row r="507">
          <cell r="B507" t="str">
            <v>Obs105</v>
          </cell>
          <cell r="D507">
            <v>1760</v>
          </cell>
          <cell r="E507">
            <v>2244.9999999999995</v>
          </cell>
          <cell r="G507">
            <v>-0.29609356852590218</v>
          </cell>
        </row>
        <row r="508">
          <cell r="B508" t="str">
            <v>Obs106</v>
          </cell>
          <cell r="D508">
            <v>2730</v>
          </cell>
          <cell r="E508">
            <v>2244.9999999999995</v>
          </cell>
          <cell r="G508">
            <v>0.29609356852590274</v>
          </cell>
        </row>
        <row r="509">
          <cell r="B509" t="str">
            <v>Obs107</v>
          </cell>
          <cell r="D509">
            <v>1850</v>
          </cell>
          <cell r="E509">
            <v>2174.9999999999995</v>
          </cell>
          <cell r="G509">
            <v>-0.19841321602251166</v>
          </cell>
        </row>
        <row r="510">
          <cell r="B510" t="str">
            <v>Obs108</v>
          </cell>
          <cell r="D510">
            <v>2500</v>
          </cell>
          <cell r="E510">
            <v>2174.9999999999995</v>
          </cell>
          <cell r="G510">
            <v>0.19841321602251222</v>
          </cell>
        </row>
        <row r="511">
          <cell r="B511" t="str">
            <v>Obs109</v>
          </cell>
          <cell r="D511">
            <v>7800</v>
          </cell>
          <cell r="E511">
            <v>8400</v>
          </cell>
          <cell r="G511">
            <v>-0.36630132188771436</v>
          </cell>
        </row>
        <row r="512">
          <cell r="B512" t="str">
            <v>Obs110</v>
          </cell>
          <cell r="D512">
            <v>9000</v>
          </cell>
          <cell r="E512">
            <v>8400</v>
          </cell>
          <cell r="G512">
            <v>0.36630132188771436</v>
          </cell>
        </row>
        <row r="513">
          <cell r="B513" t="str">
            <v>Obs111</v>
          </cell>
          <cell r="D513">
            <v>4300</v>
          </cell>
          <cell r="E513">
            <v>6749.9999999999982</v>
          </cell>
          <cell r="G513">
            <v>-1.495730397708166</v>
          </cell>
        </row>
        <row r="514">
          <cell r="B514" t="str">
            <v>Obs112</v>
          </cell>
          <cell r="D514">
            <v>9200</v>
          </cell>
          <cell r="E514">
            <v>6749.9999999999982</v>
          </cell>
          <cell r="G514">
            <v>1.4957303977081682</v>
          </cell>
        </row>
        <row r="515">
          <cell r="B515" t="str">
            <v>Obs113</v>
          </cell>
          <cell r="D515">
            <v>1350</v>
          </cell>
          <cell r="E515">
            <v>2181.4999999999995</v>
          </cell>
          <cell r="G515">
            <v>-0.5076325819160572</v>
          </cell>
        </row>
        <row r="516">
          <cell r="B516" t="str">
            <v>Obs114</v>
          </cell>
          <cell r="D516">
            <v>3013</v>
          </cell>
          <cell r="E516">
            <v>2181.4999999999995</v>
          </cell>
          <cell r="G516">
            <v>0.50763258191605776</v>
          </cell>
        </row>
        <row r="517">
          <cell r="B517" t="str">
            <v>Obs115</v>
          </cell>
          <cell r="D517">
            <v>4050</v>
          </cell>
          <cell r="E517">
            <v>5005</v>
          </cell>
          <cell r="G517">
            <v>-0.58302960400461201</v>
          </cell>
        </row>
        <row r="518">
          <cell r="B518" t="str">
            <v>Obs116</v>
          </cell>
          <cell r="D518">
            <v>5960</v>
          </cell>
          <cell r="E518">
            <v>5005</v>
          </cell>
          <cell r="G518">
            <v>0.58302960400461201</v>
          </cell>
        </row>
        <row r="519">
          <cell r="B519" t="str">
            <v>Obs117</v>
          </cell>
          <cell r="D519">
            <v>4780</v>
          </cell>
          <cell r="E519">
            <v>5850.9999999999991</v>
          </cell>
          <cell r="G519">
            <v>-0.65384785956956959</v>
          </cell>
        </row>
        <row r="520">
          <cell r="B520" t="str">
            <v>Obs118</v>
          </cell>
          <cell r="D520">
            <v>6922</v>
          </cell>
          <cell r="E520">
            <v>5850.9999999999991</v>
          </cell>
          <cell r="G520">
            <v>0.6538478595695707</v>
          </cell>
        </row>
        <row r="521">
          <cell r="B521" t="str">
            <v>Obs119</v>
          </cell>
          <cell r="D521">
            <v>9000</v>
          </cell>
          <cell r="E521">
            <v>10750</v>
          </cell>
          <cell r="G521">
            <v>-1.0683788555058336</v>
          </cell>
        </row>
        <row r="522">
          <cell r="B522" t="str">
            <v>Obs120</v>
          </cell>
          <cell r="D522">
            <v>12500</v>
          </cell>
          <cell r="E522">
            <v>10750</v>
          </cell>
          <cell r="G522">
            <v>1.0683788555058336</v>
          </cell>
        </row>
        <row r="523">
          <cell r="B523" t="str">
            <v>Obs121</v>
          </cell>
          <cell r="D523">
            <v>9500</v>
          </cell>
          <cell r="E523">
            <v>12525</v>
          </cell>
          <cell r="G523">
            <v>-1.8467691645172266</v>
          </cell>
        </row>
        <row r="524">
          <cell r="B524" t="str">
            <v>Obs122</v>
          </cell>
          <cell r="D524">
            <v>15550</v>
          </cell>
          <cell r="E524">
            <v>12525</v>
          </cell>
          <cell r="G524">
            <v>1.8467691645172266</v>
          </cell>
        </row>
        <row r="525">
          <cell r="B525" t="str">
            <v>Obs123</v>
          </cell>
          <cell r="D525">
            <v>8000</v>
          </cell>
          <cell r="E525">
            <v>10249.999999999998</v>
          </cell>
          <cell r="G525">
            <v>-1.3736299570789277</v>
          </cell>
        </row>
        <row r="526">
          <cell r="B526" t="str">
            <v>Obs124</v>
          </cell>
          <cell r="D526">
            <v>12500</v>
          </cell>
          <cell r="E526">
            <v>10249.999999999998</v>
          </cell>
          <cell r="G526">
            <v>1.3736299570789299</v>
          </cell>
        </row>
        <row r="527">
          <cell r="B527" t="str">
            <v>Obs125</v>
          </cell>
          <cell r="D527">
            <v>7555</v>
          </cell>
          <cell r="E527">
            <v>8777.5</v>
          </cell>
          <cell r="G527">
            <v>-0.74633894334621798</v>
          </cell>
        </row>
        <row r="528">
          <cell r="B528" t="str">
            <v>Obs126</v>
          </cell>
          <cell r="D528">
            <v>10000</v>
          </cell>
          <cell r="E528">
            <v>8777.5</v>
          </cell>
          <cell r="G528">
            <v>0.74633894334621798</v>
          </cell>
        </row>
        <row r="529">
          <cell r="B529" t="str">
            <v>Obs127</v>
          </cell>
          <cell r="D529">
            <v>1000</v>
          </cell>
          <cell r="E529">
            <v>1124.9999999999995</v>
          </cell>
          <cell r="G529">
            <v>-7.6312775393273552E-2</v>
          </cell>
        </row>
        <row r="530">
          <cell r="B530" t="str">
            <v>Obs128</v>
          </cell>
          <cell r="D530">
            <v>1250</v>
          </cell>
          <cell r="E530">
            <v>1124.9999999999995</v>
          </cell>
          <cell r="G530">
            <v>7.6312775393274107E-2</v>
          </cell>
        </row>
        <row r="531">
          <cell r="B531" t="str">
            <v>Obs129</v>
          </cell>
          <cell r="D531">
            <v>6500</v>
          </cell>
          <cell r="E531">
            <v>7374.9999999999982</v>
          </cell>
          <cell r="G531">
            <v>-0.53418942775291567</v>
          </cell>
        </row>
        <row r="532">
          <cell r="B532" t="str">
            <v>Obs130</v>
          </cell>
          <cell r="D532">
            <v>8250</v>
          </cell>
          <cell r="E532">
            <v>7374.9999999999982</v>
          </cell>
          <cell r="G532">
            <v>0.53418942775291789</v>
          </cell>
        </row>
        <row r="533">
          <cell r="B533" t="str">
            <v>Obs131</v>
          </cell>
          <cell r="D533">
            <v>1200</v>
          </cell>
          <cell r="E533">
            <v>1499.9999999999995</v>
          </cell>
          <cell r="G533">
            <v>-0.1831506609438569</v>
          </cell>
        </row>
        <row r="534">
          <cell r="B534" t="str">
            <v>Obs132</v>
          </cell>
          <cell r="D534">
            <v>1800</v>
          </cell>
          <cell r="E534">
            <v>1499.9999999999995</v>
          </cell>
          <cell r="G534">
            <v>0.18315066094385746</v>
          </cell>
        </row>
        <row r="535">
          <cell r="B535" t="str">
            <v>Obs133</v>
          </cell>
          <cell r="D535">
            <v>2100</v>
          </cell>
          <cell r="E535">
            <v>3424.9999999999991</v>
          </cell>
          <cell r="G535">
            <v>-0.80891541916870202</v>
          </cell>
        </row>
        <row r="536">
          <cell r="B536" t="str">
            <v>Obs134</v>
          </cell>
          <cell r="D536">
            <v>4750</v>
          </cell>
          <cell r="E536">
            <v>3424.9999999999991</v>
          </cell>
          <cell r="G536">
            <v>0.80891541916870313</v>
          </cell>
        </row>
        <row r="537">
          <cell r="B537" t="str">
            <v>Obs135</v>
          </cell>
          <cell r="D537">
            <v>3250</v>
          </cell>
          <cell r="E537">
            <v>3699.9999999999991</v>
          </cell>
          <cell r="G537">
            <v>-0.27472599141578519</v>
          </cell>
        </row>
        <row r="538">
          <cell r="B538" t="str">
            <v>Obs136</v>
          </cell>
          <cell r="D538">
            <v>4150</v>
          </cell>
          <cell r="E538">
            <v>3699.9999999999991</v>
          </cell>
          <cell r="G538">
            <v>0.2747259914157863</v>
          </cell>
        </row>
        <row r="539">
          <cell r="B539" t="str">
            <v>Obs137</v>
          </cell>
          <cell r="D539">
            <v>1800</v>
          </cell>
          <cell r="E539">
            <v>2049.9999999999995</v>
          </cell>
          <cell r="G539">
            <v>-0.15262555078654738</v>
          </cell>
        </row>
        <row r="540">
          <cell r="B540" t="str">
            <v>Obs138</v>
          </cell>
          <cell r="D540">
            <v>2300</v>
          </cell>
          <cell r="E540">
            <v>2049.9999999999995</v>
          </cell>
          <cell r="G540">
            <v>0.15262555078654794</v>
          </cell>
        </row>
        <row r="541">
          <cell r="B541" t="str">
            <v>Obs139</v>
          </cell>
          <cell r="D541">
            <v>2750</v>
          </cell>
          <cell r="E541">
            <v>2874.9999999999995</v>
          </cell>
          <cell r="G541">
            <v>-7.6312775393273552E-2</v>
          </cell>
        </row>
        <row r="542">
          <cell r="B542" t="str">
            <v>Obs140</v>
          </cell>
          <cell r="D542">
            <v>3000</v>
          </cell>
          <cell r="E542">
            <v>2874.9999999999995</v>
          </cell>
          <cell r="G542">
            <v>7.6312775393274107E-2</v>
          </cell>
        </row>
        <row r="543">
          <cell r="B543" t="str">
            <v>Obs141</v>
          </cell>
          <cell r="D543">
            <v>2050</v>
          </cell>
          <cell r="E543">
            <v>2179.9999999999995</v>
          </cell>
          <cell r="G543">
            <v>-7.9365286409004504E-2</v>
          </cell>
        </row>
        <row r="544">
          <cell r="B544" t="str">
            <v>Obs142</v>
          </cell>
          <cell r="D544">
            <v>2310</v>
          </cell>
          <cell r="E544">
            <v>2179.9999999999995</v>
          </cell>
          <cell r="G544">
            <v>7.9365286409005059E-2</v>
          </cell>
        </row>
        <row r="545">
          <cell r="B545" t="str">
            <v>Obs143</v>
          </cell>
          <cell r="D545">
            <v>3050</v>
          </cell>
          <cell r="E545">
            <v>3299.9999999999995</v>
          </cell>
          <cell r="G545">
            <v>-0.15262555078654738</v>
          </cell>
        </row>
        <row r="546">
          <cell r="B546" t="str">
            <v>Obs144</v>
          </cell>
          <cell r="D546">
            <v>3550</v>
          </cell>
          <cell r="E546">
            <v>3299.9999999999995</v>
          </cell>
          <cell r="G546">
            <v>0.15262555078654794</v>
          </cell>
        </row>
        <row r="547">
          <cell r="B547" t="str">
            <v>Obs145</v>
          </cell>
          <cell r="D547">
            <v>1950</v>
          </cell>
          <cell r="E547">
            <v>2524.9999999999995</v>
          </cell>
          <cell r="G547">
            <v>-0.35103876680905932</v>
          </cell>
        </row>
        <row r="548">
          <cell r="B548" t="str">
            <v>Obs146</v>
          </cell>
          <cell r="D548">
            <v>3100</v>
          </cell>
          <cell r="E548">
            <v>2524.9999999999995</v>
          </cell>
          <cell r="G548">
            <v>0.35103876680905988</v>
          </cell>
        </row>
        <row r="549">
          <cell r="B549" t="str">
            <v>Obs147</v>
          </cell>
          <cell r="D549">
            <v>2100</v>
          </cell>
          <cell r="E549">
            <v>2674.9999999999995</v>
          </cell>
          <cell r="G549">
            <v>-0.35103876680905932</v>
          </cell>
        </row>
        <row r="550">
          <cell r="B550" t="str">
            <v>Obs148</v>
          </cell>
          <cell r="D550">
            <v>3250</v>
          </cell>
          <cell r="E550">
            <v>2674.9999999999995</v>
          </cell>
          <cell r="G550">
            <v>0.35103876680905988</v>
          </cell>
        </row>
        <row r="551">
          <cell r="B551" t="str">
            <v>Obs149</v>
          </cell>
          <cell r="D551">
            <v>2530</v>
          </cell>
          <cell r="E551">
            <v>2814.9999999999991</v>
          </cell>
          <cell r="G551">
            <v>-0.17399312789666377</v>
          </cell>
        </row>
        <row r="552">
          <cell r="B552" t="str">
            <v>Obs150</v>
          </cell>
          <cell r="D552">
            <v>3100</v>
          </cell>
          <cell r="E552">
            <v>2814.9999999999991</v>
          </cell>
          <cell r="G552">
            <v>0.17399312789666488</v>
          </cell>
        </row>
        <row r="553">
          <cell r="B553" t="str">
            <v>Obs151</v>
          </cell>
          <cell r="D553">
            <v>2300</v>
          </cell>
          <cell r="E553">
            <v>2799.9999999999995</v>
          </cell>
          <cell r="G553">
            <v>-0.30525110157309504</v>
          </cell>
        </row>
        <row r="554">
          <cell r="B554" t="str">
            <v>Obs152</v>
          </cell>
          <cell r="D554">
            <v>3300</v>
          </cell>
          <cell r="E554">
            <v>2799.9999999999995</v>
          </cell>
          <cell r="G554">
            <v>0.3052511015730956</v>
          </cell>
        </row>
        <row r="555">
          <cell r="B555" t="str">
            <v>Obs153</v>
          </cell>
          <cell r="D555">
            <v>3100</v>
          </cell>
          <cell r="E555">
            <v>3199.9999999999991</v>
          </cell>
          <cell r="G555">
            <v>-6.1050220314618507E-2</v>
          </cell>
        </row>
        <row r="556">
          <cell r="B556" t="str">
            <v>Obs154</v>
          </cell>
          <cell r="D556">
            <v>3300</v>
          </cell>
          <cell r="E556">
            <v>3199.9999999999991</v>
          </cell>
          <cell r="G556">
            <v>6.1050220314619617E-2</v>
          </cell>
        </row>
        <row r="557">
          <cell r="B557" t="str">
            <v>Obs155</v>
          </cell>
          <cell r="D557">
            <v>3100</v>
          </cell>
          <cell r="E557">
            <v>3199.9999999999991</v>
          </cell>
          <cell r="G557">
            <v>-6.1050220314618507E-2</v>
          </cell>
        </row>
        <row r="558">
          <cell r="B558" t="str">
            <v>Obs156</v>
          </cell>
          <cell r="D558">
            <v>3300</v>
          </cell>
          <cell r="E558">
            <v>3199.9999999999991</v>
          </cell>
          <cell r="G558">
            <v>6.1050220314619617E-2</v>
          </cell>
        </row>
        <row r="559">
          <cell r="B559" t="str">
            <v>Obs157</v>
          </cell>
          <cell r="D559">
            <v>3150</v>
          </cell>
          <cell r="E559">
            <v>3124.9999999999995</v>
          </cell>
          <cell r="G559">
            <v>1.5262555078655043E-2</v>
          </cell>
        </row>
        <row r="560">
          <cell r="B560" t="str">
            <v>Obs158</v>
          </cell>
          <cell r="D560">
            <v>3100</v>
          </cell>
          <cell r="E560">
            <v>3124.9999999999995</v>
          </cell>
          <cell r="G560">
            <v>-1.5262555078654488E-2</v>
          </cell>
        </row>
        <row r="561">
          <cell r="B561" t="str">
            <v>Obs159</v>
          </cell>
          <cell r="D561">
            <v>2550</v>
          </cell>
          <cell r="E561">
            <v>2799.9999999999995</v>
          </cell>
          <cell r="G561">
            <v>-0.15262555078654738</v>
          </cell>
        </row>
        <row r="562">
          <cell r="B562" t="str">
            <v>Obs160</v>
          </cell>
          <cell r="D562">
            <v>3050</v>
          </cell>
          <cell r="E562">
            <v>2799.9999999999995</v>
          </cell>
          <cell r="G562">
            <v>0.15262555078654794</v>
          </cell>
        </row>
        <row r="563">
          <cell r="B563" t="str">
            <v>Obs161</v>
          </cell>
          <cell r="D563">
            <v>1750</v>
          </cell>
          <cell r="E563">
            <v>2074.9999999999995</v>
          </cell>
          <cell r="G563">
            <v>-0.19841321602251166</v>
          </cell>
        </row>
        <row r="564">
          <cell r="B564" t="str">
            <v>Obs162</v>
          </cell>
          <cell r="D564">
            <v>2400</v>
          </cell>
          <cell r="E564">
            <v>2074.9999999999995</v>
          </cell>
          <cell r="G564">
            <v>0.19841321602251222</v>
          </cell>
        </row>
        <row r="565">
          <cell r="B565" t="str">
            <v>Obs163</v>
          </cell>
          <cell r="D565">
            <v>2900</v>
          </cell>
          <cell r="E565">
            <v>2849.9999999999995</v>
          </cell>
          <cell r="G565">
            <v>3.0525110157309809E-2</v>
          </cell>
        </row>
        <row r="566">
          <cell r="B566" t="str">
            <v>Obs164</v>
          </cell>
          <cell r="D566">
            <v>2800</v>
          </cell>
          <cell r="E566">
            <v>2849.9999999999995</v>
          </cell>
          <cell r="G566">
            <v>-3.0525110157309254E-2</v>
          </cell>
        </row>
        <row r="567">
          <cell r="B567" t="str">
            <v>Obs165</v>
          </cell>
          <cell r="D567">
            <v>2300</v>
          </cell>
          <cell r="E567">
            <v>2349.9999999999995</v>
          </cell>
          <cell r="G567">
            <v>-3.0525110157309254E-2</v>
          </cell>
        </row>
        <row r="568">
          <cell r="B568" t="str">
            <v>Obs166</v>
          </cell>
          <cell r="D568">
            <v>2400</v>
          </cell>
          <cell r="E568">
            <v>2349.9999999999995</v>
          </cell>
          <cell r="G568">
            <v>3.0525110157309809E-2</v>
          </cell>
        </row>
        <row r="569">
          <cell r="B569" t="str">
            <v>Obs167</v>
          </cell>
          <cell r="D569">
            <v>1450</v>
          </cell>
          <cell r="E569">
            <v>1599.9999999999995</v>
          </cell>
          <cell r="G569">
            <v>-9.1575330471928312E-2</v>
          </cell>
        </row>
        <row r="570">
          <cell r="B570" t="str">
            <v>Obs168</v>
          </cell>
          <cell r="D570">
            <v>1750</v>
          </cell>
          <cell r="E570">
            <v>1599.9999999999995</v>
          </cell>
          <cell r="G570">
            <v>9.1575330471928867E-2</v>
          </cell>
        </row>
        <row r="571">
          <cell r="B571" t="str">
            <v>Obs169</v>
          </cell>
          <cell r="D571">
            <v>1700</v>
          </cell>
          <cell r="E571">
            <v>1924.9999999999995</v>
          </cell>
          <cell r="G571">
            <v>-0.13736299570789259</v>
          </cell>
        </row>
        <row r="572">
          <cell r="B572" t="str">
            <v>Obs170</v>
          </cell>
          <cell r="D572">
            <v>2150</v>
          </cell>
          <cell r="E572">
            <v>1924.9999999999995</v>
          </cell>
          <cell r="G572">
            <v>0.13736299570789315</v>
          </cell>
        </row>
        <row r="573">
          <cell r="B573" t="str">
            <v>Obs171</v>
          </cell>
          <cell r="D573">
            <v>3100</v>
          </cell>
          <cell r="E573">
            <v>3224.9999999999991</v>
          </cell>
          <cell r="G573">
            <v>-7.6312775393273274E-2</v>
          </cell>
        </row>
        <row r="574">
          <cell r="B574" t="str">
            <v>Obs172</v>
          </cell>
          <cell r="D574">
            <v>3350</v>
          </cell>
          <cell r="E574">
            <v>3224.9999999999991</v>
          </cell>
          <cell r="G574">
            <v>7.6312775393274385E-2</v>
          </cell>
        </row>
        <row r="575">
          <cell r="B575" t="str">
            <v>Obs173</v>
          </cell>
          <cell r="D575">
            <v>2300</v>
          </cell>
          <cell r="E575">
            <v>2499.9999999999995</v>
          </cell>
          <cell r="G575">
            <v>-0.12210044062923785</v>
          </cell>
        </row>
        <row r="576">
          <cell r="B576" t="str">
            <v>Obs174</v>
          </cell>
          <cell r="D576">
            <v>2700</v>
          </cell>
          <cell r="E576">
            <v>2499.9999999999995</v>
          </cell>
          <cell r="G576">
            <v>0.1221004406292384</v>
          </cell>
        </row>
        <row r="577">
          <cell r="B577" t="str">
            <v>Obs175</v>
          </cell>
          <cell r="D577">
            <v>1750</v>
          </cell>
          <cell r="E577">
            <v>2024.9999999999993</v>
          </cell>
          <cell r="G577">
            <v>-0.167888105865202</v>
          </cell>
        </row>
        <row r="578">
          <cell r="B578" t="str">
            <v>Obs176</v>
          </cell>
          <cell r="D578">
            <v>2300</v>
          </cell>
          <cell r="E578">
            <v>2024.9999999999993</v>
          </cell>
          <cell r="G578">
            <v>0.16788810586520284</v>
          </cell>
        </row>
        <row r="579">
          <cell r="B579" t="str">
            <v>Obs177</v>
          </cell>
          <cell r="D579">
            <v>1700</v>
          </cell>
          <cell r="E579">
            <v>2199.9999999999995</v>
          </cell>
          <cell r="G579">
            <v>-0.30525110157309504</v>
          </cell>
        </row>
        <row r="580">
          <cell r="B580" t="str">
            <v>Obs178</v>
          </cell>
          <cell r="D580">
            <v>2700</v>
          </cell>
          <cell r="E580">
            <v>2199.9999999999995</v>
          </cell>
          <cell r="G580">
            <v>0.3052511015730956</v>
          </cell>
        </row>
        <row r="581">
          <cell r="B581" t="str">
            <v>Obs179</v>
          </cell>
          <cell r="D581">
            <v>2100</v>
          </cell>
          <cell r="E581">
            <v>2224.9999999999995</v>
          </cell>
          <cell r="G581">
            <v>-7.6312775393273552E-2</v>
          </cell>
        </row>
        <row r="582">
          <cell r="B582" t="str">
            <v>Obs180</v>
          </cell>
          <cell r="D582">
            <v>2350</v>
          </cell>
          <cell r="E582">
            <v>2224.9999999999995</v>
          </cell>
          <cell r="G582">
            <v>7.6312775393274107E-2</v>
          </cell>
        </row>
        <row r="583">
          <cell r="B583" t="str">
            <v>Obs181</v>
          </cell>
          <cell r="D583">
            <v>2100</v>
          </cell>
          <cell r="E583">
            <v>2324.9999999999995</v>
          </cell>
          <cell r="G583">
            <v>-0.13736299570789259</v>
          </cell>
        </row>
        <row r="584">
          <cell r="B584" t="str">
            <v>Obs182</v>
          </cell>
          <cell r="D584">
            <v>2550</v>
          </cell>
          <cell r="E584">
            <v>2324.9999999999995</v>
          </cell>
          <cell r="G584">
            <v>0.13736299570789315</v>
          </cell>
        </row>
        <row r="585">
          <cell r="B585" t="str">
            <v>Obs183</v>
          </cell>
          <cell r="D585">
            <v>2200</v>
          </cell>
          <cell r="E585">
            <v>2449.9999999999995</v>
          </cell>
          <cell r="G585">
            <v>-0.15262555078654738</v>
          </cell>
        </row>
        <row r="586">
          <cell r="B586" t="str">
            <v>Obs184</v>
          </cell>
          <cell r="D586">
            <v>2700</v>
          </cell>
          <cell r="E586">
            <v>2449.9999999999995</v>
          </cell>
          <cell r="G586">
            <v>0.15262555078654794</v>
          </cell>
        </row>
        <row r="587">
          <cell r="B587" t="str">
            <v>Obs185</v>
          </cell>
          <cell r="D587">
            <v>2500</v>
          </cell>
          <cell r="E587">
            <v>2699.9999999999995</v>
          </cell>
          <cell r="G587">
            <v>-0.12210044062923785</v>
          </cell>
        </row>
        <row r="588">
          <cell r="B588" t="str">
            <v>Obs186</v>
          </cell>
          <cell r="D588">
            <v>2900</v>
          </cell>
          <cell r="E588">
            <v>2699.9999999999995</v>
          </cell>
          <cell r="G588">
            <v>0.1221004406292384</v>
          </cell>
        </row>
        <row r="589">
          <cell r="B589" t="str">
            <v>Obs187</v>
          </cell>
          <cell r="D589">
            <v>2500</v>
          </cell>
          <cell r="E589">
            <v>2674.9999999999995</v>
          </cell>
          <cell r="G589">
            <v>-0.10683788555058307</v>
          </cell>
        </row>
        <row r="590">
          <cell r="B590" t="str">
            <v>Obs188</v>
          </cell>
          <cell r="D590">
            <v>2850</v>
          </cell>
          <cell r="E590">
            <v>2674.9999999999995</v>
          </cell>
          <cell r="G590">
            <v>0.10683788555058363</v>
          </cell>
        </row>
        <row r="591">
          <cell r="B591" t="str">
            <v>Obs189</v>
          </cell>
          <cell r="D591">
            <v>2350</v>
          </cell>
          <cell r="E591">
            <v>2599.9999999999995</v>
          </cell>
          <cell r="G591">
            <v>-0.15262555078654738</v>
          </cell>
        </row>
        <row r="592">
          <cell r="B592" t="str">
            <v>Obs190</v>
          </cell>
          <cell r="D592">
            <v>2850</v>
          </cell>
          <cell r="E592">
            <v>2599.9999999999995</v>
          </cell>
          <cell r="G592">
            <v>0.15262555078654794</v>
          </cell>
        </row>
        <row r="593">
          <cell r="B593" t="str">
            <v>Obs191</v>
          </cell>
          <cell r="D593">
            <v>1800</v>
          </cell>
          <cell r="E593">
            <v>2424.9999999999995</v>
          </cell>
          <cell r="G593">
            <v>-0.38156387696636884</v>
          </cell>
        </row>
        <row r="594">
          <cell r="B594" t="str">
            <v>Obs192</v>
          </cell>
          <cell r="D594">
            <v>3050</v>
          </cell>
          <cell r="E594">
            <v>2424.9999999999995</v>
          </cell>
          <cell r="G594">
            <v>0.3815638769663694</v>
          </cell>
        </row>
        <row r="595">
          <cell r="B595" t="str">
            <v>Obs193</v>
          </cell>
          <cell r="D595">
            <v>600</v>
          </cell>
          <cell r="E595">
            <v>699.99999999999955</v>
          </cell>
          <cell r="G595">
            <v>-6.1050220314618785E-2</v>
          </cell>
        </row>
        <row r="596">
          <cell r="B596" t="str">
            <v>Obs194</v>
          </cell>
          <cell r="D596">
            <v>800</v>
          </cell>
          <cell r="E596">
            <v>699.99999999999955</v>
          </cell>
          <cell r="G596">
            <v>6.105022031461934E-2</v>
          </cell>
        </row>
        <row r="597">
          <cell r="B597" t="str">
            <v>Obs195</v>
          </cell>
          <cell r="D597">
            <v>1500</v>
          </cell>
          <cell r="E597">
            <v>2199.9999999999995</v>
          </cell>
          <cell r="G597">
            <v>-0.42735154220233312</v>
          </cell>
        </row>
        <row r="598">
          <cell r="B598" t="str">
            <v>Obs196</v>
          </cell>
          <cell r="D598">
            <v>2900</v>
          </cell>
          <cell r="E598">
            <v>2199.9999999999995</v>
          </cell>
          <cell r="G598">
            <v>0.42735154220233368</v>
          </cell>
        </row>
        <row r="599">
          <cell r="B599" t="str">
            <v>Obs197</v>
          </cell>
          <cell r="D599">
            <v>1300</v>
          </cell>
          <cell r="E599">
            <v>1549.9999999999993</v>
          </cell>
          <cell r="G599">
            <v>-0.15262555078654724</v>
          </cell>
        </row>
        <row r="600">
          <cell r="B600" t="str">
            <v>Obs198</v>
          </cell>
          <cell r="D600">
            <v>1800</v>
          </cell>
          <cell r="E600">
            <v>1549.9999999999993</v>
          </cell>
          <cell r="G600">
            <v>0.15262555078654808</v>
          </cell>
        </row>
        <row r="601">
          <cell r="B601" t="str">
            <v>Obs199</v>
          </cell>
          <cell r="D601">
            <v>500</v>
          </cell>
          <cell r="E601">
            <v>749.99999999999977</v>
          </cell>
          <cell r="G601">
            <v>-0.15262555078654752</v>
          </cell>
        </row>
        <row r="602">
          <cell r="B602" t="str">
            <v>Obs200</v>
          </cell>
          <cell r="D602">
            <v>1000</v>
          </cell>
          <cell r="E602">
            <v>749.99999999999977</v>
          </cell>
          <cell r="G602">
            <v>0.1526255507865478</v>
          </cell>
        </row>
        <row r="603">
          <cell r="B603" t="str">
            <v>Obs201</v>
          </cell>
          <cell r="D603">
            <v>500</v>
          </cell>
          <cell r="E603">
            <v>4374.9999999999991</v>
          </cell>
          <cell r="G603">
            <v>-2.3656960371914879</v>
          </cell>
        </row>
        <row r="604">
          <cell r="B604" t="str">
            <v>Obs202</v>
          </cell>
          <cell r="D604">
            <v>8250</v>
          </cell>
          <cell r="E604">
            <v>4374.9999999999991</v>
          </cell>
          <cell r="G604">
            <v>2.3656960371914892</v>
          </cell>
        </row>
        <row r="605">
          <cell r="B605" t="str">
            <v>Obs203</v>
          </cell>
          <cell r="D605">
            <v>3100</v>
          </cell>
          <cell r="E605">
            <v>5799.9999999999991</v>
          </cell>
          <cell r="G605">
            <v>-1.6483559484947141</v>
          </cell>
        </row>
        <row r="606">
          <cell r="B606" t="str">
            <v>Obs204</v>
          </cell>
          <cell r="D606">
            <v>8500</v>
          </cell>
          <cell r="E606">
            <v>5799.9999999999991</v>
          </cell>
          <cell r="G606">
            <v>1.6483559484947152</v>
          </cell>
        </row>
        <row r="607">
          <cell r="B607" t="str">
            <v>Obs205</v>
          </cell>
          <cell r="D607">
            <v>2000</v>
          </cell>
          <cell r="E607">
            <v>2999.9999999999991</v>
          </cell>
          <cell r="G607">
            <v>-0.61050220314619008</v>
          </cell>
        </row>
        <row r="608">
          <cell r="B608" t="str">
            <v>Obs206</v>
          </cell>
          <cell r="D608">
            <v>4000</v>
          </cell>
          <cell r="E608">
            <v>2999.9999999999991</v>
          </cell>
          <cell r="G608">
            <v>0.61050220314619119</v>
          </cell>
        </row>
        <row r="609">
          <cell r="B609" t="str">
            <v>Obs207</v>
          </cell>
          <cell r="D609">
            <v>376</v>
          </cell>
          <cell r="E609">
            <v>677.99999999999955</v>
          </cell>
          <cell r="G609">
            <v>-0.18437166535014929</v>
          </cell>
        </row>
        <row r="610">
          <cell r="B610" t="str">
            <v>Obs208</v>
          </cell>
          <cell r="D610">
            <v>980</v>
          </cell>
          <cell r="E610">
            <v>677.99999999999955</v>
          </cell>
          <cell r="G610">
            <v>0.18437166535014984</v>
          </cell>
        </row>
        <row r="611">
          <cell r="B611" t="str">
            <v>Obs209</v>
          </cell>
          <cell r="D611">
            <v>300</v>
          </cell>
          <cell r="E611">
            <v>649.99999999999932</v>
          </cell>
          <cell r="G611">
            <v>-0.21367577110116628</v>
          </cell>
        </row>
        <row r="612">
          <cell r="B612" t="str">
            <v>Obs210</v>
          </cell>
          <cell r="D612">
            <v>1000</v>
          </cell>
          <cell r="E612">
            <v>649.99999999999932</v>
          </cell>
          <cell r="G612">
            <v>0.21367577110116712</v>
          </cell>
        </row>
        <row r="613">
          <cell r="B613" t="str">
            <v>Obs211</v>
          </cell>
          <cell r="D613">
            <v>3000</v>
          </cell>
          <cell r="E613">
            <v>5050</v>
          </cell>
          <cell r="G613">
            <v>-1.2515295164496907</v>
          </cell>
        </row>
        <row r="614">
          <cell r="B614" t="str">
            <v>Obs212</v>
          </cell>
          <cell r="D614">
            <v>7100</v>
          </cell>
          <cell r="E614">
            <v>5050</v>
          </cell>
          <cell r="G614">
            <v>1.2515295164496907</v>
          </cell>
        </row>
        <row r="615">
          <cell r="B615" t="str">
            <v>Obs213</v>
          </cell>
          <cell r="D615">
            <v>550</v>
          </cell>
          <cell r="E615">
            <v>4275</v>
          </cell>
          <cell r="G615">
            <v>-2.2741207067195601</v>
          </cell>
        </row>
        <row r="616">
          <cell r="B616" t="str">
            <v>Obs214</v>
          </cell>
          <cell r="D616">
            <v>8000</v>
          </cell>
          <cell r="E616">
            <v>4275</v>
          </cell>
          <cell r="G616">
            <v>2.2741207067195601</v>
          </cell>
        </row>
        <row r="617">
          <cell r="B617" t="str">
            <v>Obs215</v>
          </cell>
          <cell r="D617">
            <v>2500</v>
          </cell>
          <cell r="E617">
            <v>2824.9999999999995</v>
          </cell>
          <cell r="G617">
            <v>-0.19841321602251166</v>
          </cell>
        </row>
        <row r="618">
          <cell r="B618" t="str">
            <v>Obs216</v>
          </cell>
          <cell r="D618">
            <v>3150</v>
          </cell>
          <cell r="E618">
            <v>2824.9999999999995</v>
          </cell>
          <cell r="G618">
            <v>0.19841321602251222</v>
          </cell>
        </row>
        <row r="619">
          <cell r="B619" t="str">
            <v>Obs217</v>
          </cell>
          <cell r="D619">
            <v>1200</v>
          </cell>
          <cell r="E619">
            <v>1549.9999999999998</v>
          </cell>
          <cell r="G619">
            <v>-0.21367577110116656</v>
          </cell>
        </row>
        <row r="620">
          <cell r="B620" t="str">
            <v>Obs218</v>
          </cell>
          <cell r="D620">
            <v>1900</v>
          </cell>
          <cell r="E620">
            <v>1549.9999999999998</v>
          </cell>
          <cell r="G620">
            <v>0.21367577110116684</v>
          </cell>
        </row>
        <row r="621">
          <cell r="B621" t="str">
            <v>Obs219</v>
          </cell>
          <cell r="D621">
            <v>1100</v>
          </cell>
          <cell r="E621">
            <v>1774.9999999999995</v>
          </cell>
          <cell r="G621">
            <v>-0.41208898712367836</v>
          </cell>
        </row>
        <row r="622">
          <cell r="B622" t="str">
            <v>Obs220</v>
          </cell>
          <cell r="D622">
            <v>2450</v>
          </cell>
          <cell r="E622">
            <v>1774.9999999999995</v>
          </cell>
          <cell r="G622">
            <v>0.41208898712367892</v>
          </cell>
        </row>
        <row r="623">
          <cell r="B623" t="str">
            <v>Obs221</v>
          </cell>
          <cell r="D623">
            <v>1000</v>
          </cell>
          <cell r="E623">
            <v>964.99999999999977</v>
          </cell>
          <cell r="G623">
            <v>2.136757711011681E-2</v>
          </cell>
        </row>
        <row r="624">
          <cell r="B624" t="str">
            <v>Obs222</v>
          </cell>
          <cell r="D624">
            <v>1500</v>
          </cell>
          <cell r="E624">
            <v>964.99999999999977</v>
          </cell>
          <cell r="G624">
            <v>0.32661867868321209</v>
          </cell>
        </row>
        <row r="625">
          <cell r="B625" t="str">
            <v>Obs223</v>
          </cell>
          <cell r="D625">
            <v>1240</v>
          </cell>
          <cell r="E625">
            <v>964.99999999999977</v>
          </cell>
          <cell r="G625">
            <v>0.16788810586520256</v>
          </cell>
        </row>
        <row r="626">
          <cell r="B626" t="str">
            <v>Obs224</v>
          </cell>
          <cell r="D626">
            <v>120</v>
          </cell>
          <cell r="E626">
            <v>964.99999999999977</v>
          </cell>
          <cell r="G626">
            <v>-0.51587436165853096</v>
          </cell>
        </row>
        <row r="627">
          <cell r="B627" t="str">
            <v>Obs225</v>
          </cell>
          <cell r="D627">
            <v>4400</v>
          </cell>
          <cell r="E627">
            <v>3750</v>
          </cell>
          <cell r="G627">
            <v>0.39682643204502388</v>
          </cell>
        </row>
        <row r="628">
          <cell r="B628" t="str">
            <v>Obs226</v>
          </cell>
          <cell r="D628">
            <v>5400</v>
          </cell>
          <cell r="E628">
            <v>3750</v>
          </cell>
          <cell r="G628">
            <v>1.0073286351912145</v>
          </cell>
        </row>
        <row r="629">
          <cell r="B629" t="str">
            <v>Obs227</v>
          </cell>
          <cell r="D629">
            <v>3200</v>
          </cell>
          <cell r="E629">
            <v>3750</v>
          </cell>
          <cell r="G629">
            <v>-0.33577621173040484</v>
          </cell>
        </row>
        <row r="630">
          <cell r="B630" t="str">
            <v>Obs228</v>
          </cell>
          <cell r="D630">
            <v>2000</v>
          </cell>
          <cell r="E630">
            <v>3750</v>
          </cell>
          <cell r="G630">
            <v>-1.0683788555058336</v>
          </cell>
        </row>
        <row r="631">
          <cell r="B631" t="str">
            <v>Obs229</v>
          </cell>
          <cell r="D631">
            <v>5600</v>
          </cell>
          <cell r="E631">
            <v>5399.9999999999991</v>
          </cell>
          <cell r="G631">
            <v>0.12210044062923868</v>
          </cell>
        </row>
        <row r="632">
          <cell r="B632" t="str">
            <v>Obs230</v>
          </cell>
          <cell r="D632">
            <v>8400</v>
          </cell>
          <cell r="E632">
            <v>5399.9999999999991</v>
          </cell>
          <cell r="G632">
            <v>1.8315066094385724</v>
          </cell>
        </row>
        <row r="633">
          <cell r="B633" t="str">
            <v>Obs231</v>
          </cell>
          <cell r="D633">
            <v>6200</v>
          </cell>
          <cell r="E633">
            <v>5399.9999999999991</v>
          </cell>
          <cell r="G633">
            <v>0.48840176251695305</v>
          </cell>
        </row>
        <row r="634">
          <cell r="B634" t="str">
            <v>Obs232</v>
          </cell>
          <cell r="D634">
            <v>1400</v>
          </cell>
          <cell r="E634">
            <v>5399.9999999999991</v>
          </cell>
          <cell r="G634">
            <v>-2.4420088125847617</v>
          </cell>
        </row>
        <row r="635">
          <cell r="B635" t="str">
            <v>Obs233</v>
          </cell>
          <cell r="D635">
            <v>4600</v>
          </cell>
          <cell r="E635">
            <v>4950</v>
          </cell>
          <cell r="G635">
            <v>-0.2136757711011667</v>
          </cell>
        </row>
        <row r="636">
          <cell r="B636" t="str">
            <v>Obs234</v>
          </cell>
          <cell r="D636">
            <v>6000</v>
          </cell>
          <cell r="E636">
            <v>4950</v>
          </cell>
          <cell r="G636">
            <v>0.64102731330350016</v>
          </cell>
        </row>
        <row r="637">
          <cell r="B637" t="str">
            <v>Obs235</v>
          </cell>
          <cell r="D637">
            <v>5400</v>
          </cell>
          <cell r="E637">
            <v>4950</v>
          </cell>
          <cell r="G637">
            <v>0.27472599141578574</v>
          </cell>
        </row>
        <row r="638">
          <cell r="B638" t="str">
            <v>Obs236</v>
          </cell>
          <cell r="D638">
            <v>3800</v>
          </cell>
          <cell r="E638">
            <v>4950</v>
          </cell>
          <cell r="G638">
            <v>-0.7020775336181192</v>
          </cell>
        </row>
        <row r="639">
          <cell r="B639" t="str">
            <v>Obs237</v>
          </cell>
          <cell r="D639">
            <v>4800</v>
          </cell>
          <cell r="E639">
            <v>4850</v>
          </cell>
          <cell r="G639">
            <v>-3.0525110157309531E-2</v>
          </cell>
        </row>
        <row r="640">
          <cell r="B640" t="str">
            <v>Obs238</v>
          </cell>
          <cell r="D640">
            <v>7600</v>
          </cell>
          <cell r="E640">
            <v>4850</v>
          </cell>
          <cell r="G640">
            <v>1.6788810586520242</v>
          </cell>
        </row>
        <row r="641">
          <cell r="B641" t="str">
            <v>Obs239</v>
          </cell>
          <cell r="D641">
            <v>5600</v>
          </cell>
          <cell r="E641">
            <v>4850</v>
          </cell>
          <cell r="G641">
            <v>0.45787665235964292</v>
          </cell>
        </row>
        <row r="642">
          <cell r="B642" t="str">
            <v>Obs240</v>
          </cell>
          <cell r="D642">
            <v>1400</v>
          </cell>
          <cell r="E642">
            <v>4850</v>
          </cell>
          <cell r="G642">
            <v>-2.1062326008543577</v>
          </cell>
        </row>
        <row r="643">
          <cell r="B643" t="str">
            <v>Obs241</v>
          </cell>
          <cell r="D643">
            <v>6800</v>
          </cell>
          <cell r="E643">
            <v>7000</v>
          </cell>
          <cell r="G643">
            <v>-0.12210044062923812</v>
          </cell>
        </row>
        <row r="644">
          <cell r="B644" t="str">
            <v>Obs242</v>
          </cell>
          <cell r="D644">
            <v>8400</v>
          </cell>
          <cell r="E644">
            <v>7000</v>
          </cell>
          <cell r="G644">
            <v>0.8547030844046668</v>
          </cell>
        </row>
        <row r="645">
          <cell r="B645" t="str">
            <v>Obs243</v>
          </cell>
          <cell r="D645">
            <v>6800</v>
          </cell>
          <cell r="E645">
            <v>7000</v>
          </cell>
          <cell r="G645">
            <v>-0.12210044062923812</v>
          </cell>
        </row>
        <row r="646">
          <cell r="B646" t="str">
            <v>Obs244</v>
          </cell>
          <cell r="D646">
            <v>6000</v>
          </cell>
          <cell r="E646">
            <v>7000</v>
          </cell>
          <cell r="G646">
            <v>-0.61050220314619064</v>
          </cell>
        </row>
        <row r="647">
          <cell r="B647" t="str">
            <v>Obs245</v>
          </cell>
          <cell r="D647">
            <v>2800</v>
          </cell>
          <cell r="E647">
            <v>3149.9999999999995</v>
          </cell>
          <cell r="G647">
            <v>-0.21367577110116642</v>
          </cell>
        </row>
        <row r="648">
          <cell r="B648" t="str">
            <v>Obs246</v>
          </cell>
          <cell r="D648">
            <v>6000</v>
          </cell>
          <cell r="E648">
            <v>3149.9999999999995</v>
          </cell>
          <cell r="G648">
            <v>1.7399312789666435</v>
          </cell>
        </row>
        <row r="649">
          <cell r="B649" t="str">
            <v>Obs247</v>
          </cell>
          <cell r="D649">
            <v>2800</v>
          </cell>
          <cell r="E649">
            <v>3149.9999999999995</v>
          </cell>
          <cell r="G649">
            <v>-0.21367577110116642</v>
          </cell>
        </row>
        <row r="650">
          <cell r="B650" t="str">
            <v>Obs248</v>
          </cell>
          <cell r="D650">
            <v>1000</v>
          </cell>
          <cell r="E650">
            <v>3149.9999999999995</v>
          </cell>
          <cell r="G650">
            <v>-1.3125797367643095</v>
          </cell>
        </row>
        <row r="651">
          <cell r="B651" t="str">
            <v>Obs249</v>
          </cell>
          <cell r="D651">
            <v>6000</v>
          </cell>
          <cell r="E651">
            <v>7200</v>
          </cell>
          <cell r="G651">
            <v>-0.73260264377542872</v>
          </cell>
        </row>
        <row r="652">
          <cell r="B652" t="str">
            <v>Obs250</v>
          </cell>
          <cell r="D652">
            <v>9600</v>
          </cell>
          <cell r="E652">
            <v>7200</v>
          </cell>
          <cell r="G652">
            <v>1.4652052875508574</v>
          </cell>
        </row>
        <row r="653">
          <cell r="B653" t="str">
            <v>Obs251</v>
          </cell>
          <cell r="D653">
            <v>9600</v>
          </cell>
          <cell r="E653">
            <v>7200</v>
          </cell>
          <cell r="G653">
            <v>1.4652052875508574</v>
          </cell>
        </row>
        <row r="654">
          <cell r="B654" t="str">
            <v>Obs252</v>
          </cell>
          <cell r="D654">
            <v>3600</v>
          </cell>
          <cell r="E654">
            <v>7200</v>
          </cell>
          <cell r="G654">
            <v>-2.1978079313262859</v>
          </cell>
        </row>
        <row r="655">
          <cell r="B655" t="str">
            <v>Obs253</v>
          </cell>
          <cell r="D655">
            <v>8150</v>
          </cell>
          <cell r="E655">
            <v>5601.25</v>
          </cell>
          <cell r="G655">
            <v>1.5560174902688533</v>
          </cell>
        </row>
        <row r="656">
          <cell r="B656" t="str">
            <v>Obs254</v>
          </cell>
          <cell r="D656">
            <v>8660</v>
          </cell>
          <cell r="E656">
            <v>5601.25</v>
          </cell>
          <cell r="G656">
            <v>1.8673736138734105</v>
          </cell>
        </row>
        <row r="657">
          <cell r="B657" t="str">
            <v>Obs255</v>
          </cell>
          <cell r="D657">
            <v>8410</v>
          </cell>
          <cell r="E657">
            <v>5601.25</v>
          </cell>
          <cell r="G657">
            <v>1.7147480630868628</v>
          </cell>
        </row>
        <row r="658">
          <cell r="B658" t="str">
            <v>Obs256</v>
          </cell>
          <cell r="D658">
            <v>7380</v>
          </cell>
          <cell r="E658">
            <v>5601.25</v>
          </cell>
          <cell r="G658">
            <v>1.0859307938462865</v>
          </cell>
        </row>
        <row r="659">
          <cell r="B659" t="str">
            <v>Obs257</v>
          </cell>
          <cell r="D659">
            <v>3790</v>
          </cell>
          <cell r="E659">
            <v>5601.25</v>
          </cell>
          <cell r="G659">
            <v>-1.1057721154485378</v>
          </cell>
        </row>
        <row r="660">
          <cell r="B660" t="str">
            <v>Obs258</v>
          </cell>
          <cell r="D660">
            <v>3510</v>
          </cell>
          <cell r="E660">
            <v>5601.25</v>
          </cell>
          <cell r="G660">
            <v>-1.2767127323294711</v>
          </cell>
        </row>
        <row r="661">
          <cell r="B661" t="str">
            <v>Obs259</v>
          </cell>
          <cell r="D661">
            <v>3530</v>
          </cell>
          <cell r="E661">
            <v>5601.25</v>
          </cell>
          <cell r="G661">
            <v>-1.2645026882665473</v>
          </cell>
        </row>
        <row r="662">
          <cell r="B662" t="str">
            <v>Obs260</v>
          </cell>
          <cell r="D662">
            <v>1380</v>
          </cell>
          <cell r="E662">
            <v>5601.25</v>
          </cell>
          <cell r="G662">
            <v>-2.577082425030857</v>
          </cell>
        </row>
        <row r="663">
          <cell r="B663" t="str">
            <v>Obs261</v>
          </cell>
          <cell r="D663">
            <v>4800</v>
          </cell>
          <cell r="E663">
            <v>4500</v>
          </cell>
          <cell r="G663">
            <v>0.18315066094385718</v>
          </cell>
        </row>
        <row r="664">
          <cell r="B664" t="str">
            <v>Obs262</v>
          </cell>
          <cell r="D664">
            <v>6000</v>
          </cell>
          <cell r="E664">
            <v>4500</v>
          </cell>
          <cell r="G664">
            <v>0.91575330471928584</v>
          </cell>
        </row>
        <row r="665">
          <cell r="B665" t="str">
            <v>Obs263</v>
          </cell>
          <cell r="D665">
            <v>4200</v>
          </cell>
          <cell r="E665">
            <v>4500</v>
          </cell>
          <cell r="G665">
            <v>-0.18315066094385718</v>
          </cell>
        </row>
        <row r="666">
          <cell r="B666" t="str">
            <v>Obs264</v>
          </cell>
          <cell r="D666">
            <v>3000</v>
          </cell>
          <cell r="E666">
            <v>4500</v>
          </cell>
          <cell r="G666">
            <v>-0.91575330471928584</v>
          </cell>
        </row>
        <row r="667">
          <cell r="B667" t="str">
            <v>Obs265</v>
          </cell>
          <cell r="D667">
            <v>4360</v>
          </cell>
          <cell r="E667">
            <v>4120</v>
          </cell>
          <cell r="G667">
            <v>0.14652052875508575</v>
          </cell>
        </row>
        <row r="668">
          <cell r="B668" t="str">
            <v>Obs266</v>
          </cell>
          <cell r="D668">
            <v>4800</v>
          </cell>
          <cell r="E668">
            <v>4120</v>
          </cell>
          <cell r="G668">
            <v>0.41514149813940959</v>
          </cell>
        </row>
        <row r="669">
          <cell r="B669" t="str">
            <v>Obs267</v>
          </cell>
          <cell r="D669">
            <v>3960</v>
          </cell>
          <cell r="E669">
            <v>4120</v>
          </cell>
          <cell r="G669">
            <v>-9.7680352503390494E-2</v>
          </cell>
        </row>
        <row r="670">
          <cell r="B670" t="str">
            <v>Obs268</v>
          </cell>
          <cell r="D670">
            <v>3360</v>
          </cell>
          <cell r="E670">
            <v>4120</v>
          </cell>
          <cell r="G670">
            <v>-0.46398167439110488</v>
          </cell>
        </row>
        <row r="671">
          <cell r="B671" t="str">
            <v>Obs269</v>
          </cell>
          <cell r="D671">
            <v>3000</v>
          </cell>
          <cell r="E671">
            <v>3319.9999999999995</v>
          </cell>
          <cell r="G671">
            <v>-0.19536070500678071</v>
          </cell>
        </row>
        <row r="672">
          <cell r="B672" t="str">
            <v>Obs270</v>
          </cell>
          <cell r="D672">
            <v>4160</v>
          </cell>
          <cell r="E672">
            <v>3319.9999999999995</v>
          </cell>
          <cell r="G672">
            <v>0.51282185064280039</v>
          </cell>
        </row>
        <row r="673">
          <cell r="B673" t="str">
            <v>Obs271</v>
          </cell>
          <cell r="D673">
            <v>4000</v>
          </cell>
          <cell r="E673">
            <v>3319.9999999999995</v>
          </cell>
          <cell r="G673">
            <v>0.41514149813940987</v>
          </cell>
        </row>
        <row r="674">
          <cell r="B674" t="str">
            <v>Obs272</v>
          </cell>
          <cell r="D674">
            <v>2120</v>
          </cell>
          <cell r="E674">
            <v>3319.9999999999995</v>
          </cell>
          <cell r="G674">
            <v>-0.73260264377542839</v>
          </cell>
        </row>
        <row r="675">
          <cell r="B675" t="str">
            <v>Obs273</v>
          </cell>
          <cell r="D675">
            <v>2400</v>
          </cell>
          <cell r="E675">
            <v>3000.7499999999995</v>
          </cell>
          <cell r="G675">
            <v>-0.36675919854007372</v>
          </cell>
        </row>
        <row r="676">
          <cell r="B676" t="str">
            <v>Obs274</v>
          </cell>
          <cell r="D676">
            <v>3603</v>
          </cell>
          <cell r="E676">
            <v>3000.7499999999995</v>
          </cell>
          <cell r="G676">
            <v>0.36767495184479354</v>
          </cell>
        </row>
        <row r="677">
          <cell r="B677" t="str">
            <v>Obs275</v>
          </cell>
          <cell r="D677">
            <v>3600</v>
          </cell>
          <cell r="E677">
            <v>3000.7499999999995</v>
          </cell>
          <cell r="G677">
            <v>0.365843445235355</v>
          </cell>
        </row>
        <row r="678">
          <cell r="B678" t="str">
            <v>Obs276</v>
          </cell>
          <cell r="D678">
            <v>2400</v>
          </cell>
          <cell r="E678">
            <v>3000.7499999999995</v>
          </cell>
          <cell r="G678">
            <v>-0.36675919854007372</v>
          </cell>
        </row>
        <row r="679">
          <cell r="B679" t="str">
            <v>Obs277</v>
          </cell>
          <cell r="D679">
            <v>3000</v>
          </cell>
          <cell r="E679">
            <v>4275</v>
          </cell>
          <cell r="G679">
            <v>-0.77839030901139306</v>
          </cell>
        </row>
        <row r="680">
          <cell r="B680" t="str">
            <v>Obs278</v>
          </cell>
          <cell r="D680">
            <v>6200</v>
          </cell>
          <cell r="E680">
            <v>4275</v>
          </cell>
          <cell r="G680">
            <v>1.1752167410564169</v>
          </cell>
        </row>
        <row r="681">
          <cell r="B681" t="str">
            <v>Obs279</v>
          </cell>
          <cell r="D681">
            <v>4200</v>
          </cell>
          <cell r="E681">
            <v>4275</v>
          </cell>
          <cell r="G681">
            <v>-4.5787665235964295E-2</v>
          </cell>
        </row>
        <row r="682">
          <cell r="B682" t="str">
            <v>Obs280</v>
          </cell>
          <cell r="D682">
            <v>3700</v>
          </cell>
          <cell r="E682">
            <v>4275</v>
          </cell>
          <cell r="G682">
            <v>-0.3510387668090596</v>
          </cell>
        </row>
        <row r="683">
          <cell r="B683" t="str">
            <v>Obs281</v>
          </cell>
          <cell r="D683">
            <v>2800</v>
          </cell>
          <cell r="E683">
            <v>3550</v>
          </cell>
          <cell r="G683">
            <v>-0.45787665235964292</v>
          </cell>
        </row>
        <row r="684">
          <cell r="B684" t="str">
            <v>Obs282</v>
          </cell>
          <cell r="D684">
            <v>4800</v>
          </cell>
          <cell r="E684">
            <v>3550</v>
          </cell>
          <cell r="G684">
            <v>0.76312775393273824</v>
          </cell>
        </row>
        <row r="685">
          <cell r="B685" t="str">
            <v>Obs283</v>
          </cell>
          <cell r="D685">
            <v>4100</v>
          </cell>
          <cell r="E685">
            <v>3550</v>
          </cell>
          <cell r="G685">
            <v>0.33577621173040484</v>
          </cell>
        </row>
        <row r="686">
          <cell r="B686" t="str">
            <v>Obs284</v>
          </cell>
          <cell r="D686">
            <v>2500</v>
          </cell>
          <cell r="E686">
            <v>3550</v>
          </cell>
          <cell r="G686">
            <v>-0.64102731330350016</v>
          </cell>
        </row>
        <row r="687">
          <cell r="B687" t="str">
            <v>Obs285</v>
          </cell>
          <cell r="D687">
            <v>4748</v>
          </cell>
          <cell r="E687">
            <v>5130.25</v>
          </cell>
          <cell r="G687">
            <v>-0.23336446715263134</v>
          </cell>
        </row>
        <row r="688">
          <cell r="B688" t="str">
            <v>Obs286</v>
          </cell>
          <cell r="D688">
            <v>5919</v>
          </cell>
          <cell r="E688">
            <v>5130.25</v>
          </cell>
          <cell r="G688">
            <v>0.48153361273155781</v>
          </cell>
        </row>
        <row r="689">
          <cell r="B689" t="str">
            <v>Obs287</v>
          </cell>
          <cell r="D689">
            <v>6862</v>
          </cell>
          <cell r="E689">
            <v>5130.25</v>
          </cell>
          <cell r="G689">
            <v>1.0572371902984157</v>
          </cell>
        </row>
        <row r="690">
          <cell r="B690" t="str">
            <v>Obs288</v>
          </cell>
          <cell r="D690">
            <v>2992</v>
          </cell>
          <cell r="E690">
            <v>5130.25</v>
          </cell>
          <cell r="G690">
            <v>-1.305406335877342</v>
          </cell>
        </row>
        <row r="691">
          <cell r="B691" t="str">
            <v>Obs289</v>
          </cell>
          <cell r="D691">
            <v>2600</v>
          </cell>
          <cell r="E691">
            <v>3162.4999999999995</v>
          </cell>
          <cell r="G691">
            <v>-0.34340748926973191</v>
          </cell>
        </row>
        <row r="692">
          <cell r="B692" t="str">
            <v>Obs290</v>
          </cell>
          <cell r="D692">
            <v>4250</v>
          </cell>
          <cell r="E692">
            <v>3162.4999999999995</v>
          </cell>
          <cell r="G692">
            <v>0.66392114592148255</v>
          </cell>
        </row>
        <row r="693">
          <cell r="B693" t="str">
            <v>Obs291</v>
          </cell>
          <cell r="D693">
            <v>3550</v>
          </cell>
          <cell r="E693">
            <v>3162.4999999999995</v>
          </cell>
          <cell r="G693">
            <v>0.23656960371914915</v>
          </cell>
        </row>
        <row r="694">
          <cell r="B694" t="str">
            <v>Obs292</v>
          </cell>
          <cell r="D694">
            <v>2250</v>
          </cell>
          <cell r="E694">
            <v>3162.4999999999995</v>
          </cell>
          <cell r="G694">
            <v>-0.55708326037089861</v>
          </cell>
        </row>
        <row r="695">
          <cell r="B695" t="str">
            <v>Obs293</v>
          </cell>
          <cell r="D695">
            <v>3150</v>
          </cell>
          <cell r="E695">
            <v>4337.5</v>
          </cell>
          <cell r="G695">
            <v>-0.72497136623610137</v>
          </cell>
        </row>
        <row r="696">
          <cell r="B696" t="str">
            <v>Obs294</v>
          </cell>
          <cell r="D696">
            <v>5950</v>
          </cell>
          <cell r="E696">
            <v>4337.5</v>
          </cell>
          <cell r="G696">
            <v>0.98443480257323235</v>
          </cell>
        </row>
        <row r="697">
          <cell r="B697" t="str">
            <v>Obs295</v>
          </cell>
          <cell r="D697">
            <v>4950</v>
          </cell>
          <cell r="E697">
            <v>4337.5</v>
          </cell>
          <cell r="G697">
            <v>0.37393259942704177</v>
          </cell>
        </row>
        <row r="698">
          <cell r="B698" t="str">
            <v>Obs296</v>
          </cell>
          <cell r="D698">
            <v>3300</v>
          </cell>
          <cell r="E698">
            <v>4337.5</v>
          </cell>
          <cell r="G698">
            <v>-0.63339603576417269</v>
          </cell>
        </row>
        <row r="699">
          <cell r="B699" t="str">
            <v>Obs297</v>
          </cell>
          <cell r="D699">
            <v>550</v>
          </cell>
          <cell r="E699">
            <v>4275</v>
          </cell>
          <cell r="G699">
            <v>-2.2741207067195601</v>
          </cell>
        </row>
        <row r="700">
          <cell r="B700" t="str">
            <v>Obs298</v>
          </cell>
          <cell r="D700">
            <v>8000</v>
          </cell>
          <cell r="E700">
            <v>4275</v>
          </cell>
          <cell r="G700">
            <v>2.2741207067195601</v>
          </cell>
        </row>
        <row r="701">
          <cell r="B701" t="str">
            <v>Obs299</v>
          </cell>
          <cell r="D701">
            <v>2500</v>
          </cell>
          <cell r="E701">
            <v>2824.9999999999995</v>
          </cell>
          <cell r="G701">
            <v>-0.19841321602251166</v>
          </cell>
        </row>
        <row r="702">
          <cell r="B702" t="str">
            <v>Obs300</v>
          </cell>
          <cell r="D702">
            <v>3150</v>
          </cell>
          <cell r="E702">
            <v>2824.9999999999995</v>
          </cell>
          <cell r="G702">
            <v>0.19841321602251222</v>
          </cell>
        </row>
        <row r="703">
          <cell r="B703" t="str">
            <v>Obs301</v>
          </cell>
          <cell r="D703">
            <v>1200</v>
          </cell>
          <cell r="E703">
            <v>1549.9999999999998</v>
          </cell>
          <cell r="G703">
            <v>-0.21367577110116656</v>
          </cell>
        </row>
        <row r="704">
          <cell r="B704" t="str">
            <v>Obs302</v>
          </cell>
          <cell r="D704">
            <v>1900</v>
          </cell>
          <cell r="E704">
            <v>1549.9999999999998</v>
          </cell>
          <cell r="G704">
            <v>0.21367577110116684</v>
          </cell>
        </row>
        <row r="705">
          <cell r="B705" t="str">
            <v>Obs303</v>
          </cell>
          <cell r="D705">
            <v>1100</v>
          </cell>
          <cell r="E705">
            <v>1774.9999999999995</v>
          </cell>
          <cell r="G705">
            <v>-0.41208898712367836</v>
          </cell>
        </row>
        <row r="706">
          <cell r="B706" t="str">
            <v>Obs304</v>
          </cell>
          <cell r="D706">
            <v>2450</v>
          </cell>
          <cell r="E706">
            <v>1774.9999999999995</v>
          </cell>
          <cell r="G706">
            <v>0.41208898712367892</v>
          </cell>
        </row>
        <row r="707">
          <cell r="B707" t="str">
            <v>Obs305</v>
          </cell>
          <cell r="D707">
            <v>2600</v>
          </cell>
          <cell r="E707">
            <v>3162.4999999999995</v>
          </cell>
          <cell r="G707">
            <v>-0.34340748926973191</v>
          </cell>
        </row>
        <row r="708">
          <cell r="B708" t="str">
            <v>Obs306</v>
          </cell>
          <cell r="D708">
            <v>4250</v>
          </cell>
          <cell r="E708">
            <v>3162.4999999999995</v>
          </cell>
          <cell r="G708">
            <v>0.66392114592148255</v>
          </cell>
        </row>
        <row r="709">
          <cell r="B709" t="str">
            <v>Obs307</v>
          </cell>
          <cell r="D709">
            <v>3550</v>
          </cell>
          <cell r="E709">
            <v>3162.4999999999995</v>
          </cell>
          <cell r="G709">
            <v>0.23656960371914915</v>
          </cell>
        </row>
        <row r="710">
          <cell r="B710" t="str">
            <v>Obs308</v>
          </cell>
          <cell r="D710">
            <v>2250</v>
          </cell>
          <cell r="E710">
            <v>3162.4999999999995</v>
          </cell>
          <cell r="G710">
            <v>-0.55708326037089861</v>
          </cell>
        </row>
        <row r="711">
          <cell r="B711" t="str">
            <v>Obs309</v>
          </cell>
          <cell r="D711">
            <v>3150</v>
          </cell>
          <cell r="E711">
            <v>4337.5</v>
          </cell>
          <cell r="G711">
            <v>-0.72497136623610137</v>
          </cell>
        </row>
        <row r="712">
          <cell r="B712" t="str">
            <v>Obs310</v>
          </cell>
          <cell r="D712">
            <v>5950</v>
          </cell>
          <cell r="E712">
            <v>4337.5</v>
          </cell>
          <cell r="G712">
            <v>0.98443480257323235</v>
          </cell>
        </row>
        <row r="713">
          <cell r="B713" t="str">
            <v>Obs311</v>
          </cell>
          <cell r="D713">
            <v>4950</v>
          </cell>
          <cell r="E713">
            <v>4337.5</v>
          </cell>
          <cell r="G713">
            <v>0.37393259942704177</v>
          </cell>
        </row>
        <row r="714">
          <cell r="B714" t="str">
            <v>Obs312</v>
          </cell>
          <cell r="D714">
            <v>3300</v>
          </cell>
          <cell r="E714">
            <v>4337.5</v>
          </cell>
          <cell r="G714">
            <v>-0.63339603576417269</v>
          </cell>
        </row>
        <row r="775">
          <cell r="B775" t="str">
            <v>Nemateba Manding</v>
          </cell>
          <cell r="C775">
            <v>649.99999999999932</v>
          </cell>
        </row>
        <row r="776">
          <cell r="B776" t="str">
            <v>Tankanto Maounde</v>
          </cell>
          <cell r="C776">
            <v>677.99999999999955</v>
          </cell>
        </row>
        <row r="777">
          <cell r="B777" t="str">
            <v>Diannabah</v>
          </cell>
          <cell r="C777">
            <v>699.99999999999955</v>
          </cell>
        </row>
        <row r="778">
          <cell r="B778" t="str">
            <v>Sare Geladio</v>
          </cell>
          <cell r="C778">
            <v>749.99999999999977</v>
          </cell>
        </row>
        <row r="779">
          <cell r="B779" t="str">
            <v>Colonat</v>
          </cell>
          <cell r="C779">
            <v>964.99999999999977</v>
          </cell>
        </row>
        <row r="780">
          <cell r="B780" t="str">
            <v>Passa</v>
          </cell>
          <cell r="C780">
            <v>1124.9999999999995</v>
          </cell>
        </row>
        <row r="781">
          <cell r="B781" t="str">
            <v>Keur Salolibouya</v>
          </cell>
          <cell r="C781">
            <v>1439.9999999999998</v>
          </cell>
        </row>
        <row r="782">
          <cell r="B782" t="str">
            <v>Thienaba yero</v>
          </cell>
          <cell r="C782">
            <v>1499.9999999999995</v>
          </cell>
        </row>
        <row r="783">
          <cell r="B783" t="str">
            <v>Samiron</v>
          </cell>
          <cell r="C783">
            <v>1549.9999999999993</v>
          </cell>
        </row>
        <row r="784">
          <cell r="B784" t="str">
            <v>Ndoga Babacar</v>
          </cell>
          <cell r="C784">
            <v>1549.9999999999998</v>
          </cell>
        </row>
        <row r="785">
          <cell r="B785" t="str">
            <v>Yarang 19</v>
          </cell>
          <cell r="C785">
            <v>1599.9999999999995</v>
          </cell>
        </row>
        <row r="786">
          <cell r="B786" t="str">
            <v>Dioufana</v>
          </cell>
          <cell r="C786">
            <v>1629.9999999999998</v>
          </cell>
        </row>
        <row r="787">
          <cell r="B787" t="str">
            <v>Makacoilbantang</v>
          </cell>
          <cell r="C787">
            <v>1774.9999999999995</v>
          </cell>
        </row>
        <row r="788">
          <cell r="B788" t="str">
            <v>Kandiadiou</v>
          </cell>
          <cell r="C788">
            <v>1795</v>
          </cell>
        </row>
        <row r="789">
          <cell r="B789" t="str">
            <v>Diembereng</v>
          </cell>
          <cell r="C789">
            <v>1862.4999999999998</v>
          </cell>
        </row>
        <row r="790">
          <cell r="B790" t="str">
            <v>Tanaf 20</v>
          </cell>
          <cell r="C790">
            <v>1924.9999999999995</v>
          </cell>
        </row>
        <row r="791">
          <cell r="B791" t="str">
            <v>Saré Tening</v>
          </cell>
          <cell r="C791">
            <v>1947.4999999999995</v>
          </cell>
        </row>
        <row r="792">
          <cell r="B792" t="str">
            <v>Kitim 23</v>
          </cell>
          <cell r="C792">
            <v>2024.9999999999993</v>
          </cell>
        </row>
        <row r="793">
          <cell r="B793" t="str">
            <v>Bacouding 11</v>
          </cell>
          <cell r="C793">
            <v>2049.9999999999995</v>
          </cell>
        </row>
        <row r="794">
          <cell r="B794" t="str">
            <v>Binacoding 16</v>
          </cell>
          <cell r="C794">
            <v>2074.9999999999995</v>
          </cell>
        </row>
        <row r="795">
          <cell r="B795" t="str">
            <v>Tandieme</v>
          </cell>
          <cell r="C795">
            <v>2084.9999999999995</v>
          </cell>
        </row>
        <row r="796">
          <cell r="B796" t="str">
            <v>Tendouck Bourombone</v>
          </cell>
          <cell r="C796">
            <v>2141.8999999999996</v>
          </cell>
        </row>
        <row r="797">
          <cell r="B797" t="str">
            <v>Kaguitte 1</v>
          </cell>
          <cell r="C797">
            <v>2174.9999999999995</v>
          </cell>
        </row>
        <row r="798">
          <cell r="B798" t="str">
            <v>Terembass13</v>
          </cell>
          <cell r="C798">
            <v>2179.9999999999995</v>
          </cell>
        </row>
        <row r="799">
          <cell r="B799" t="str">
            <v>Sare Yoba</v>
          </cell>
          <cell r="C799">
            <v>2181.4999999999995</v>
          </cell>
        </row>
        <row r="800">
          <cell r="B800" t="str">
            <v>kahinda</v>
          </cell>
          <cell r="C800">
            <v>2187.4999999999995</v>
          </cell>
        </row>
        <row r="801">
          <cell r="B801" t="str">
            <v>Bakidioto 24</v>
          </cell>
          <cell r="C801">
            <v>2199.9999999999995</v>
          </cell>
        </row>
        <row r="802">
          <cell r="B802" t="str">
            <v>Diannamalary</v>
          </cell>
          <cell r="C802">
            <v>2199.9999999999995</v>
          </cell>
        </row>
        <row r="803">
          <cell r="B803" t="str">
            <v>Lamelle 25</v>
          </cell>
          <cell r="C803">
            <v>2224.9999999999995</v>
          </cell>
        </row>
        <row r="804">
          <cell r="B804" t="str">
            <v>Diantène</v>
          </cell>
          <cell r="C804">
            <v>2237.5</v>
          </cell>
        </row>
        <row r="805">
          <cell r="B805" t="str">
            <v>Etafoune</v>
          </cell>
          <cell r="C805">
            <v>2244.9999999999995</v>
          </cell>
        </row>
        <row r="806">
          <cell r="B806" t="str">
            <v>mlomp etamaya</v>
          </cell>
          <cell r="C806">
            <v>2319.5000000002724</v>
          </cell>
        </row>
        <row r="807">
          <cell r="B807" t="str">
            <v>Bading 26</v>
          </cell>
          <cell r="C807">
            <v>2324.9999999999995</v>
          </cell>
        </row>
        <row r="808">
          <cell r="B808" t="str">
            <v>Goudomp 18</v>
          </cell>
          <cell r="C808">
            <v>2349.9999999999995</v>
          </cell>
        </row>
        <row r="809">
          <cell r="B809" t="str">
            <v>Oussouye</v>
          </cell>
          <cell r="C809">
            <v>2362.4999999999995</v>
          </cell>
        </row>
        <row r="810">
          <cell r="B810" t="str">
            <v>Manécounda</v>
          </cell>
          <cell r="C810">
            <v>2409.9999999999995</v>
          </cell>
        </row>
        <row r="811">
          <cell r="B811" t="str">
            <v>Kaguite 2</v>
          </cell>
          <cell r="C811">
            <v>2424.9999999999995</v>
          </cell>
        </row>
        <row r="812">
          <cell r="B812" t="str">
            <v>Yarang 15</v>
          </cell>
          <cell r="C812">
            <v>2424.9999999999995</v>
          </cell>
        </row>
        <row r="813">
          <cell r="B813" t="str">
            <v>Kandiendou27</v>
          </cell>
          <cell r="C813">
            <v>2449.9999999999995</v>
          </cell>
        </row>
        <row r="814">
          <cell r="B814" t="str">
            <v>Sibidianton22</v>
          </cell>
          <cell r="C814">
            <v>2499.9999999999995</v>
          </cell>
        </row>
        <row r="815">
          <cell r="B815" t="str">
            <v>BONDALI 3</v>
          </cell>
          <cell r="C815">
            <v>2524.9999999999995</v>
          </cell>
        </row>
        <row r="816">
          <cell r="B816" t="str">
            <v>Soukou</v>
          </cell>
          <cell r="C816">
            <v>2599.9999999999995</v>
          </cell>
        </row>
        <row r="817">
          <cell r="B817" t="str">
            <v>Tanaf 30</v>
          </cell>
          <cell r="C817">
            <v>2599.9999999999995</v>
          </cell>
        </row>
        <row r="818">
          <cell r="B818" t="str">
            <v>BONDALI 4</v>
          </cell>
          <cell r="C818">
            <v>2674.9999999999995</v>
          </cell>
        </row>
        <row r="819">
          <cell r="B819" t="str">
            <v>Boutegol</v>
          </cell>
          <cell r="C819">
            <v>2674.9999999999995</v>
          </cell>
        </row>
        <row r="820">
          <cell r="B820" t="str">
            <v>Niagha 29</v>
          </cell>
          <cell r="C820">
            <v>2674.9999999999995</v>
          </cell>
        </row>
        <row r="821">
          <cell r="B821" t="str">
            <v>Koulibantang 28</v>
          </cell>
          <cell r="C821">
            <v>2699.9999999999995</v>
          </cell>
        </row>
        <row r="822">
          <cell r="B822" t="str">
            <v>Bona</v>
          </cell>
          <cell r="C822">
            <v>2749.9999999999995</v>
          </cell>
        </row>
        <row r="823">
          <cell r="B823" t="str">
            <v>BONDALI 6</v>
          </cell>
          <cell r="C823">
            <v>2799.9999999999995</v>
          </cell>
        </row>
        <row r="824">
          <cell r="B824" t="str">
            <v>DJIBANAR 10</v>
          </cell>
          <cell r="C824">
            <v>2799.9999999999995</v>
          </cell>
        </row>
        <row r="825">
          <cell r="B825" t="str">
            <v>BONDALI 5</v>
          </cell>
          <cell r="C825">
            <v>2814.9999999999991</v>
          </cell>
        </row>
        <row r="826">
          <cell r="B826" t="str">
            <v>Dialacoto</v>
          </cell>
          <cell r="C826">
            <v>2824.9999999999995</v>
          </cell>
        </row>
        <row r="827">
          <cell r="B827" t="str">
            <v>Fassada 17</v>
          </cell>
          <cell r="C827">
            <v>2849.9999999999995</v>
          </cell>
        </row>
        <row r="828">
          <cell r="B828" t="str">
            <v>Terembass12</v>
          </cell>
          <cell r="C828">
            <v>2874.9999999999995</v>
          </cell>
        </row>
        <row r="829">
          <cell r="B829" t="str">
            <v>Baddiate</v>
          </cell>
          <cell r="C829">
            <v>2912.4999999999995</v>
          </cell>
        </row>
        <row r="830">
          <cell r="B830" t="str">
            <v>Sare Samba Tieka</v>
          </cell>
          <cell r="C830">
            <v>2999.9999999999991</v>
          </cell>
        </row>
        <row r="831">
          <cell r="B831" t="str">
            <v>Nguendar</v>
          </cell>
          <cell r="C831">
            <v>3000.7499999999995</v>
          </cell>
        </row>
        <row r="832">
          <cell r="B832" t="str">
            <v>Essyl</v>
          </cell>
          <cell r="C832">
            <v>3041.666666666667</v>
          </cell>
        </row>
        <row r="833">
          <cell r="B833" t="str">
            <v>DJIBANAR 9</v>
          </cell>
          <cell r="C833">
            <v>3124.9999999999995</v>
          </cell>
        </row>
        <row r="834">
          <cell r="B834" t="str">
            <v>Woudourou</v>
          </cell>
          <cell r="C834">
            <v>3149.9999999999995</v>
          </cell>
        </row>
        <row r="835">
          <cell r="B835" t="str">
            <v>Boundoucondi</v>
          </cell>
          <cell r="C835">
            <v>3162.4999999999995</v>
          </cell>
        </row>
        <row r="836">
          <cell r="B836" t="str">
            <v>BONDALI 7</v>
          </cell>
          <cell r="C836">
            <v>3199.9999999999991</v>
          </cell>
        </row>
        <row r="837">
          <cell r="B837" t="str">
            <v>DJIBANAR 8</v>
          </cell>
          <cell r="C837">
            <v>3199.9999999999991</v>
          </cell>
        </row>
        <row r="838">
          <cell r="B838" t="str">
            <v>Daroul Khary</v>
          </cell>
          <cell r="C838">
            <v>3204.9999999999991</v>
          </cell>
        </row>
        <row r="839">
          <cell r="B839" t="str">
            <v>Sansankoto 21</v>
          </cell>
          <cell r="C839">
            <v>3224.9999999999991</v>
          </cell>
        </row>
        <row r="840">
          <cell r="B840" t="str">
            <v>Terembass14</v>
          </cell>
          <cell r="C840">
            <v>3299.9999999999995</v>
          </cell>
        </row>
        <row r="841">
          <cell r="B841" t="str">
            <v>Donaye - Walo</v>
          </cell>
          <cell r="C841">
            <v>3319.9999999999995</v>
          </cell>
        </row>
        <row r="842">
          <cell r="B842" t="str">
            <v>Goudomp 1</v>
          </cell>
          <cell r="C842">
            <v>3424.9999999999991</v>
          </cell>
        </row>
        <row r="843">
          <cell r="B843" t="str">
            <v>Medina Souané</v>
          </cell>
          <cell r="C843">
            <v>3489.9999999999991</v>
          </cell>
        </row>
        <row r="844">
          <cell r="B844" t="str">
            <v>Simbandi Brassou</v>
          </cell>
          <cell r="C844">
            <v>3495</v>
          </cell>
        </row>
        <row r="845">
          <cell r="B845" t="str">
            <v>Bossea</v>
          </cell>
          <cell r="C845">
            <v>3550</v>
          </cell>
        </row>
        <row r="846">
          <cell r="B846" t="str">
            <v>Djibabouya</v>
          </cell>
          <cell r="C846">
            <v>3649.9999999999995</v>
          </cell>
        </row>
        <row r="847">
          <cell r="B847" t="str">
            <v>Diagobel</v>
          </cell>
          <cell r="C847">
            <v>3680</v>
          </cell>
        </row>
        <row r="848">
          <cell r="B848" t="str">
            <v>Bacouding 2</v>
          </cell>
          <cell r="C848">
            <v>3699.9999999999991</v>
          </cell>
        </row>
        <row r="849">
          <cell r="B849" t="str">
            <v>Fanaye</v>
          </cell>
          <cell r="C849">
            <v>3750</v>
          </cell>
        </row>
        <row r="850">
          <cell r="B850" t="str">
            <v>Saré Dembassy</v>
          </cell>
          <cell r="C850">
            <v>3799.9999999999995</v>
          </cell>
        </row>
        <row r="851">
          <cell r="B851" t="str">
            <v>Mlomp boundia</v>
          </cell>
          <cell r="C851">
            <v>3832.9999999999995</v>
          </cell>
        </row>
        <row r="852">
          <cell r="B852" t="str">
            <v>Guédé Village</v>
          </cell>
          <cell r="C852">
            <v>4120</v>
          </cell>
        </row>
        <row r="853">
          <cell r="B853" t="str">
            <v>Ouonck</v>
          </cell>
          <cell r="C853">
            <v>4225</v>
          </cell>
        </row>
        <row r="854">
          <cell r="B854" t="str">
            <v>Garly</v>
          </cell>
          <cell r="C854">
            <v>4275</v>
          </cell>
        </row>
        <row r="855">
          <cell r="B855" t="str">
            <v>Massembé</v>
          </cell>
          <cell r="C855">
            <v>4275</v>
          </cell>
        </row>
        <row r="856">
          <cell r="B856" t="str">
            <v>Baïtilaye</v>
          </cell>
          <cell r="C856">
            <v>4337.5</v>
          </cell>
        </row>
        <row r="857">
          <cell r="B857" t="str">
            <v>Sare Diatta</v>
          </cell>
          <cell r="C857">
            <v>4374.9999999999991</v>
          </cell>
        </row>
        <row r="858">
          <cell r="B858" t="str">
            <v>Kailou</v>
          </cell>
          <cell r="C858">
            <v>4499.9999999999991</v>
          </cell>
        </row>
        <row r="859">
          <cell r="B859" t="str">
            <v>Donaye - Mafré</v>
          </cell>
          <cell r="C859">
            <v>4500</v>
          </cell>
        </row>
        <row r="860">
          <cell r="B860" t="str">
            <v>Djiguimar</v>
          </cell>
          <cell r="C860">
            <v>4745</v>
          </cell>
        </row>
        <row r="861">
          <cell r="B861" t="str">
            <v>Ndioum Walo</v>
          </cell>
          <cell r="C861">
            <v>4850</v>
          </cell>
        </row>
        <row r="862">
          <cell r="B862" t="str">
            <v>Diatar</v>
          </cell>
          <cell r="C862">
            <v>4950</v>
          </cell>
        </row>
        <row r="863">
          <cell r="B863" t="str">
            <v>Sect 3 (Soutoure)</v>
          </cell>
          <cell r="C863">
            <v>5005</v>
          </cell>
        </row>
        <row r="864">
          <cell r="B864" t="str">
            <v>Datock kadialouk</v>
          </cell>
          <cell r="C864">
            <v>5023.2999999999993</v>
          </cell>
        </row>
        <row r="865">
          <cell r="B865" t="str">
            <v>Sare Gagna</v>
          </cell>
          <cell r="C865">
            <v>5050</v>
          </cell>
        </row>
        <row r="866">
          <cell r="B866" t="str">
            <v>Diella</v>
          </cell>
          <cell r="C866">
            <v>5130.25</v>
          </cell>
        </row>
        <row r="867">
          <cell r="B867" t="str">
            <v>Ndiawar</v>
          </cell>
          <cell r="C867">
            <v>5399.9999999999991</v>
          </cell>
        </row>
        <row r="868">
          <cell r="B868" t="str">
            <v>Mbane</v>
          </cell>
          <cell r="C868">
            <v>5601.25</v>
          </cell>
        </row>
        <row r="869">
          <cell r="B869" t="str">
            <v>Médina Ngayenne</v>
          </cell>
          <cell r="C869">
            <v>5750</v>
          </cell>
        </row>
        <row r="870">
          <cell r="B870" t="str">
            <v>Kamboua</v>
          </cell>
          <cell r="C870">
            <v>5799.9999999999991</v>
          </cell>
        </row>
        <row r="871">
          <cell r="B871" t="str">
            <v>Sect 5(Sare bouty)</v>
          </cell>
          <cell r="C871">
            <v>5850.9999999999991</v>
          </cell>
        </row>
        <row r="872">
          <cell r="B872" t="str">
            <v>Soma manding</v>
          </cell>
          <cell r="C872">
            <v>6749.9999999999982</v>
          </cell>
        </row>
        <row r="873">
          <cell r="B873" t="str">
            <v>Kobilo</v>
          </cell>
          <cell r="C873">
            <v>7000</v>
          </cell>
        </row>
        <row r="874">
          <cell r="B874" t="str">
            <v>Padalal</v>
          </cell>
          <cell r="C874">
            <v>7200</v>
          </cell>
        </row>
        <row r="875">
          <cell r="B875" t="str">
            <v>Sare c Salle</v>
          </cell>
          <cell r="C875">
            <v>7374.9999999999982</v>
          </cell>
        </row>
        <row r="876">
          <cell r="B876" t="str">
            <v>Matam midja</v>
          </cell>
          <cell r="C876">
            <v>8400</v>
          </cell>
        </row>
        <row r="877">
          <cell r="B877" t="str">
            <v>Sanghare</v>
          </cell>
          <cell r="C877">
            <v>8777.5</v>
          </cell>
        </row>
        <row r="878">
          <cell r="B878" t="str">
            <v>Biaro</v>
          </cell>
          <cell r="C878">
            <v>10249.999999999998</v>
          </cell>
        </row>
        <row r="879">
          <cell r="B879" t="str">
            <v>ST hoggo</v>
          </cell>
          <cell r="C879">
            <v>10750</v>
          </cell>
        </row>
        <row r="880">
          <cell r="B880" t="str">
            <v>Teyel</v>
          </cell>
          <cell r="C880">
            <v>12525</v>
          </cell>
        </row>
      </sheetData>
      <sheetData sheetId="3"/>
      <sheetData sheetId="4">
        <row r="158">
          <cell r="B158" t="str">
            <v>Obs1</v>
          </cell>
          <cell r="D158">
            <v>5300</v>
          </cell>
          <cell r="E158">
            <v>3113.0077429844418</v>
          </cell>
          <cell r="G158">
            <v>1.0325833344395212</v>
          </cell>
        </row>
        <row r="159">
          <cell r="B159" t="str">
            <v>Obs2</v>
          </cell>
          <cell r="D159">
            <v>5310</v>
          </cell>
          <cell r="E159">
            <v>4839.649848247599</v>
          </cell>
          <cell r="G159">
            <v>0.22207473597249863</v>
          </cell>
        </row>
        <row r="160">
          <cell r="B160" t="str">
            <v>Obs3</v>
          </cell>
          <cell r="D160">
            <v>5510</v>
          </cell>
          <cell r="E160">
            <v>4343.073742299046</v>
          </cell>
          <cell r="G160">
            <v>0.55096153283422944</v>
          </cell>
        </row>
        <row r="161">
          <cell r="B161" t="str">
            <v>Obs4</v>
          </cell>
          <cell r="D161">
            <v>2860</v>
          </cell>
          <cell r="E161">
            <v>2557.4737422990643</v>
          </cell>
          <cell r="G161">
            <v>0.14283707266464263</v>
          </cell>
        </row>
        <row r="162">
          <cell r="B162" t="str">
            <v>Obs5</v>
          </cell>
          <cell r="D162">
            <v>1531</v>
          </cell>
          <cell r="E162">
            <v>3113.0077429844418</v>
          </cell>
          <cell r="G162">
            <v>-0.74694129580011348</v>
          </cell>
        </row>
        <row r="163">
          <cell r="B163" t="str">
            <v>Obs6</v>
          </cell>
          <cell r="D163">
            <v>1905</v>
          </cell>
          <cell r="E163">
            <v>4839.649848247599</v>
          </cell>
          <cell r="G163">
            <v>-1.3855881363984104</v>
          </cell>
        </row>
        <row r="164">
          <cell r="B164" t="str">
            <v>Obs7</v>
          </cell>
          <cell r="D164">
            <v>1324</v>
          </cell>
          <cell r="E164">
            <v>4343.073742299046</v>
          </cell>
          <cell r="G164">
            <v>-1.4254486826561157</v>
          </cell>
        </row>
        <row r="165">
          <cell r="B165" t="str">
            <v>Obs8</v>
          </cell>
          <cell r="D165">
            <v>1000</v>
          </cell>
          <cell r="E165">
            <v>2557.4737422990643</v>
          </cell>
          <cell r="G165">
            <v>-0.73535762413708738</v>
          </cell>
        </row>
        <row r="166">
          <cell r="B166" t="str">
            <v>Obs9</v>
          </cell>
          <cell r="D166">
            <v>2500</v>
          </cell>
          <cell r="E166">
            <v>2017.1185529171717</v>
          </cell>
          <cell r="G166">
            <v>0.22799135807101348</v>
          </cell>
        </row>
        <row r="167">
          <cell r="B167" t="str">
            <v>Obs10</v>
          </cell>
          <cell r="D167">
            <v>4200</v>
          </cell>
          <cell r="E167">
            <v>3743.7606581803288</v>
          </cell>
          <cell r="G167">
            <v>0.2154123497087887</v>
          </cell>
        </row>
        <row r="168">
          <cell r="B168" t="str">
            <v>Obs11</v>
          </cell>
          <cell r="D168">
            <v>2500</v>
          </cell>
          <cell r="E168">
            <v>3247.1845522317753</v>
          </cell>
          <cell r="G168">
            <v>-0.35278145768931202</v>
          </cell>
        </row>
        <row r="169">
          <cell r="B169" t="str">
            <v>Obs12</v>
          </cell>
          <cell r="D169">
            <v>1800</v>
          </cell>
          <cell r="E169">
            <v>1461.5845522317941</v>
          </cell>
          <cell r="G169">
            <v>0.15978207072355985</v>
          </cell>
        </row>
        <row r="170">
          <cell r="B170" t="str">
            <v>Obs13</v>
          </cell>
          <cell r="D170">
            <v>1740</v>
          </cell>
          <cell r="E170">
            <v>2017.1185529171717</v>
          </cell>
          <cell r="G170">
            <v>-0.13084088363291921</v>
          </cell>
        </row>
        <row r="171">
          <cell r="B171" t="str">
            <v>Obs14</v>
          </cell>
          <cell r="D171">
            <v>2600</v>
          </cell>
          <cell r="E171">
            <v>3743.7606581803288</v>
          </cell>
          <cell r="G171">
            <v>-0.54002394861528014</v>
          </cell>
        </row>
        <row r="172">
          <cell r="B172" t="str">
            <v>Obs15</v>
          </cell>
          <cell r="D172">
            <v>1850</v>
          </cell>
          <cell r="E172">
            <v>3247.1845522317753</v>
          </cell>
          <cell r="G172">
            <v>-0.65967745388346499</v>
          </cell>
        </row>
        <row r="173">
          <cell r="B173" t="str">
            <v>Obs16</v>
          </cell>
          <cell r="D173">
            <v>1600</v>
          </cell>
          <cell r="E173">
            <v>1461.5845522317941</v>
          </cell>
          <cell r="G173">
            <v>6.5352533433051238E-2</v>
          </cell>
        </row>
        <row r="174">
          <cell r="B174" t="str">
            <v>Obs17</v>
          </cell>
          <cell r="D174">
            <v>1980</v>
          </cell>
          <cell r="E174">
            <v>2017.1185529171717</v>
          </cell>
          <cell r="G174">
            <v>-1.7525438884308887E-2</v>
          </cell>
        </row>
        <row r="175">
          <cell r="B175" t="str">
            <v>Obs18</v>
          </cell>
          <cell r="D175">
            <v>5000</v>
          </cell>
          <cell r="E175">
            <v>3743.7606581803288</v>
          </cell>
          <cell r="G175">
            <v>0.59313049887082314</v>
          </cell>
        </row>
        <row r="176">
          <cell r="B176" t="str">
            <v>Obs21</v>
          </cell>
          <cell r="D176">
            <v>1620</v>
          </cell>
          <cell r="E176">
            <v>2017.1185529171717</v>
          </cell>
          <cell r="G176">
            <v>-0.18749860600722437</v>
          </cell>
        </row>
        <row r="177">
          <cell r="B177" t="str">
            <v>Obs22</v>
          </cell>
          <cell r="D177">
            <v>6480</v>
          </cell>
          <cell r="E177">
            <v>3743.7606581803288</v>
          </cell>
          <cell r="G177">
            <v>1.2919090748205868</v>
          </cell>
        </row>
        <row r="178">
          <cell r="B178" t="str">
            <v>Obs23</v>
          </cell>
          <cell r="D178">
            <v>3980</v>
          </cell>
          <cell r="E178">
            <v>3247.1845522317753</v>
          </cell>
          <cell r="G178">
            <v>0.34599711826045165</v>
          </cell>
        </row>
        <row r="179">
          <cell r="B179" t="str">
            <v>Obs24</v>
          </cell>
          <cell r="D179">
            <v>1900</v>
          </cell>
          <cell r="E179">
            <v>1461.5845522317941</v>
          </cell>
          <cell r="G179">
            <v>0.20699683936881413</v>
          </cell>
        </row>
        <row r="180">
          <cell r="B180" t="str">
            <v>Obs25</v>
          </cell>
          <cell r="D180">
            <v>2000</v>
          </cell>
          <cell r="E180">
            <v>2017.1185529171717</v>
          </cell>
          <cell r="G180">
            <v>-8.082485155258029E-3</v>
          </cell>
        </row>
        <row r="181">
          <cell r="B181" t="str">
            <v>Obs26</v>
          </cell>
          <cell r="D181">
            <v>5300</v>
          </cell>
          <cell r="E181">
            <v>3743.7606581803288</v>
          </cell>
          <cell r="G181">
            <v>0.73477480480658597</v>
          </cell>
        </row>
        <row r="182">
          <cell r="B182" t="str">
            <v>Obs29</v>
          </cell>
          <cell r="D182">
            <v>2520</v>
          </cell>
          <cell r="E182">
            <v>2017.1185529171717</v>
          </cell>
          <cell r="G182">
            <v>0.23743431180006433</v>
          </cell>
        </row>
        <row r="183">
          <cell r="B183" t="str">
            <v>Obs30</v>
          </cell>
          <cell r="D183">
            <v>2800</v>
          </cell>
          <cell r="E183">
            <v>3743.7606581803288</v>
          </cell>
          <cell r="G183">
            <v>-0.44559441132477151</v>
          </cell>
        </row>
        <row r="184">
          <cell r="B184" t="str">
            <v>Obs31</v>
          </cell>
          <cell r="D184">
            <v>2440</v>
          </cell>
          <cell r="E184">
            <v>3247.1845522317753</v>
          </cell>
          <cell r="G184">
            <v>-0.38111031887646457</v>
          </cell>
        </row>
        <row r="185">
          <cell r="B185" t="str">
            <v>Obs32</v>
          </cell>
          <cell r="D185">
            <v>1880</v>
          </cell>
          <cell r="E185">
            <v>1461.5845522317941</v>
          </cell>
          <cell r="G185">
            <v>0.19755388563976328</v>
          </cell>
        </row>
        <row r="186">
          <cell r="B186" t="str">
            <v>Obs33</v>
          </cell>
          <cell r="D186">
            <v>1800</v>
          </cell>
          <cell r="E186">
            <v>2017.1185529171717</v>
          </cell>
          <cell r="G186">
            <v>-0.10251202244576663</v>
          </cell>
        </row>
        <row r="187">
          <cell r="B187" t="str">
            <v>Obs34</v>
          </cell>
          <cell r="D187">
            <v>2500</v>
          </cell>
          <cell r="E187">
            <v>3743.7606581803288</v>
          </cell>
          <cell r="G187">
            <v>-0.58723871726053445</v>
          </cell>
        </row>
        <row r="188">
          <cell r="B188" t="str">
            <v>Obs35</v>
          </cell>
          <cell r="D188">
            <v>1580</v>
          </cell>
          <cell r="E188">
            <v>3247.1845522317753</v>
          </cell>
          <cell r="G188">
            <v>-0.78715732922565163</v>
          </cell>
        </row>
        <row r="189">
          <cell r="B189" t="str">
            <v>Obs36</v>
          </cell>
          <cell r="D189">
            <v>1300</v>
          </cell>
          <cell r="E189">
            <v>1461.5845522317941</v>
          </cell>
          <cell r="G189">
            <v>-7.6291772502711672E-2</v>
          </cell>
        </row>
        <row r="190">
          <cell r="B190" t="str">
            <v>Obs37</v>
          </cell>
          <cell r="D190">
            <v>2980</v>
          </cell>
          <cell r="E190">
            <v>3113.0077429844418</v>
          </cell>
          <cell r="G190">
            <v>-6.2799298130378683E-2</v>
          </cell>
        </row>
        <row r="191">
          <cell r="B191" t="str">
            <v>Obs38</v>
          </cell>
          <cell r="D191">
            <v>9440</v>
          </cell>
          <cell r="E191">
            <v>4839.649848247599</v>
          </cell>
          <cell r="G191">
            <v>2.1720446810215015</v>
          </cell>
        </row>
        <row r="192">
          <cell r="B192" t="str">
            <v>Obs39</v>
          </cell>
          <cell r="D192">
            <v>7370</v>
          </cell>
          <cell r="E192">
            <v>4343.073742299046</v>
          </cell>
          <cell r="G192">
            <v>1.4291562296359595</v>
          </cell>
        </row>
        <row r="193">
          <cell r="B193" t="str">
            <v>Obs40</v>
          </cell>
          <cell r="D193">
            <v>3210</v>
          </cell>
          <cell r="E193">
            <v>2557.4737422990643</v>
          </cell>
          <cell r="G193">
            <v>0.30808876292303267</v>
          </cell>
        </row>
        <row r="194">
          <cell r="B194" t="str">
            <v>Obs41</v>
          </cell>
          <cell r="D194">
            <v>2480</v>
          </cell>
          <cell r="E194">
            <v>2440.5518197447109</v>
          </cell>
          <cell r="G194">
            <v>1.8625367042297645E-2</v>
          </cell>
        </row>
        <row r="195">
          <cell r="B195" t="str">
            <v>Obs42</v>
          </cell>
          <cell r="D195">
            <v>3000</v>
          </cell>
          <cell r="E195">
            <v>4167.1939250078676</v>
          </cell>
          <cell r="G195">
            <v>-0.55108791133392765</v>
          </cell>
        </row>
        <row r="196">
          <cell r="B196" t="str">
            <v>Obs43</v>
          </cell>
          <cell r="D196">
            <v>3000</v>
          </cell>
          <cell r="E196">
            <v>3670.6178190593146</v>
          </cell>
          <cell r="G196">
            <v>-0.3166306517627055</v>
          </cell>
        </row>
        <row r="197">
          <cell r="B197" t="str">
            <v>Obs44</v>
          </cell>
          <cell r="D197">
            <v>1920</v>
          </cell>
          <cell r="E197">
            <v>1885.0178190593331</v>
          </cell>
          <cell r="G197">
            <v>1.6516755798200132E-2</v>
          </cell>
        </row>
        <row r="198">
          <cell r="B198" t="str">
            <v>Obs45</v>
          </cell>
          <cell r="D198">
            <v>1800</v>
          </cell>
          <cell r="E198">
            <v>3113.0077429844418</v>
          </cell>
          <cell r="G198">
            <v>-0.61993356814437939</v>
          </cell>
        </row>
        <row r="199">
          <cell r="B199" t="str">
            <v>Obs46</v>
          </cell>
          <cell r="D199">
            <v>1600</v>
          </cell>
          <cell r="E199">
            <v>4839.649848247599</v>
          </cell>
          <cell r="G199">
            <v>-1.529593180766436</v>
          </cell>
        </row>
        <row r="200">
          <cell r="B200" t="str">
            <v>Obs47</v>
          </cell>
          <cell r="D200">
            <v>1580</v>
          </cell>
          <cell r="E200">
            <v>4343.073742299046</v>
          </cell>
          <cell r="G200">
            <v>-1.3045788749242646</v>
          </cell>
        </row>
        <row r="201">
          <cell r="B201" t="str">
            <v>Obs48</v>
          </cell>
          <cell r="D201">
            <v>1540</v>
          </cell>
          <cell r="E201">
            <v>2557.4737422990643</v>
          </cell>
          <cell r="G201">
            <v>-0.48039787345271417</v>
          </cell>
        </row>
        <row r="202">
          <cell r="B202" t="str">
            <v>Obs49</v>
          </cell>
          <cell r="D202">
            <v>3200</v>
          </cell>
          <cell r="E202">
            <v>2440.5518197447109</v>
          </cell>
          <cell r="G202">
            <v>0.3585717012881286</v>
          </cell>
        </row>
        <row r="203">
          <cell r="B203" t="str">
            <v>Obs50</v>
          </cell>
          <cell r="D203">
            <v>5600</v>
          </cell>
          <cell r="E203">
            <v>4167.1939250078676</v>
          </cell>
          <cell r="G203">
            <v>0.67649607344268414</v>
          </cell>
        </row>
        <row r="204">
          <cell r="B204" t="str">
            <v>Obs51</v>
          </cell>
          <cell r="D204">
            <v>4800</v>
          </cell>
          <cell r="E204">
            <v>3670.6178190593146</v>
          </cell>
          <cell r="G204">
            <v>0.53323518385187196</v>
          </cell>
        </row>
        <row r="205">
          <cell r="B205" t="str">
            <v>Obs52</v>
          </cell>
          <cell r="D205">
            <v>1600</v>
          </cell>
          <cell r="E205">
            <v>1885.0178190593331</v>
          </cell>
          <cell r="G205">
            <v>-0.13457050386661362</v>
          </cell>
        </row>
        <row r="206">
          <cell r="B206" t="str">
            <v>Obs53</v>
          </cell>
          <cell r="D206">
            <v>1850</v>
          </cell>
          <cell r="E206">
            <v>1512.2064740269238</v>
          </cell>
          <cell r="G206">
            <v>0.15948843178683492</v>
          </cell>
        </row>
        <row r="207">
          <cell r="B207" t="str">
            <v>Obs54</v>
          </cell>
          <cell r="D207">
            <v>3450</v>
          </cell>
          <cell r="E207">
            <v>3238.848579290081</v>
          </cell>
          <cell r="G207">
            <v>9.9694654779355824E-2</v>
          </cell>
        </row>
        <row r="208">
          <cell r="B208" t="str">
            <v>Obs55</v>
          </cell>
          <cell r="D208">
            <v>3100</v>
          </cell>
          <cell r="E208">
            <v>2742.2724733415275</v>
          </cell>
          <cell r="G208">
            <v>0.16890022409218819</v>
          </cell>
        </row>
        <row r="209">
          <cell r="B209" t="str">
            <v>Obs56</v>
          </cell>
          <cell r="D209">
            <v>1050</v>
          </cell>
          <cell r="E209">
            <v>956.67247334154615</v>
          </cell>
          <cell r="G209">
            <v>4.4064375794127017E-2</v>
          </cell>
        </row>
        <row r="210">
          <cell r="B210" t="str">
            <v>Obs57</v>
          </cell>
          <cell r="D210">
            <v>1150</v>
          </cell>
          <cell r="E210">
            <v>2482.2064740269229</v>
          </cell>
          <cell r="G210">
            <v>-0.62899820458891154</v>
          </cell>
        </row>
        <row r="211">
          <cell r="B211" t="str">
            <v>Obs58</v>
          </cell>
          <cell r="D211">
            <v>3450</v>
          </cell>
          <cell r="E211">
            <v>4208.8485792900801</v>
          </cell>
          <cell r="G211">
            <v>-0.35828860107961047</v>
          </cell>
        </row>
        <row r="212">
          <cell r="B212" t="str">
            <v>Obs59</v>
          </cell>
          <cell r="D212">
            <v>3100</v>
          </cell>
          <cell r="E212">
            <v>3712.2724733415266</v>
          </cell>
          <cell r="G212">
            <v>-0.28908303176677813</v>
          </cell>
        </row>
        <row r="213">
          <cell r="B213" t="str">
            <v>Obs60</v>
          </cell>
          <cell r="D213">
            <v>1250</v>
          </cell>
          <cell r="E213">
            <v>1926.6724733415454</v>
          </cell>
          <cell r="G213">
            <v>-0.31948934277433072</v>
          </cell>
        </row>
        <row r="214">
          <cell r="B214" t="str">
            <v>Obs61</v>
          </cell>
          <cell r="D214">
            <v>1350</v>
          </cell>
          <cell r="E214">
            <v>1512.2064740269238</v>
          </cell>
          <cell r="G214">
            <v>-7.6585411439436604E-2</v>
          </cell>
        </row>
        <row r="215">
          <cell r="B215" t="str">
            <v>Obs62</v>
          </cell>
          <cell r="D215">
            <v>2700</v>
          </cell>
          <cell r="E215">
            <v>3238.848579290081</v>
          </cell>
          <cell r="G215">
            <v>-0.25441611006005144</v>
          </cell>
        </row>
        <row r="216">
          <cell r="B216" t="str">
            <v>Obs63</v>
          </cell>
          <cell r="D216">
            <v>2200</v>
          </cell>
          <cell r="E216">
            <v>2742.2724733415275</v>
          </cell>
          <cell r="G216">
            <v>-0.25603269371510051</v>
          </cell>
        </row>
        <row r="217">
          <cell r="B217" t="str">
            <v>Obs64</v>
          </cell>
          <cell r="D217">
            <v>1200</v>
          </cell>
          <cell r="E217">
            <v>956.67247334154615</v>
          </cell>
          <cell r="G217">
            <v>0.11488652876200847</v>
          </cell>
        </row>
        <row r="218">
          <cell r="B218" t="str">
            <v>Obs65</v>
          </cell>
          <cell r="D218">
            <v>1300</v>
          </cell>
          <cell r="E218">
            <v>2482.2064740269229</v>
          </cell>
          <cell r="G218">
            <v>-0.55817605162103001</v>
          </cell>
        </row>
        <row r="219">
          <cell r="B219" t="str">
            <v>Obs66</v>
          </cell>
          <cell r="D219">
            <v>3250</v>
          </cell>
          <cell r="E219">
            <v>4208.8485792900801</v>
          </cell>
          <cell r="G219">
            <v>-0.45271813837011909</v>
          </cell>
        </row>
        <row r="220">
          <cell r="B220" t="str">
            <v>Obs67</v>
          </cell>
          <cell r="D220">
            <v>2950</v>
          </cell>
          <cell r="E220">
            <v>3712.2724733415266</v>
          </cell>
          <cell r="G220">
            <v>-0.35990518473465954</v>
          </cell>
        </row>
        <row r="221">
          <cell r="B221" t="str">
            <v>Obs68</v>
          </cell>
          <cell r="D221">
            <v>1250</v>
          </cell>
          <cell r="E221">
            <v>1926.6724733415454</v>
          </cell>
          <cell r="G221">
            <v>-0.31948934277433072</v>
          </cell>
        </row>
        <row r="222">
          <cell r="B222" t="str">
            <v>Obs69</v>
          </cell>
          <cell r="D222">
            <v>2600</v>
          </cell>
          <cell r="E222">
            <v>2614.7064740269238</v>
          </cell>
          <cell r="G222">
            <v>-6.9436276876865058E-3</v>
          </cell>
        </row>
        <row r="223">
          <cell r="B223" t="str">
            <v>Obs70</v>
          </cell>
          <cell r="D223">
            <v>4250</v>
          </cell>
          <cell r="E223">
            <v>4341.348579290081</v>
          </cell>
          <cell r="G223">
            <v>-4.3130020372538443E-2</v>
          </cell>
        </row>
        <row r="224">
          <cell r="B224" t="str">
            <v>Obs71</v>
          </cell>
          <cell r="D224">
            <v>3910</v>
          </cell>
          <cell r="E224">
            <v>3844.7724733415275</v>
          </cell>
          <cell r="G224">
            <v>3.0797025804819352E-2</v>
          </cell>
        </row>
        <row r="225">
          <cell r="B225" t="str">
            <v>Obs72</v>
          </cell>
          <cell r="D225">
            <v>2100</v>
          </cell>
          <cell r="E225">
            <v>2059.1724733415463</v>
          </cell>
          <cell r="G225">
            <v>1.9276622255368456E-2</v>
          </cell>
        </row>
        <row r="226">
          <cell r="B226" t="str">
            <v>Obs73</v>
          </cell>
          <cell r="D226">
            <v>1200</v>
          </cell>
          <cell r="E226">
            <v>2312.2064740269238</v>
          </cell>
          <cell r="G226">
            <v>-0.52512571356935245</v>
          </cell>
        </row>
        <row r="227">
          <cell r="B227" t="str">
            <v>Obs74</v>
          </cell>
          <cell r="D227">
            <v>3750</v>
          </cell>
          <cell r="E227">
            <v>4038.848579290081</v>
          </cell>
          <cell r="G227">
            <v>-0.13637918844691568</v>
          </cell>
        </row>
        <row r="228">
          <cell r="B228" t="str">
            <v>Obs75</v>
          </cell>
          <cell r="D228">
            <v>3800</v>
          </cell>
          <cell r="E228">
            <v>3542.2724733415275</v>
          </cell>
          <cell r="G228">
            <v>0.12168545544693388</v>
          </cell>
        </row>
        <row r="229">
          <cell r="B229" t="str">
            <v>Obs76</v>
          </cell>
          <cell r="D229">
            <v>2900</v>
          </cell>
          <cell r="E229">
            <v>1756.6724733415463</v>
          </cell>
          <cell r="G229">
            <v>0.53981944656929715</v>
          </cell>
        </row>
        <row r="230">
          <cell r="B230" t="str">
            <v>Obs77</v>
          </cell>
          <cell r="D230">
            <v>2900</v>
          </cell>
          <cell r="E230">
            <v>2482.2064740269229</v>
          </cell>
          <cell r="G230">
            <v>0.19726024670303877</v>
          </cell>
        </row>
        <row r="231">
          <cell r="B231" t="str">
            <v>Obs78</v>
          </cell>
          <cell r="D231">
            <v>7060</v>
          </cell>
          <cell r="E231">
            <v>4208.8485792900801</v>
          </cell>
          <cell r="G231">
            <v>1.3461645470140697</v>
          </cell>
        </row>
        <row r="232">
          <cell r="B232" t="str">
            <v>Obs79</v>
          </cell>
          <cell r="D232">
            <v>5020</v>
          </cell>
          <cell r="E232">
            <v>3712.2724733415266</v>
          </cell>
          <cell r="G232">
            <v>0.61744052622210444</v>
          </cell>
        </row>
        <row r="233">
          <cell r="B233" t="str">
            <v>Obs80</v>
          </cell>
          <cell r="D233">
            <v>1920</v>
          </cell>
          <cell r="E233">
            <v>1926.6724733415454</v>
          </cell>
          <cell r="G233">
            <v>-3.1503928511269087E-3</v>
          </cell>
        </row>
        <row r="234">
          <cell r="B234" t="str">
            <v>Obs81</v>
          </cell>
          <cell r="D234">
            <v>2500</v>
          </cell>
          <cell r="E234">
            <v>2482.2064740269229</v>
          </cell>
          <cell r="G234">
            <v>8.4011721220215718E-3</v>
          </cell>
        </row>
        <row r="235">
          <cell r="B235" t="str">
            <v>Obs82</v>
          </cell>
          <cell r="D235">
            <v>6180</v>
          </cell>
          <cell r="E235">
            <v>4208.8485792900801</v>
          </cell>
          <cell r="G235">
            <v>0.93067458293583194</v>
          </cell>
        </row>
        <row r="236">
          <cell r="B236" t="str">
            <v>Obs83</v>
          </cell>
          <cell r="D236">
            <v>4140</v>
          </cell>
          <cell r="E236">
            <v>3712.2724733415266</v>
          </cell>
          <cell r="G236">
            <v>0.20195056214386661</v>
          </cell>
        </row>
        <row r="237">
          <cell r="B237" t="str">
            <v>Obs84</v>
          </cell>
          <cell r="D237">
            <v>1900</v>
          </cell>
          <cell r="E237">
            <v>1926.6724733415454</v>
          </cell>
          <cell r="G237">
            <v>-1.2593346580177769E-2</v>
          </cell>
        </row>
        <row r="238">
          <cell r="B238" t="str">
            <v>Obs85</v>
          </cell>
          <cell r="D238">
            <v>4013.3</v>
          </cell>
          <cell r="E238">
            <v>3113.0077429844418</v>
          </cell>
          <cell r="G238">
            <v>0.42507090628103411</v>
          </cell>
        </row>
        <row r="239">
          <cell r="B239" t="str">
            <v>Obs86</v>
          </cell>
          <cell r="D239">
            <v>6033.3</v>
          </cell>
          <cell r="E239">
            <v>4839.649848247599</v>
          </cell>
          <cell r="G239">
            <v>0.56357915758362309</v>
          </cell>
        </row>
        <row r="240">
          <cell r="B240" t="str">
            <v>Obs87</v>
          </cell>
          <cell r="D240">
            <v>206</v>
          </cell>
          <cell r="E240">
            <v>1456.1789473684325</v>
          </cell>
          <cell r="G240">
            <v>-0.59026909765168101</v>
          </cell>
        </row>
        <row r="241">
          <cell r="B241" t="str">
            <v>Obs88</v>
          </cell>
          <cell r="D241">
            <v>4433</v>
          </cell>
          <cell r="E241">
            <v>3182.8210526315897</v>
          </cell>
          <cell r="G241">
            <v>0.59026909765167046</v>
          </cell>
        </row>
        <row r="242">
          <cell r="B242" t="str">
            <v>Obs89</v>
          </cell>
          <cell r="D242">
            <v>1660</v>
          </cell>
          <cell r="E242">
            <v>2295.1789473684335</v>
          </cell>
          <cell r="G242">
            <v>-0.29989827048336742</v>
          </cell>
        </row>
        <row r="243">
          <cell r="B243" t="str">
            <v>Obs90</v>
          </cell>
          <cell r="D243">
            <v>3690</v>
          </cell>
          <cell r="E243">
            <v>4021.8210526315906</v>
          </cell>
          <cell r="G243">
            <v>-0.15666854231625305</v>
          </cell>
        </row>
        <row r="244">
          <cell r="B244" t="str">
            <v>Obs91</v>
          </cell>
          <cell r="D244">
            <v>350.8</v>
          </cell>
          <cell r="E244">
            <v>1278.5789473684326</v>
          </cell>
          <cell r="G244">
            <v>-0.43804868353938115</v>
          </cell>
        </row>
        <row r="245">
          <cell r="B245" t="str">
            <v>Obs92</v>
          </cell>
          <cell r="D245">
            <v>3933</v>
          </cell>
          <cell r="E245">
            <v>3005.2210526315894</v>
          </cell>
          <cell r="G245">
            <v>0.43804868353937076</v>
          </cell>
        </row>
        <row r="246">
          <cell r="B246" t="str">
            <v>Obs93</v>
          </cell>
          <cell r="D246">
            <v>1120</v>
          </cell>
          <cell r="E246">
            <v>3113.0077429844418</v>
          </cell>
          <cell r="G246">
            <v>-0.94099399493210867</v>
          </cell>
        </row>
        <row r="247">
          <cell r="B247" t="str">
            <v>Obs94</v>
          </cell>
          <cell r="D247">
            <v>5290</v>
          </cell>
          <cell r="E247">
            <v>4839.649848247599</v>
          </cell>
          <cell r="G247">
            <v>0.21263178224344778</v>
          </cell>
        </row>
        <row r="248">
          <cell r="B248" t="str">
            <v>Obs95</v>
          </cell>
          <cell r="D248">
            <v>2700</v>
          </cell>
          <cell r="E248">
            <v>2599.1789473684325</v>
          </cell>
          <cell r="G248">
            <v>4.7602426745704647E-2</v>
          </cell>
        </row>
        <row r="249">
          <cell r="B249" t="str">
            <v>Obs96</v>
          </cell>
          <cell r="D249">
            <v>2150</v>
          </cell>
          <cell r="E249">
            <v>4325.8210526315897</v>
          </cell>
          <cell r="G249">
            <v>-1.027308876134742</v>
          </cell>
        </row>
        <row r="250">
          <cell r="B250" t="str">
            <v>Obs97</v>
          </cell>
          <cell r="D250">
            <v>1190</v>
          </cell>
          <cell r="E250">
            <v>1221.6789473684325</v>
          </cell>
          <cell r="G250">
            <v>-1.4957141709257302E-2</v>
          </cell>
        </row>
        <row r="251">
          <cell r="B251" t="str">
            <v>Obs98</v>
          </cell>
          <cell r="D251">
            <v>2980</v>
          </cell>
          <cell r="E251">
            <v>2948.3210526315897</v>
          </cell>
          <cell r="G251">
            <v>1.4957141709246781E-2</v>
          </cell>
        </row>
        <row r="252">
          <cell r="B252" t="str">
            <v>Obs99</v>
          </cell>
          <cell r="D252">
            <v>2040</v>
          </cell>
          <cell r="E252">
            <v>2295.1789473684335</v>
          </cell>
          <cell r="G252">
            <v>-0.12048214963140109</v>
          </cell>
        </row>
        <row r="253">
          <cell r="B253" t="str">
            <v>Obs100</v>
          </cell>
          <cell r="D253">
            <v>3350</v>
          </cell>
          <cell r="E253">
            <v>4021.8210526315906</v>
          </cell>
          <cell r="G253">
            <v>-0.31719875571011763</v>
          </cell>
        </row>
        <row r="254">
          <cell r="B254" t="str">
            <v>Obs101</v>
          </cell>
          <cell r="D254">
            <v>2800</v>
          </cell>
          <cell r="E254">
            <v>2599.1789473684325</v>
          </cell>
          <cell r="G254">
            <v>9.4817195390958953E-2</v>
          </cell>
        </row>
        <row r="255">
          <cell r="B255" t="str">
            <v>Obs102</v>
          </cell>
          <cell r="D255">
            <v>6200</v>
          </cell>
          <cell r="E255">
            <v>4325.8210526315897</v>
          </cell>
          <cell r="G255">
            <v>0.88488925399805729</v>
          </cell>
        </row>
        <row r="256">
          <cell r="B256" t="str">
            <v>Obs103</v>
          </cell>
          <cell r="D256">
            <v>2900</v>
          </cell>
          <cell r="E256">
            <v>2969.6789473684321</v>
          </cell>
          <cell r="G256">
            <v>-3.2898753794453721E-2</v>
          </cell>
        </row>
        <row r="257">
          <cell r="B257" t="str">
            <v>Obs104</v>
          </cell>
          <cell r="D257">
            <v>4766</v>
          </cell>
          <cell r="E257">
            <v>4696.3210526315888</v>
          </cell>
          <cell r="G257">
            <v>3.2898753794443847E-2</v>
          </cell>
        </row>
        <row r="258">
          <cell r="B258" t="str">
            <v>Obs105</v>
          </cell>
          <cell r="D258">
            <v>1760</v>
          </cell>
          <cell r="E258">
            <v>1381.6789473684325</v>
          </cell>
          <cell r="G258">
            <v>0.17862340973628532</v>
          </cell>
        </row>
        <row r="259">
          <cell r="B259" t="str">
            <v>Obs106</v>
          </cell>
          <cell r="D259">
            <v>2730</v>
          </cell>
          <cell r="E259">
            <v>3108.3210526315897</v>
          </cell>
          <cell r="G259">
            <v>-0.17862340973629584</v>
          </cell>
        </row>
        <row r="260">
          <cell r="B260" t="str">
            <v>Obs107</v>
          </cell>
          <cell r="D260">
            <v>1850</v>
          </cell>
          <cell r="E260">
            <v>3113.0077429844418</v>
          </cell>
          <cell r="G260">
            <v>-0.59632618382175229</v>
          </cell>
        </row>
        <row r="261">
          <cell r="B261" t="str">
            <v>Obs108</v>
          </cell>
          <cell r="D261">
            <v>2500</v>
          </cell>
          <cell r="E261">
            <v>4839.649848247599</v>
          </cell>
          <cell r="G261">
            <v>-1.1046602629591473</v>
          </cell>
        </row>
        <row r="262">
          <cell r="B262" t="str">
            <v>Obs109</v>
          </cell>
          <cell r="D262">
            <v>7800</v>
          </cell>
          <cell r="E262">
            <v>3113.0077429844418</v>
          </cell>
          <cell r="G262">
            <v>2.2129525505708783</v>
          </cell>
        </row>
        <row r="263">
          <cell r="B263" t="str">
            <v>Obs110</v>
          </cell>
          <cell r="D263">
            <v>9000</v>
          </cell>
          <cell r="E263">
            <v>4839.649848247599</v>
          </cell>
          <cell r="G263">
            <v>1.9642996989823824</v>
          </cell>
        </row>
        <row r="264">
          <cell r="B264" t="str">
            <v>Obs111</v>
          </cell>
          <cell r="D264">
            <v>4300</v>
          </cell>
          <cell r="E264">
            <v>3113.0077429844418</v>
          </cell>
          <cell r="G264">
            <v>0.56043564798697809</v>
          </cell>
        </row>
        <row r="265">
          <cell r="B265" t="str">
            <v>Obs112</v>
          </cell>
          <cell r="D265">
            <v>9200</v>
          </cell>
          <cell r="E265">
            <v>4839.649848247599</v>
          </cell>
          <cell r="G265">
            <v>2.0587292362728911</v>
          </cell>
        </row>
        <row r="266">
          <cell r="B266" t="str">
            <v>Obs113</v>
          </cell>
          <cell r="D266">
            <v>1350</v>
          </cell>
          <cell r="E266">
            <v>1318.1789473684325</v>
          </cell>
          <cell r="G266">
            <v>1.5024236380479179E-2</v>
          </cell>
        </row>
        <row r="267">
          <cell r="B267" t="str">
            <v>Obs114</v>
          </cell>
          <cell r="D267">
            <v>3013</v>
          </cell>
          <cell r="E267">
            <v>3044.8210526315897</v>
          </cell>
          <cell r="G267">
            <v>-1.50242363804897E-2</v>
          </cell>
        </row>
        <row r="268">
          <cell r="B268" t="str">
            <v>Obs115</v>
          </cell>
          <cell r="D268">
            <v>4050</v>
          </cell>
          <cell r="E268">
            <v>3113.0077429844418</v>
          </cell>
          <cell r="G268">
            <v>0.44239872637384237</v>
          </cell>
        </row>
        <row r="269">
          <cell r="B269" t="str">
            <v>Obs116</v>
          </cell>
          <cell r="D269">
            <v>5960</v>
          </cell>
          <cell r="E269">
            <v>4839.649848247599</v>
          </cell>
          <cell r="G269">
            <v>0.52897073216665158</v>
          </cell>
        </row>
        <row r="270">
          <cell r="B270" t="str">
            <v>Obs117</v>
          </cell>
          <cell r="D270">
            <v>4780</v>
          </cell>
          <cell r="E270">
            <v>2295.1789473684335</v>
          </cell>
          <cell r="G270">
            <v>1.1732025112485667</v>
          </cell>
        </row>
        <row r="271">
          <cell r="B271" t="str">
            <v>Obs118</v>
          </cell>
          <cell r="D271">
            <v>6922</v>
          </cell>
          <cell r="E271">
            <v>4021.8210526315906</v>
          </cell>
          <cell r="G271">
            <v>1.369312780298366</v>
          </cell>
        </row>
        <row r="272">
          <cell r="B272" t="str">
            <v>Obs119</v>
          </cell>
          <cell r="D272">
            <v>9000</v>
          </cell>
          <cell r="E272">
            <v>3113.0077429844418</v>
          </cell>
          <cell r="G272">
            <v>2.77952977431393</v>
          </cell>
        </row>
        <row r="273">
          <cell r="B273" t="str">
            <v>Obs120</v>
          </cell>
          <cell r="D273">
            <v>12500</v>
          </cell>
          <cell r="E273">
            <v>4839.649848247599</v>
          </cell>
          <cell r="G273">
            <v>3.616816601566283</v>
          </cell>
        </row>
        <row r="274">
          <cell r="B274" t="str">
            <v>Obs121</v>
          </cell>
          <cell r="D274">
            <v>9500</v>
          </cell>
          <cell r="E274">
            <v>3113.0077429844418</v>
          </cell>
          <cell r="G274">
            <v>3.0156036175402017</v>
          </cell>
        </row>
        <row r="275">
          <cell r="B275" t="str">
            <v>Obs122</v>
          </cell>
          <cell r="D275">
            <v>15550</v>
          </cell>
          <cell r="E275">
            <v>4839.649848247599</v>
          </cell>
          <cell r="G275">
            <v>5.0568670452465394</v>
          </cell>
        </row>
        <row r="276">
          <cell r="B276" t="str">
            <v>Obs123</v>
          </cell>
          <cell r="D276">
            <v>8000</v>
          </cell>
          <cell r="E276">
            <v>3113.0077429844418</v>
          </cell>
          <cell r="G276">
            <v>2.3073820878613871</v>
          </cell>
        </row>
        <row r="277">
          <cell r="B277" t="str">
            <v>Obs124</v>
          </cell>
          <cell r="D277">
            <v>12500</v>
          </cell>
          <cell r="E277">
            <v>4839.649848247599</v>
          </cell>
          <cell r="G277">
            <v>3.616816601566283</v>
          </cell>
        </row>
        <row r="278">
          <cell r="B278" t="str">
            <v>Obs125</v>
          </cell>
          <cell r="D278">
            <v>7555</v>
          </cell>
          <cell r="E278">
            <v>3113.0077429844418</v>
          </cell>
          <cell r="G278">
            <v>2.0972763673900054</v>
          </cell>
        </row>
        <row r="279">
          <cell r="B279" t="str">
            <v>Obs126</v>
          </cell>
          <cell r="D279">
            <v>10000</v>
          </cell>
          <cell r="E279">
            <v>4839.649848247599</v>
          </cell>
          <cell r="G279">
            <v>2.4364473854349256</v>
          </cell>
        </row>
        <row r="280">
          <cell r="B280" t="str">
            <v>Obs127</v>
          </cell>
          <cell r="D280">
            <v>1000</v>
          </cell>
          <cell r="E280">
            <v>3113.0077429844418</v>
          </cell>
          <cell r="G280">
            <v>-0.99765171730641389</v>
          </cell>
        </row>
        <row r="281">
          <cell r="B281" t="str">
            <v>Obs128</v>
          </cell>
          <cell r="D281">
            <v>1250</v>
          </cell>
          <cell r="E281">
            <v>4839.649848247599</v>
          </cell>
          <cell r="G281">
            <v>-1.6948448710248261</v>
          </cell>
        </row>
        <row r="282">
          <cell r="B282" t="str">
            <v>Obs129</v>
          </cell>
          <cell r="D282">
            <v>6500</v>
          </cell>
          <cell r="E282">
            <v>3113.0077429844418</v>
          </cell>
          <cell r="G282">
            <v>1.5991605581825727</v>
          </cell>
        </row>
        <row r="283">
          <cell r="B283" t="str">
            <v>Obs130</v>
          </cell>
          <cell r="D283">
            <v>8250</v>
          </cell>
          <cell r="E283">
            <v>4839.649848247599</v>
          </cell>
          <cell r="G283">
            <v>1.6101889341429751</v>
          </cell>
        </row>
        <row r="284">
          <cell r="B284" t="str">
            <v>Obs131</v>
          </cell>
          <cell r="D284">
            <v>1200</v>
          </cell>
          <cell r="E284">
            <v>3113.0077429844418</v>
          </cell>
          <cell r="G284">
            <v>-0.90322218001590526</v>
          </cell>
        </row>
        <row r="285">
          <cell r="B285" t="str">
            <v>Obs132</v>
          </cell>
          <cell r="D285">
            <v>1800</v>
          </cell>
          <cell r="E285">
            <v>4839.649848247599</v>
          </cell>
          <cell r="G285">
            <v>-1.4351636434759274</v>
          </cell>
        </row>
        <row r="286">
          <cell r="B286" t="str">
            <v>Obs133</v>
          </cell>
          <cell r="D286">
            <v>2100</v>
          </cell>
          <cell r="E286">
            <v>2311.678947368433</v>
          </cell>
          <cell r="G286">
            <v>-9.9943725270715253E-2</v>
          </cell>
        </row>
        <row r="287">
          <cell r="B287" t="str">
            <v>Obs134</v>
          </cell>
          <cell r="D287">
            <v>4750</v>
          </cell>
          <cell r="E287">
            <v>4038.3210526315902</v>
          </cell>
          <cell r="G287">
            <v>0.33601756849697584</v>
          </cell>
        </row>
        <row r="288">
          <cell r="B288" t="str">
            <v>Obs135</v>
          </cell>
          <cell r="D288">
            <v>3250</v>
          </cell>
          <cell r="E288">
            <v>3113.0077429844418</v>
          </cell>
          <cell r="G288">
            <v>6.4680577211807935E-2</v>
          </cell>
        </row>
        <row r="289">
          <cell r="B289" t="str">
            <v>Obs136</v>
          </cell>
          <cell r="D289">
            <v>4150</v>
          </cell>
          <cell r="E289">
            <v>4839.649848247599</v>
          </cell>
          <cell r="G289">
            <v>-0.32561658031245128</v>
          </cell>
        </row>
        <row r="290">
          <cell r="B290" t="str">
            <v>Obs137</v>
          </cell>
          <cell r="D290">
            <v>1800</v>
          </cell>
          <cell r="E290">
            <v>3113.0077429844418</v>
          </cell>
          <cell r="G290">
            <v>-0.61993356814437939</v>
          </cell>
        </row>
        <row r="291">
          <cell r="B291" t="str">
            <v>Obs138</v>
          </cell>
          <cell r="D291">
            <v>2300</v>
          </cell>
          <cell r="E291">
            <v>4839.649848247599</v>
          </cell>
          <cell r="G291">
            <v>-1.1990898002496559</v>
          </cell>
        </row>
        <row r="292">
          <cell r="B292" t="str">
            <v>Obs139</v>
          </cell>
          <cell r="D292">
            <v>2750</v>
          </cell>
          <cell r="E292">
            <v>2311.678947368433</v>
          </cell>
          <cell r="G292">
            <v>0.20695227092343771</v>
          </cell>
        </row>
        <row r="293">
          <cell r="B293" t="str">
            <v>Obs140</v>
          </cell>
          <cell r="D293">
            <v>3000</v>
          </cell>
          <cell r="E293">
            <v>4038.3210526315902</v>
          </cell>
          <cell r="G293">
            <v>-0.49024088279497446</v>
          </cell>
        </row>
        <row r="294">
          <cell r="B294" t="str">
            <v>Obs141</v>
          </cell>
          <cell r="D294">
            <v>2050</v>
          </cell>
          <cell r="E294">
            <v>2295.1789473684335</v>
          </cell>
          <cell r="G294">
            <v>-0.11576067276687567</v>
          </cell>
        </row>
        <row r="295">
          <cell r="B295" t="str">
            <v>Obs142</v>
          </cell>
          <cell r="D295">
            <v>2310</v>
          </cell>
          <cell r="E295">
            <v>4021.8210526315906</v>
          </cell>
          <cell r="G295">
            <v>-0.8082323496207624</v>
          </cell>
        </row>
        <row r="296">
          <cell r="B296" t="str">
            <v>Obs143</v>
          </cell>
          <cell r="D296">
            <v>3050</v>
          </cell>
          <cell r="E296">
            <v>2440.5518197447109</v>
          </cell>
          <cell r="G296">
            <v>0.28774954832024718</v>
          </cell>
        </row>
        <row r="297">
          <cell r="B297" t="str">
            <v>Obs144</v>
          </cell>
          <cell r="D297">
            <v>3550</v>
          </cell>
          <cell r="E297">
            <v>4167.1939250078676</v>
          </cell>
          <cell r="G297">
            <v>-0.29140668378502904</v>
          </cell>
        </row>
        <row r="298">
          <cell r="B298" t="str">
            <v>Obs145</v>
          </cell>
          <cell r="D298">
            <v>1950</v>
          </cell>
          <cell r="E298">
            <v>3113.0077429844418</v>
          </cell>
          <cell r="G298">
            <v>-0.54911141517649797</v>
          </cell>
        </row>
        <row r="299">
          <cell r="B299" t="str">
            <v>Obs146</v>
          </cell>
          <cell r="D299">
            <v>3100</v>
          </cell>
          <cell r="E299">
            <v>4839.649848247599</v>
          </cell>
          <cell r="G299">
            <v>-0.82137165108762145</v>
          </cell>
        </row>
        <row r="300">
          <cell r="B300" t="str">
            <v>Obs147</v>
          </cell>
          <cell r="D300">
            <v>2100</v>
          </cell>
          <cell r="E300">
            <v>1839.8899580318271</v>
          </cell>
          <cell r="G300">
            <v>0.12281035453834672</v>
          </cell>
        </row>
        <row r="301">
          <cell r="B301" t="str">
            <v>Obs148</v>
          </cell>
          <cell r="D301">
            <v>3250</v>
          </cell>
          <cell r="E301">
            <v>3566.5320632949843</v>
          </cell>
          <cell r="G301">
            <v>-0.14944988137277673</v>
          </cell>
        </row>
        <row r="302">
          <cell r="B302" t="str">
            <v>Obs149</v>
          </cell>
          <cell r="D302">
            <v>2530</v>
          </cell>
          <cell r="E302">
            <v>1951.6789473684321</v>
          </cell>
          <cell r="G302">
            <v>0.27305294702679417</v>
          </cell>
        </row>
        <row r="303">
          <cell r="B303" t="str">
            <v>Obs150</v>
          </cell>
          <cell r="D303">
            <v>3100</v>
          </cell>
          <cell r="E303">
            <v>3678.3210526315893</v>
          </cell>
          <cell r="G303">
            <v>-0.27305294702680422</v>
          </cell>
        </row>
        <row r="304">
          <cell r="B304" t="str">
            <v>Obs151</v>
          </cell>
          <cell r="D304">
            <v>2300</v>
          </cell>
          <cell r="E304">
            <v>1936.6789473684325</v>
          </cell>
          <cell r="G304">
            <v>0.1715411944394972</v>
          </cell>
        </row>
        <row r="305">
          <cell r="B305" t="str">
            <v>Obs152</v>
          </cell>
          <cell r="D305">
            <v>3300</v>
          </cell>
          <cell r="E305">
            <v>3663.3210526315897</v>
          </cell>
          <cell r="G305">
            <v>-0.17154119443950772</v>
          </cell>
        </row>
        <row r="306">
          <cell r="B306" t="str">
            <v>Obs153</v>
          </cell>
          <cell r="D306">
            <v>3100</v>
          </cell>
          <cell r="E306">
            <v>2336.6789473684321</v>
          </cell>
          <cell r="G306">
            <v>0.36040026902051459</v>
          </cell>
        </row>
        <row r="307">
          <cell r="B307" t="str">
            <v>Obs154</v>
          </cell>
          <cell r="D307">
            <v>3300</v>
          </cell>
          <cell r="E307">
            <v>4063.3210526315893</v>
          </cell>
          <cell r="G307">
            <v>-0.36040026902052469</v>
          </cell>
        </row>
        <row r="308">
          <cell r="B308" t="str">
            <v>Obs155</v>
          </cell>
          <cell r="D308">
            <v>3100</v>
          </cell>
          <cell r="E308">
            <v>2295.1789473684335</v>
          </cell>
          <cell r="G308">
            <v>0.37999439800829449</v>
          </cell>
        </row>
        <row r="309">
          <cell r="B309" t="str">
            <v>Obs156</v>
          </cell>
          <cell r="D309">
            <v>3300</v>
          </cell>
          <cell r="E309">
            <v>4021.8210526315906</v>
          </cell>
          <cell r="G309">
            <v>-0.34080614003274479</v>
          </cell>
        </row>
        <row r="310">
          <cell r="B310" t="str">
            <v>Obs157</v>
          </cell>
          <cell r="D310">
            <v>3150</v>
          </cell>
          <cell r="E310">
            <v>2440.5518197447109</v>
          </cell>
          <cell r="G310">
            <v>0.33496431696550144</v>
          </cell>
        </row>
        <row r="311">
          <cell r="B311" t="str">
            <v>Obs158</v>
          </cell>
          <cell r="D311">
            <v>3100</v>
          </cell>
          <cell r="E311">
            <v>4167.1939250078676</v>
          </cell>
          <cell r="G311">
            <v>-0.50387314268867334</v>
          </cell>
        </row>
        <row r="312">
          <cell r="B312" t="str">
            <v>Obs159</v>
          </cell>
          <cell r="D312">
            <v>2550</v>
          </cell>
          <cell r="E312">
            <v>3113.0077429844418</v>
          </cell>
          <cell r="G312">
            <v>-0.26582280330497216</v>
          </cell>
        </row>
        <row r="313">
          <cell r="B313" t="str">
            <v>Obs160</v>
          </cell>
          <cell r="D313">
            <v>3050</v>
          </cell>
          <cell r="E313">
            <v>4839.649848247599</v>
          </cell>
          <cell r="G313">
            <v>-0.84497903541024855</v>
          </cell>
        </row>
        <row r="314">
          <cell r="B314" t="str">
            <v>Obs161</v>
          </cell>
          <cell r="D314">
            <v>1750</v>
          </cell>
          <cell r="E314">
            <v>1839.8899580318271</v>
          </cell>
          <cell r="G314">
            <v>-4.2441335720043334E-2</v>
          </cell>
        </row>
        <row r="315">
          <cell r="B315" t="str">
            <v>Obs162</v>
          </cell>
          <cell r="D315">
            <v>2400</v>
          </cell>
          <cell r="E315">
            <v>3566.5320632949843</v>
          </cell>
          <cell r="G315">
            <v>-0.55077541485743831</v>
          </cell>
        </row>
        <row r="316">
          <cell r="B316" t="str">
            <v>Obs163</v>
          </cell>
          <cell r="D316">
            <v>2900</v>
          </cell>
          <cell r="E316">
            <v>2440.5518197447109</v>
          </cell>
          <cell r="G316">
            <v>0.21692739535236572</v>
          </cell>
        </row>
        <row r="317">
          <cell r="B317" t="str">
            <v>Obs164</v>
          </cell>
          <cell r="D317">
            <v>2800</v>
          </cell>
          <cell r="E317">
            <v>4167.1939250078676</v>
          </cell>
          <cell r="G317">
            <v>-0.64551744862443627</v>
          </cell>
        </row>
        <row r="318">
          <cell r="B318" t="str">
            <v>Obs165</v>
          </cell>
          <cell r="D318">
            <v>2300</v>
          </cell>
          <cell r="E318">
            <v>2295.1789473684335</v>
          </cell>
          <cell r="G318">
            <v>2.2762488462600883E-3</v>
          </cell>
        </row>
        <row r="319">
          <cell r="B319" t="str">
            <v>Obs166</v>
          </cell>
          <cell r="D319">
            <v>2400</v>
          </cell>
          <cell r="E319">
            <v>4021.8210526315906</v>
          </cell>
          <cell r="G319">
            <v>-0.76573905784003349</v>
          </cell>
        </row>
        <row r="320">
          <cell r="B320" t="str">
            <v>Obs167</v>
          </cell>
          <cell r="D320">
            <v>1450</v>
          </cell>
          <cell r="E320">
            <v>1839.8899580318271</v>
          </cell>
          <cell r="G320">
            <v>-0.18408564165580624</v>
          </cell>
        </row>
        <row r="321">
          <cell r="B321" t="str">
            <v>Obs168</v>
          </cell>
          <cell r="D321">
            <v>1750</v>
          </cell>
          <cell r="E321">
            <v>3566.5320632949843</v>
          </cell>
          <cell r="G321">
            <v>-0.85767141105159128</v>
          </cell>
        </row>
        <row r="322">
          <cell r="B322" t="str">
            <v>Obs169</v>
          </cell>
          <cell r="D322">
            <v>1700</v>
          </cell>
          <cell r="E322">
            <v>3113.0077429844418</v>
          </cell>
          <cell r="G322">
            <v>-0.6671483367896337</v>
          </cell>
        </row>
        <row r="323">
          <cell r="B323" t="str">
            <v>Obs170</v>
          </cell>
          <cell r="D323">
            <v>2150</v>
          </cell>
          <cell r="E323">
            <v>4839.649848247599</v>
          </cell>
          <cell r="G323">
            <v>-1.2699119532175374</v>
          </cell>
        </row>
        <row r="324">
          <cell r="B324" t="str">
            <v>Obs171</v>
          </cell>
          <cell r="D324">
            <v>3100</v>
          </cell>
          <cell r="E324">
            <v>2311.678947368433</v>
          </cell>
          <cell r="G324">
            <v>0.37220396118182775</v>
          </cell>
        </row>
        <row r="325">
          <cell r="B325" t="str">
            <v>Obs172</v>
          </cell>
          <cell r="D325">
            <v>3350</v>
          </cell>
          <cell r="E325">
            <v>4038.3210526315902</v>
          </cell>
          <cell r="G325">
            <v>-0.32498919253658443</v>
          </cell>
        </row>
        <row r="326">
          <cell r="B326" t="str">
            <v>Obs173</v>
          </cell>
          <cell r="D326">
            <v>2300</v>
          </cell>
          <cell r="E326">
            <v>3113.0077429844418</v>
          </cell>
          <cell r="G326">
            <v>-0.38385972491810794</v>
          </cell>
        </row>
        <row r="327">
          <cell r="B327" t="str">
            <v>Obs174</v>
          </cell>
          <cell r="D327">
            <v>2700</v>
          </cell>
          <cell r="E327">
            <v>4839.649848247599</v>
          </cell>
          <cell r="G327">
            <v>-1.0102307256686387</v>
          </cell>
        </row>
        <row r="328">
          <cell r="B328" t="str">
            <v>Obs175</v>
          </cell>
          <cell r="D328">
            <v>1750</v>
          </cell>
          <cell r="E328">
            <v>3113.0077429844418</v>
          </cell>
          <cell r="G328">
            <v>-0.6435409524670066</v>
          </cell>
        </row>
        <row r="329">
          <cell r="B329" t="str">
            <v>Obs176</v>
          </cell>
          <cell r="D329">
            <v>2300</v>
          </cell>
          <cell r="E329">
            <v>4839.649848247599</v>
          </cell>
          <cell r="G329">
            <v>-1.1990898002496559</v>
          </cell>
        </row>
        <row r="330">
          <cell r="B330" t="str">
            <v>Obs177</v>
          </cell>
          <cell r="D330">
            <v>1700</v>
          </cell>
          <cell r="E330">
            <v>3113.0077429844418</v>
          </cell>
          <cell r="G330">
            <v>-0.6671483367896337</v>
          </cell>
        </row>
        <row r="331">
          <cell r="B331" t="str">
            <v>Obs178</v>
          </cell>
          <cell r="D331">
            <v>2700</v>
          </cell>
          <cell r="E331">
            <v>4839.649848247599</v>
          </cell>
          <cell r="G331">
            <v>-1.0102307256686387</v>
          </cell>
        </row>
        <row r="332">
          <cell r="B332" t="str">
            <v>Obs179</v>
          </cell>
          <cell r="D332">
            <v>2100</v>
          </cell>
          <cell r="E332">
            <v>3113.0077429844418</v>
          </cell>
          <cell r="G332">
            <v>-0.47828926220861651</v>
          </cell>
        </row>
        <row r="333">
          <cell r="B333" t="str">
            <v>Obs180</v>
          </cell>
          <cell r="D333">
            <v>2350</v>
          </cell>
          <cell r="E333">
            <v>4839.649848247599</v>
          </cell>
          <cell r="G333">
            <v>-1.1754824159270287</v>
          </cell>
        </row>
        <row r="334">
          <cell r="B334" t="str">
            <v>Obs181</v>
          </cell>
          <cell r="D334">
            <v>2100</v>
          </cell>
          <cell r="E334">
            <v>3113.0077429844418</v>
          </cell>
          <cell r="G334">
            <v>-0.47828926220861651</v>
          </cell>
        </row>
        <row r="335">
          <cell r="B335" t="str">
            <v>Obs182</v>
          </cell>
          <cell r="D335">
            <v>2550</v>
          </cell>
          <cell r="E335">
            <v>4839.649848247599</v>
          </cell>
          <cell r="G335">
            <v>-1.0810528786365201</v>
          </cell>
        </row>
        <row r="336">
          <cell r="B336" t="str">
            <v>Obs183</v>
          </cell>
          <cell r="D336">
            <v>2200</v>
          </cell>
          <cell r="E336">
            <v>3113.0077429844418</v>
          </cell>
          <cell r="G336">
            <v>-0.43107449356336225</v>
          </cell>
        </row>
        <row r="337">
          <cell r="B337" t="str">
            <v>Obs184</v>
          </cell>
          <cell r="D337">
            <v>2700</v>
          </cell>
          <cell r="E337">
            <v>4839.649848247599</v>
          </cell>
          <cell r="G337">
            <v>-1.0102307256686387</v>
          </cell>
        </row>
        <row r="338">
          <cell r="B338" t="str">
            <v>Obs185</v>
          </cell>
          <cell r="D338">
            <v>2500</v>
          </cell>
          <cell r="E338">
            <v>3113.0077429844418</v>
          </cell>
          <cell r="G338">
            <v>-0.28943018762759931</v>
          </cell>
        </row>
        <row r="339">
          <cell r="B339" t="str">
            <v>Obs186</v>
          </cell>
          <cell r="D339">
            <v>2900</v>
          </cell>
          <cell r="E339">
            <v>4839.649848247599</v>
          </cell>
          <cell r="G339">
            <v>-0.91580118837813007</v>
          </cell>
        </row>
        <row r="340">
          <cell r="B340" t="str">
            <v>Obs187</v>
          </cell>
          <cell r="D340">
            <v>2500</v>
          </cell>
          <cell r="E340">
            <v>3113.0077429844418</v>
          </cell>
          <cell r="G340">
            <v>-0.28943018762759931</v>
          </cell>
        </row>
        <row r="341">
          <cell r="B341" t="str">
            <v>Obs188</v>
          </cell>
          <cell r="D341">
            <v>2850</v>
          </cell>
          <cell r="E341">
            <v>4839.649848247599</v>
          </cell>
          <cell r="G341">
            <v>-0.93940857270075717</v>
          </cell>
        </row>
        <row r="342">
          <cell r="B342" t="str">
            <v>Obs189</v>
          </cell>
          <cell r="D342">
            <v>2350</v>
          </cell>
          <cell r="E342">
            <v>3113.0077429844418</v>
          </cell>
          <cell r="G342">
            <v>-0.36025234059548078</v>
          </cell>
        </row>
        <row r="343">
          <cell r="B343" t="str">
            <v>Obs190</v>
          </cell>
          <cell r="D343">
            <v>2850</v>
          </cell>
          <cell r="E343">
            <v>4839.649848247599</v>
          </cell>
          <cell r="G343">
            <v>-0.93940857270075717</v>
          </cell>
        </row>
        <row r="344">
          <cell r="B344" t="str">
            <v>Obs191</v>
          </cell>
          <cell r="D344">
            <v>1800</v>
          </cell>
          <cell r="E344">
            <v>3113.0077429844418</v>
          </cell>
          <cell r="G344">
            <v>-0.61993356814437939</v>
          </cell>
        </row>
        <row r="345">
          <cell r="B345" t="str">
            <v>Obs192</v>
          </cell>
          <cell r="D345">
            <v>3050</v>
          </cell>
          <cell r="E345">
            <v>4839.649848247599</v>
          </cell>
          <cell r="G345">
            <v>-0.84497903541024855</v>
          </cell>
        </row>
        <row r="346">
          <cell r="B346" t="str">
            <v>Obs193</v>
          </cell>
          <cell r="D346">
            <v>600</v>
          </cell>
          <cell r="E346">
            <v>3113.0077429844418</v>
          </cell>
          <cell r="G346">
            <v>-1.1865107918874311</v>
          </cell>
        </row>
        <row r="347">
          <cell r="B347" t="str">
            <v>Obs194</v>
          </cell>
          <cell r="D347">
            <v>800</v>
          </cell>
          <cell r="E347">
            <v>4839.649848247599</v>
          </cell>
          <cell r="G347">
            <v>-1.9073113299284703</v>
          </cell>
        </row>
        <row r="348">
          <cell r="B348" t="str">
            <v>Obs195</v>
          </cell>
          <cell r="D348">
            <v>1500</v>
          </cell>
          <cell r="E348">
            <v>3113.0077429844418</v>
          </cell>
          <cell r="G348">
            <v>-0.76157787408014233</v>
          </cell>
        </row>
        <row r="349">
          <cell r="B349" t="str">
            <v>Obs196</v>
          </cell>
          <cell r="D349">
            <v>2900</v>
          </cell>
          <cell r="E349">
            <v>4839.649848247599</v>
          </cell>
          <cell r="G349">
            <v>-0.91580118837813007</v>
          </cell>
        </row>
        <row r="350">
          <cell r="B350" t="str">
            <v>Obs197</v>
          </cell>
          <cell r="D350">
            <v>1300</v>
          </cell>
          <cell r="E350">
            <v>3113.0077429844418</v>
          </cell>
          <cell r="G350">
            <v>-0.85600741137065095</v>
          </cell>
        </row>
        <row r="351">
          <cell r="B351" t="str">
            <v>Obs198</v>
          </cell>
          <cell r="D351">
            <v>1800</v>
          </cell>
          <cell r="E351">
            <v>4839.649848247599</v>
          </cell>
          <cell r="G351">
            <v>-1.4351636434759274</v>
          </cell>
        </row>
        <row r="352">
          <cell r="B352" t="str">
            <v>Obs199</v>
          </cell>
          <cell r="D352">
            <v>500</v>
          </cell>
          <cell r="E352">
            <v>3113.0077429844418</v>
          </cell>
          <cell r="G352">
            <v>-1.2337255605326853</v>
          </cell>
        </row>
        <row r="353">
          <cell r="B353" t="str">
            <v>Obs200</v>
          </cell>
          <cell r="D353">
            <v>1000</v>
          </cell>
          <cell r="E353">
            <v>4839.649848247599</v>
          </cell>
          <cell r="G353">
            <v>-1.8128817926379617</v>
          </cell>
        </row>
        <row r="354">
          <cell r="B354" t="str">
            <v>Obs201</v>
          </cell>
          <cell r="D354">
            <v>500</v>
          </cell>
          <cell r="E354">
            <v>3113.0077429844418</v>
          </cell>
          <cell r="G354">
            <v>-1.2337255605326853</v>
          </cell>
        </row>
        <row r="355">
          <cell r="B355" t="str">
            <v>Obs202</v>
          </cell>
          <cell r="D355">
            <v>8250</v>
          </cell>
          <cell r="E355">
            <v>4839.649848247599</v>
          </cell>
          <cell r="G355">
            <v>1.6101889341429751</v>
          </cell>
        </row>
        <row r="356">
          <cell r="B356" t="str">
            <v>Obs203</v>
          </cell>
          <cell r="D356">
            <v>3100</v>
          </cell>
          <cell r="E356">
            <v>3113.0077429844418</v>
          </cell>
          <cell r="G356">
            <v>-6.1415757560735152E-3</v>
          </cell>
        </row>
        <row r="357">
          <cell r="B357" t="str">
            <v>Obs204</v>
          </cell>
          <cell r="D357">
            <v>8500</v>
          </cell>
          <cell r="E357">
            <v>4839.649848247599</v>
          </cell>
          <cell r="G357">
            <v>1.7282258557561108</v>
          </cell>
        </row>
        <row r="358">
          <cell r="B358" t="str">
            <v>Obs205</v>
          </cell>
          <cell r="D358">
            <v>2000</v>
          </cell>
          <cell r="E358">
            <v>3113.0077429844418</v>
          </cell>
          <cell r="G358">
            <v>-0.52550403085387087</v>
          </cell>
        </row>
        <row r="359">
          <cell r="B359" t="str">
            <v>Obs206</v>
          </cell>
          <cell r="D359">
            <v>4000</v>
          </cell>
          <cell r="E359">
            <v>4839.649848247599</v>
          </cell>
          <cell r="G359">
            <v>-0.39643873328033269</v>
          </cell>
        </row>
        <row r="360">
          <cell r="B360" t="str">
            <v>Obs207</v>
          </cell>
          <cell r="D360">
            <v>376</v>
          </cell>
          <cell r="E360">
            <v>3113.0077429844418</v>
          </cell>
          <cell r="G360">
            <v>-1.2922718736528007</v>
          </cell>
        </row>
        <row r="361">
          <cell r="B361" t="str">
            <v>Obs208</v>
          </cell>
          <cell r="D361">
            <v>980</v>
          </cell>
          <cell r="E361">
            <v>4839.649848247599</v>
          </cell>
          <cell r="G361">
            <v>-1.8223247463670127</v>
          </cell>
        </row>
        <row r="362">
          <cell r="B362" t="str">
            <v>Obs209</v>
          </cell>
          <cell r="D362">
            <v>300</v>
          </cell>
          <cell r="E362">
            <v>3113.0077429844418</v>
          </cell>
          <cell r="G362">
            <v>-1.328155097823194</v>
          </cell>
        </row>
        <row r="363">
          <cell r="B363" t="str">
            <v>Obs210</v>
          </cell>
          <cell r="D363">
            <v>1000</v>
          </cell>
          <cell r="E363">
            <v>4839.649848247599</v>
          </cell>
          <cell r="G363">
            <v>-1.8128817926379617</v>
          </cell>
        </row>
        <row r="364">
          <cell r="B364" t="str">
            <v>Obs211</v>
          </cell>
          <cell r="D364">
            <v>3000</v>
          </cell>
          <cell r="E364">
            <v>3113.0077429844418</v>
          </cell>
          <cell r="G364">
            <v>-5.3356344401327818E-2</v>
          </cell>
        </row>
        <row r="365">
          <cell r="B365" t="str">
            <v>Obs212</v>
          </cell>
          <cell r="D365">
            <v>7100</v>
          </cell>
          <cell r="E365">
            <v>4839.649848247599</v>
          </cell>
          <cell r="G365">
            <v>1.0672190947225506</v>
          </cell>
        </row>
        <row r="366">
          <cell r="B366" t="str">
            <v>Obs213</v>
          </cell>
          <cell r="D366">
            <v>550</v>
          </cell>
          <cell r="E366">
            <v>3113.0077429844418</v>
          </cell>
          <cell r="G366">
            <v>-1.2101181762100581</v>
          </cell>
        </row>
        <row r="367">
          <cell r="B367" t="str">
            <v>Obs214</v>
          </cell>
          <cell r="D367">
            <v>8000</v>
          </cell>
          <cell r="E367">
            <v>4839.649848247599</v>
          </cell>
          <cell r="G367">
            <v>1.4921520125298393</v>
          </cell>
        </row>
        <row r="368">
          <cell r="B368" t="str">
            <v>Obs215</v>
          </cell>
          <cell r="D368">
            <v>2500</v>
          </cell>
          <cell r="E368">
            <v>3113.0077429844418</v>
          </cell>
          <cell r="G368">
            <v>-0.28943018762759931</v>
          </cell>
        </row>
        <row r="369">
          <cell r="B369" t="str">
            <v>Obs216</v>
          </cell>
          <cell r="D369">
            <v>3150</v>
          </cell>
          <cell r="E369">
            <v>4839.649848247599</v>
          </cell>
          <cell r="G369">
            <v>-0.79776426676499423</v>
          </cell>
        </row>
        <row r="370">
          <cell r="B370" t="str">
            <v>Obs217</v>
          </cell>
          <cell r="D370">
            <v>1200</v>
          </cell>
          <cell r="E370">
            <v>686.67894736843243</v>
          </cell>
          <cell r="G370">
            <v>0.24236334740737869</v>
          </cell>
        </row>
        <row r="371">
          <cell r="B371" t="str">
            <v>Obs218</v>
          </cell>
          <cell r="D371">
            <v>1900</v>
          </cell>
          <cell r="E371">
            <v>2413.3210526315897</v>
          </cell>
          <cell r="G371">
            <v>-0.24236334740738916</v>
          </cell>
        </row>
        <row r="372">
          <cell r="B372" t="str">
            <v>Obs219</v>
          </cell>
          <cell r="D372">
            <v>1100</v>
          </cell>
          <cell r="E372">
            <v>3113.0077429844418</v>
          </cell>
          <cell r="G372">
            <v>-0.95043694866115958</v>
          </cell>
        </row>
        <row r="373">
          <cell r="B373" t="str">
            <v>Obs220</v>
          </cell>
          <cell r="D373">
            <v>2450</v>
          </cell>
          <cell r="E373">
            <v>4839.649848247599</v>
          </cell>
          <cell r="G373">
            <v>-1.1282676472817743</v>
          </cell>
        </row>
        <row r="374">
          <cell r="B374" t="str">
            <v>Obs221</v>
          </cell>
          <cell r="D374">
            <v>1000</v>
          </cell>
          <cell r="E374">
            <v>3113.0077429844418</v>
          </cell>
          <cell r="G374">
            <v>-0.99765171730641389</v>
          </cell>
        </row>
        <row r="375">
          <cell r="B375" t="str">
            <v>Obs222</v>
          </cell>
          <cell r="D375">
            <v>1500</v>
          </cell>
          <cell r="E375">
            <v>4839.649848247599</v>
          </cell>
          <cell r="G375">
            <v>-1.5768079494116902</v>
          </cell>
        </row>
        <row r="376">
          <cell r="B376" t="str">
            <v>Obs223</v>
          </cell>
          <cell r="D376">
            <v>1240</v>
          </cell>
          <cell r="E376">
            <v>4343.073742299046</v>
          </cell>
          <cell r="G376">
            <v>-1.4651090883181292</v>
          </cell>
        </row>
        <row r="377">
          <cell r="B377" t="str">
            <v>Obs224</v>
          </cell>
          <cell r="D377">
            <v>120</v>
          </cell>
          <cell r="E377">
            <v>2557.4737422990643</v>
          </cell>
          <cell r="G377">
            <v>-1.1508475882153253</v>
          </cell>
        </row>
        <row r="378">
          <cell r="B378" t="str">
            <v>Obs225</v>
          </cell>
          <cell r="D378">
            <v>4400</v>
          </cell>
          <cell r="E378">
            <v>3985.5279025983527</v>
          </cell>
          <cell r="G378">
            <v>0.19569204188732081</v>
          </cell>
        </row>
        <row r="379">
          <cell r="B379" t="str">
            <v>Obs226</v>
          </cell>
          <cell r="D379">
            <v>5400</v>
          </cell>
          <cell r="E379">
            <v>5712.1700078615104</v>
          </cell>
          <cell r="G379">
            <v>-0.1473903469916843</v>
          </cell>
        </row>
        <row r="380">
          <cell r="B380" t="str">
            <v>Obs227</v>
          </cell>
          <cell r="D380">
            <v>3200</v>
          </cell>
          <cell r="E380">
            <v>5215.5939019129564</v>
          </cell>
          <cell r="G380">
            <v>-0.95165799761605629</v>
          </cell>
        </row>
        <row r="381">
          <cell r="B381" t="str">
            <v>Obs228</v>
          </cell>
          <cell r="D381">
            <v>2000</v>
          </cell>
          <cell r="E381">
            <v>3429.9939019129752</v>
          </cell>
          <cell r="G381">
            <v>-0.67516831242945596</v>
          </cell>
        </row>
        <row r="382">
          <cell r="B382" t="str">
            <v>Obs229</v>
          </cell>
          <cell r="D382">
            <v>5600</v>
          </cell>
          <cell r="E382">
            <v>3985.5279025983527</v>
          </cell>
          <cell r="G382">
            <v>0.76226926563037245</v>
          </cell>
        </row>
        <row r="383">
          <cell r="B383" t="str">
            <v>Obs230</v>
          </cell>
          <cell r="D383">
            <v>8400</v>
          </cell>
          <cell r="E383">
            <v>5712.1700078615104</v>
          </cell>
          <cell r="G383">
            <v>1.2690527123659447</v>
          </cell>
        </row>
        <row r="384">
          <cell r="B384" t="str">
            <v>Obs231</v>
          </cell>
          <cell r="D384">
            <v>6200</v>
          </cell>
          <cell r="E384">
            <v>5215.5939019129564</v>
          </cell>
          <cell r="G384">
            <v>0.46478506174157275</v>
          </cell>
        </row>
        <row r="385">
          <cell r="B385" t="str">
            <v>Obs232</v>
          </cell>
          <cell r="D385">
            <v>1400</v>
          </cell>
          <cell r="E385">
            <v>3429.9939019129752</v>
          </cell>
          <cell r="G385">
            <v>-0.95845692430098173</v>
          </cell>
        </row>
        <row r="386">
          <cell r="B386" t="str">
            <v>Obs233</v>
          </cell>
          <cell r="D386">
            <v>4600</v>
          </cell>
          <cell r="E386">
            <v>3985.5279025983527</v>
          </cell>
          <cell r="G386">
            <v>0.29012157917782944</v>
          </cell>
        </row>
        <row r="387">
          <cell r="B387" t="str">
            <v>Obs234</v>
          </cell>
          <cell r="D387">
            <v>6000</v>
          </cell>
          <cell r="E387">
            <v>5712.1700078615104</v>
          </cell>
          <cell r="G387">
            <v>0.13589826487984152</v>
          </cell>
        </row>
        <row r="388">
          <cell r="B388" t="str">
            <v>Obs235</v>
          </cell>
          <cell r="D388">
            <v>5400</v>
          </cell>
          <cell r="E388">
            <v>5215.5939019129564</v>
          </cell>
          <cell r="G388">
            <v>8.7066912579538344E-2</v>
          </cell>
        </row>
        <row r="389">
          <cell r="B389" t="str">
            <v>Obs236</v>
          </cell>
          <cell r="D389">
            <v>3800</v>
          </cell>
          <cell r="E389">
            <v>3429.9939019129752</v>
          </cell>
          <cell r="G389">
            <v>0.17469752318512147</v>
          </cell>
        </row>
        <row r="390">
          <cell r="B390" t="str">
            <v>Obs237</v>
          </cell>
          <cell r="D390">
            <v>4800</v>
          </cell>
          <cell r="E390">
            <v>3985.5279025983527</v>
          </cell>
          <cell r="G390">
            <v>0.38455111646833801</v>
          </cell>
        </row>
        <row r="391">
          <cell r="B391" t="str">
            <v>Obs238</v>
          </cell>
          <cell r="D391">
            <v>7600</v>
          </cell>
          <cell r="E391">
            <v>5712.1700078615104</v>
          </cell>
          <cell r="G391">
            <v>0.89133456320391036</v>
          </cell>
        </row>
        <row r="392">
          <cell r="B392" t="str">
            <v>Obs239</v>
          </cell>
          <cell r="D392">
            <v>5600</v>
          </cell>
          <cell r="E392">
            <v>5215.5939019129564</v>
          </cell>
          <cell r="G392">
            <v>0.18149644987004696</v>
          </cell>
        </row>
        <row r="393">
          <cell r="B393" t="str">
            <v>Obs240</v>
          </cell>
          <cell r="D393">
            <v>1400</v>
          </cell>
          <cell r="E393">
            <v>3429.9939019129752</v>
          </cell>
          <cell r="G393">
            <v>-0.95845692430098173</v>
          </cell>
        </row>
        <row r="394">
          <cell r="B394" t="str">
            <v>Obs241</v>
          </cell>
          <cell r="D394">
            <v>6800</v>
          </cell>
          <cell r="E394">
            <v>3985.5279025983527</v>
          </cell>
          <cell r="G394">
            <v>1.328846489373424</v>
          </cell>
        </row>
        <row r="395">
          <cell r="B395" t="str">
            <v>Obs242</v>
          </cell>
          <cell r="D395">
            <v>8400</v>
          </cell>
          <cell r="E395">
            <v>5712.1700078615104</v>
          </cell>
          <cell r="G395">
            <v>1.2690527123659447</v>
          </cell>
        </row>
        <row r="396">
          <cell r="B396" t="str">
            <v>Obs243</v>
          </cell>
          <cell r="D396">
            <v>6800</v>
          </cell>
          <cell r="E396">
            <v>5215.5939019129564</v>
          </cell>
          <cell r="G396">
            <v>0.74807367361309851</v>
          </cell>
        </row>
        <row r="397">
          <cell r="B397" t="str">
            <v>Obs244</v>
          </cell>
          <cell r="D397">
            <v>6000</v>
          </cell>
          <cell r="E397">
            <v>3429.9939019129752</v>
          </cell>
          <cell r="G397">
            <v>1.2134224333807162</v>
          </cell>
        </row>
        <row r="398">
          <cell r="B398" t="str">
            <v>Obs245</v>
          </cell>
          <cell r="D398">
            <v>2800</v>
          </cell>
          <cell r="E398">
            <v>3985.5279025983527</v>
          </cell>
          <cell r="G398">
            <v>-0.55974425643674797</v>
          </cell>
        </row>
        <row r="399">
          <cell r="B399" t="str">
            <v>Obs246</v>
          </cell>
          <cell r="D399">
            <v>6000</v>
          </cell>
          <cell r="E399">
            <v>5712.1700078615104</v>
          </cell>
          <cell r="G399">
            <v>0.13589826487984152</v>
          </cell>
        </row>
        <row r="400">
          <cell r="B400" t="str">
            <v>Obs247</v>
          </cell>
          <cell r="D400">
            <v>2800</v>
          </cell>
          <cell r="E400">
            <v>5215.5939019129564</v>
          </cell>
          <cell r="G400">
            <v>-1.1405170721970734</v>
          </cell>
        </row>
        <row r="401">
          <cell r="B401" t="str">
            <v>Obs248</v>
          </cell>
          <cell r="D401">
            <v>1000</v>
          </cell>
          <cell r="E401">
            <v>3429.9939019129752</v>
          </cell>
          <cell r="G401">
            <v>-1.147315998881999</v>
          </cell>
        </row>
        <row r="402">
          <cell r="B402" t="str">
            <v>Obs249</v>
          </cell>
          <cell r="D402">
            <v>6000</v>
          </cell>
          <cell r="E402">
            <v>3113.0077429844418</v>
          </cell>
          <cell r="G402">
            <v>1.3630867149563013</v>
          </cell>
        </row>
        <row r="403">
          <cell r="B403" t="str">
            <v>Obs250</v>
          </cell>
          <cell r="D403">
            <v>9600</v>
          </cell>
          <cell r="E403">
            <v>4839.649848247599</v>
          </cell>
          <cell r="G403">
            <v>2.2475883108539083</v>
          </cell>
        </row>
        <row r="404">
          <cell r="B404" t="str">
            <v>Obs251</v>
          </cell>
          <cell r="D404">
            <v>9600</v>
          </cell>
          <cell r="E404">
            <v>4343.073742299046</v>
          </cell>
          <cell r="G404">
            <v>2.4820455704251305</v>
          </cell>
        </row>
        <row r="405">
          <cell r="B405" t="str">
            <v>Obs252</v>
          </cell>
          <cell r="D405">
            <v>3600</v>
          </cell>
          <cell r="E405">
            <v>2557.4737422990643</v>
          </cell>
          <cell r="G405">
            <v>0.49222636063952446</v>
          </cell>
        </row>
        <row r="406">
          <cell r="B406" t="str">
            <v>Obs253</v>
          </cell>
          <cell r="D406">
            <v>8150</v>
          </cell>
          <cell r="E406">
            <v>3113.0077429844418</v>
          </cell>
          <cell r="G406">
            <v>2.3782042408292683</v>
          </cell>
        </row>
        <row r="407">
          <cell r="B407" t="str">
            <v>Obs254</v>
          </cell>
          <cell r="D407">
            <v>8660</v>
          </cell>
          <cell r="E407">
            <v>4839.649848247599</v>
          </cell>
          <cell r="G407">
            <v>1.8037694855885178</v>
          </cell>
        </row>
        <row r="408">
          <cell r="B408" t="str">
            <v>Obs255</v>
          </cell>
          <cell r="D408">
            <v>8410</v>
          </cell>
          <cell r="E408">
            <v>4343.073742299046</v>
          </cell>
          <cell r="G408">
            <v>1.9201898235466042</v>
          </cell>
        </row>
        <row r="409">
          <cell r="B409" t="str">
            <v>Obs256</v>
          </cell>
          <cell r="D409">
            <v>7380</v>
          </cell>
          <cell r="E409">
            <v>2557.4737422990643</v>
          </cell>
          <cell r="G409">
            <v>2.2769446154301374</v>
          </cell>
        </row>
        <row r="410">
          <cell r="B410" t="str">
            <v>Obs257</v>
          </cell>
          <cell r="D410">
            <v>3790</v>
          </cell>
          <cell r="E410">
            <v>3113.0077429844418</v>
          </cell>
          <cell r="G410">
            <v>0.31964032789618119</v>
          </cell>
        </row>
        <row r="411">
          <cell r="B411" t="str">
            <v>Obs258</v>
          </cell>
          <cell r="D411">
            <v>3510</v>
          </cell>
          <cell r="E411">
            <v>4839.649848247599</v>
          </cell>
          <cell r="G411">
            <v>-0.6277910996420788</v>
          </cell>
        </row>
        <row r="412">
          <cell r="B412" t="str">
            <v>Obs259</v>
          </cell>
          <cell r="D412">
            <v>3530</v>
          </cell>
          <cell r="E412">
            <v>4343.073742299046</v>
          </cell>
          <cell r="G412">
            <v>-0.38389088634180574</v>
          </cell>
        </row>
        <row r="413">
          <cell r="B413" t="str">
            <v>Obs260</v>
          </cell>
          <cell r="D413">
            <v>1380</v>
          </cell>
          <cell r="E413">
            <v>2557.4737422990643</v>
          </cell>
          <cell r="G413">
            <v>-0.55594150328512104</v>
          </cell>
        </row>
        <row r="414">
          <cell r="B414" t="str">
            <v>Obs261</v>
          </cell>
          <cell r="D414">
            <v>4800</v>
          </cell>
          <cell r="E414">
            <v>3113.0077429844418</v>
          </cell>
          <cell r="G414">
            <v>0.79650949121324965</v>
          </cell>
        </row>
        <row r="415">
          <cell r="B415" t="str">
            <v>Obs262</v>
          </cell>
          <cell r="D415">
            <v>6000</v>
          </cell>
          <cell r="E415">
            <v>4839.649848247599</v>
          </cell>
          <cell r="G415">
            <v>0.54785663962475328</v>
          </cell>
        </row>
        <row r="416">
          <cell r="B416" t="str">
            <v>Obs263</v>
          </cell>
          <cell r="D416">
            <v>4200</v>
          </cell>
          <cell r="E416">
            <v>4343.073742299046</v>
          </cell>
          <cell r="G416">
            <v>-6.755193641860191E-2</v>
          </cell>
        </row>
        <row r="417">
          <cell r="B417" t="str">
            <v>Obs264</v>
          </cell>
          <cell r="D417">
            <v>3000</v>
          </cell>
          <cell r="E417">
            <v>2557.4737422990643</v>
          </cell>
          <cell r="G417">
            <v>0.20893774876799864</v>
          </cell>
        </row>
        <row r="418">
          <cell r="B418" t="str">
            <v>Obs265</v>
          </cell>
          <cell r="D418">
            <v>4360</v>
          </cell>
          <cell r="E418">
            <v>3113.0077429844418</v>
          </cell>
          <cell r="G418">
            <v>0.5887645091741307</v>
          </cell>
        </row>
        <row r="419">
          <cell r="B419" t="str">
            <v>Obs266</v>
          </cell>
          <cell r="D419">
            <v>4800</v>
          </cell>
          <cell r="E419">
            <v>4839.649848247599</v>
          </cell>
          <cell r="G419">
            <v>-1.8720584118298304E-2</v>
          </cell>
        </row>
        <row r="420">
          <cell r="B420" t="str">
            <v>Obs267</v>
          </cell>
          <cell r="D420">
            <v>3960</v>
          </cell>
          <cell r="E420">
            <v>4343.073742299046</v>
          </cell>
          <cell r="G420">
            <v>-0.18086738116721224</v>
          </cell>
        </row>
        <row r="421">
          <cell r="B421" t="str">
            <v>Obs268</v>
          </cell>
          <cell r="D421">
            <v>3360</v>
          </cell>
          <cell r="E421">
            <v>2557.4737422990643</v>
          </cell>
          <cell r="G421">
            <v>0.37891091589091414</v>
          </cell>
        </row>
        <row r="422">
          <cell r="B422" t="str">
            <v>Obs269</v>
          </cell>
          <cell r="D422">
            <v>3000</v>
          </cell>
          <cell r="E422">
            <v>1839.8899580318271</v>
          </cell>
          <cell r="G422">
            <v>0.54774327234563547</v>
          </cell>
        </row>
        <row r="423">
          <cell r="B423" t="str">
            <v>Obs270</v>
          </cell>
          <cell r="D423">
            <v>4160</v>
          </cell>
          <cell r="E423">
            <v>3566.5320632949843</v>
          </cell>
          <cell r="G423">
            <v>0.28020451329903739</v>
          </cell>
        </row>
        <row r="424">
          <cell r="B424" t="str">
            <v>Obs271</v>
          </cell>
          <cell r="D424">
            <v>4000</v>
          </cell>
          <cell r="E424">
            <v>3069.9559573464308</v>
          </cell>
          <cell r="G424">
            <v>0.43911814303785296</v>
          </cell>
        </row>
        <row r="425">
          <cell r="B425" t="str">
            <v>Obs272</v>
          </cell>
          <cell r="D425">
            <v>2120</v>
          </cell>
          <cell r="E425">
            <v>1284.3559573464495</v>
          </cell>
          <cell r="G425">
            <v>0.39454740143672407</v>
          </cell>
        </row>
        <row r="426">
          <cell r="B426" t="str">
            <v>Obs273</v>
          </cell>
          <cell r="D426">
            <v>2400</v>
          </cell>
          <cell r="E426">
            <v>3985.5279025983527</v>
          </cell>
          <cell r="G426">
            <v>-0.74860333101776522</v>
          </cell>
        </row>
        <row r="427">
          <cell r="B427" t="str">
            <v>Obs274</v>
          </cell>
          <cell r="D427">
            <v>3603</v>
          </cell>
          <cell r="E427">
            <v>5712.1700078615104</v>
          </cell>
          <cell r="G427">
            <v>-0.99583973954690408</v>
          </cell>
        </row>
        <row r="428">
          <cell r="B428" t="str">
            <v>Obs275</v>
          </cell>
          <cell r="D428">
            <v>3600</v>
          </cell>
          <cell r="E428">
            <v>5215.5939019129564</v>
          </cell>
          <cell r="G428">
            <v>-0.76279892303503904</v>
          </cell>
        </row>
        <row r="429">
          <cell r="B429" t="str">
            <v>Obs276</v>
          </cell>
          <cell r="D429">
            <v>2400</v>
          </cell>
          <cell r="E429">
            <v>3429.9939019129752</v>
          </cell>
          <cell r="G429">
            <v>-0.48630923784843871</v>
          </cell>
        </row>
        <row r="430">
          <cell r="B430" t="str">
            <v>Obs277</v>
          </cell>
          <cell r="D430">
            <v>3000</v>
          </cell>
          <cell r="E430">
            <v>3113.0077429844418</v>
          </cell>
          <cell r="G430">
            <v>-5.3356344401327818E-2</v>
          </cell>
        </row>
        <row r="431">
          <cell r="B431" t="str">
            <v>Obs278</v>
          </cell>
          <cell r="D431">
            <v>6200</v>
          </cell>
          <cell r="E431">
            <v>4839.649848247599</v>
          </cell>
          <cell r="G431">
            <v>0.64228617691526191</v>
          </cell>
        </row>
        <row r="432">
          <cell r="B432" t="str">
            <v>Obs279</v>
          </cell>
          <cell r="D432">
            <v>4200</v>
          </cell>
          <cell r="E432">
            <v>4343.073742299046</v>
          </cell>
          <cell r="G432">
            <v>-6.755193641860191E-2</v>
          </cell>
        </row>
        <row r="433">
          <cell r="B433" t="str">
            <v>Obs280</v>
          </cell>
          <cell r="D433">
            <v>3700</v>
          </cell>
          <cell r="E433">
            <v>2557.4737422990643</v>
          </cell>
          <cell r="G433">
            <v>0.53944112928477872</v>
          </cell>
        </row>
        <row r="434">
          <cell r="B434" t="str">
            <v>Obs281</v>
          </cell>
          <cell r="D434">
            <v>2800</v>
          </cell>
          <cell r="E434">
            <v>3113.0077429844418</v>
          </cell>
          <cell r="G434">
            <v>-0.14778588169183643</v>
          </cell>
        </row>
        <row r="435">
          <cell r="B435" t="str">
            <v>Obs282</v>
          </cell>
          <cell r="D435">
            <v>4800</v>
          </cell>
          <cell r="E435">
            <v>4839.649848247599</v>
          </cell>
          <cell r="G435">
            <v>-1.8720584118298304E-2</v>
          </cell>
        </row>
        <row r="436">
          <cell r="B436" t="str">
            <v>Obs283</v>
          </cell>
          <cell r="D436">
            <v>4100</v>
          </cell>
          <cell r="E436">
            <v>4343.073742299046</v>
          </cell>
          <cell r="G436">
            <v>-0.11476670506385621</v>
          </cell>
        </row>
        <row r="437">
          <cell r="B437" t="str">
            <v>Obs284</v>
          </cell>
          <cell r="D437">
            <v>2500</v>
          </cell>
          <cell r="E437">
            <v>2557.4737422990643</v>
          </cell>
          <cell r="G437">
            <v>-2.7136094458272857E-2</v>
          </cell>
        </row>
        <row r="438">
          <cell r="B438" t="str">
            <v>Obs285</v>
          </cell>
          <cell r="D438">
            <v>4748</v>
          </cell>
          <cell r="E438">
            <v>3113.0077429844418</v>
          </cell>
          <cell r="G438">
            <v>0.77195781151771736</v>
          </cell>
        </row>
        <row r="439">
          <cell r="B439" t="str">
            <v>Obs286</v>
          </cell>
          <cell r="D439">
            <v>5919</v>
          </cell>
          <cell r="E439">
            <v>4839.649848247599</v>
          </cell>
          <cell r="G439">
            <v>0.50961267702209734</v>
          </cell>
        </row>
        <row r="440">
          <cell r="B440" t="str">
            <v>Obs287</v>
          </cell>
          <cell r="D440">
            <v>6862</v>
          </cell>
          <cell r="E440">
            <v>4343.073742299046</v>
          </cell>
          <cell r="G440">
            <v>1.1893052049180677</v>
          </cell>
        </row>
        <row r="441">
          <cell r="B441" t="str">
            <v>Obs288</v>
          </cell>
          <cell r="D441">
            <v>2992</v>
          </cell>
          <cell r="E441">
            <v>2557.4737422990643</v>
          </cell>
          <cell r="G441">
            <v>0.2051605672763783</v>
          </cell>
        </row>
        <row r="442">
          <cell r="B442" t="str">
            <v>Obs289</v>
          </cell>
          <cell r="D442">
            <v>2600</v>
          </cell>
          <cell r="E442">
            <v>3149.7064740269243</v>
          </cell>
          <cell r="G442">
            <v>-0.25954263993979726</v>
          </cell>
        </row>
        <row r="443">
          <cell r="B443" t="str">
            <v>Obs290</v>
          </cell>
          <cell r="D443">
            <v>4250</v>
          </cell>
          <cell r="E443">
            <v>4876.348579290081</v>
          </cell>
          <cell r="G443">
            <v>-0.29572903262464895</v>
          </cell>
        </row>
        <row r="444">
          <cell r="B444" t="str">
            <v>Obs291</v>
          </cell>
          <cell r="D444">
            <v>3550</v>
          </cell>
          <cell r="E444">
            <v>4379.772473341528</v>
          </cell>
          <cell r="G444">
            <v>-0.39177515357020687</v>
          </cell>
        </row>
        <row r="445">
          <cell r="B445" t="str">
            <v>Obs292</v>
          </cell>
          <cell r="D445">
            <v>2250</v>
          </cell>
          <cell r="E445">
            <v>2594.1724733415467</v>
          </cell>
          <cell r="G445">
            <v>-0.16250023702886082</v>
          </cell>
        </row>
        <row r="446">
          <cell r="B446" t="str">
            <v>Obs293</v>
          </cell>
          <cell r="D446">
            <v>3150</v>
          </cell>
          <cell r="E446">
            <v>3149.7064740269243</v>
          </cell>
          <cell r="G446">
            <v>1.3858760910142437E-4</v>
          </cell>
        </row>
        <row r="447">
          <cell r="B447" t="str">
            <v>Obs294</v>
          </cell>
          <cell r="D447">
            <v>5950</v>
          </cell>
          <cell r="E447">
            <v>4876.348579290081</v>
          </cell>
          <cell r="G447">
            <v>0.5069220343446742</v>
          </cell>
        </row>
        <row r="448">
          <cell r="B448" t="str">
            <v>Obs295</v>
          </cell>
          <cell r="D448">
            <v>4950</v>
          </cell>
          <cell r="E448">
            <v>4379.772473341528</v>
          </cell>
          <cell r="G448">
            <v>0.26923160746335334</v>
          </cell>
        </row>
        <row r="449">
          <cell r="B449" t="str">
            <v>Obs296</v>
          </cell>
          <cell r="D449">
            <v>3300</v>
          </cell>
          <cell r="E449">
            <v>2594.1724733415467</v>
          </cell>
          <cell r="G449">
            <v>0.33325483374630932</v>
          </cell>
        </row>
        <row r="450">
          <cell r="B450" t="str">
            <v>Obs297</v>
          </cell>
          <cell r="D450">
            <v>550</v>
          </cell>
          <cell r="E450">
            <v>3113.0077429844418</v>
          </cell>
          <cell r="G450">
            <v>-1.2101181762100581</v>
          </cell>
        </row>
        <row r="451">
          <cell r="B451" t="str">
            <v>Obs298</v>
          </cell>
          <cell r="D451">
            <v>8000</v>
          </cell>
          <cell r="E451">
            <v>4839.649848247599</v>
          </cell>
          <cell r="G451">
            <v>1.4921520125298393</v>
          </cell>
        </row>
        <row r="452">
          <cell r="B452" t="str">
            <v>Obs299</v>
          </cell>
          <cell r="D452">
            <v>2500</v>
          </cell>
          <cell r="E452">
            <v>3113.0077429844418</v>
          </cell>
          <cell r="G452">
            <v>-0.28943018762759931</v>
          </cell>
        </row>
        <row r="453">
          <cell r="B453" t="str">
            <v>Obs300</v>
          </cell>
          <cell r="D453">
            <v>3150</v>
          </cell>
          <cell r="E453">
            <v>4839.649848247599</v>
          </cell>
          <cell r="G453">
            <v>-0.79776426676499423</v>
          </cell>
        </row>
        <row r="454">
          <cell r="B454" t="str">
            <v>Obs301</v>
          </cell>
          <cell r="D454">
            <v>1200</v>
          </cell>
          <cell r="E454">
            <v>686.67894736843243</v>
          </cell>
          <cell r="G454">
            <v>0.24236334740737869</v>
          </cell>
        </row>
        <row r="455">
          <cell r="B455" t="str">
            <v>Obs302</v>
          </cell>
          <cell r="D455">
            <v>1900</v>
          </cell>
          <cell r="E455">
            <v>2413.3210526315897</v>
          </cell>
          <cell r="G455">
            <v>-0.24236334740738916</v>
          </cell>
        </row>
        <row r="456">
          <cell r="B456" t="str">
            <v>Obs303</v>
          </cell>
          <cell r="D456">
            <v>1100</v>
          </cell>
          <cell r="E456">
            <v>3113.0077429844418</v>
          </cell>
          <cell r="G456">
            <v>-0.95043694866115958</v>
          </cell>
        </row>
        <row r="457">
          <cell r="B457" t="str">
            <v>Obs304</v>
          </cell>
          <cell r="D457">
            <v>2450</v>
          </cell>
          <cell r="E457">
            <v>4839.649848247599</v>
          </cell>
          <cell r="G457">
            <v>-1.1282676472817743</v>
          </cell>
        </row>
        <row r="458">
          <cell r="B458" t="str">
            <v>Obs305</v>
          </cell>
          <cell r="D458">
            <v>2600</v>
          </cell>
          <cell r="E458">
            <v>3149.7064740269243</v>
          </cell>
          <cell r="G458">
            <v>-0.25954263993979726</v>
          </cell>
        </row>
        <row r="459">
          <cell r="B459" t="str">
            <v>Obs306</v>
          </cell>
          <cell r="D459">
            <v>4250</v>
          </cell>
          <cell r="E459">
            <v>4876.348579290081</v>
          </cell>
          <cell r="G459">
            <v>-0.29572903262464895</v>
          </cell>
        </row>
        <row r="460">
          <cell r="B460" t="str">
            <v>Obs307</v>
          </cell>
          <cell r="D460">
            <v>3550</v>
          </cell>
          <cell r="E460">
            <v>4379.772473341528</v>
          </cell>
          <cell r="G460">
            <v>-0.39177515357020687</v>
          </cell>
        </row>
        <row r="461">
          <cell r="B461" t="str">
            <v>Obs308</v>
          </cell>
          <cell r="D461">
            <v>2250</v>
          </cell>
          <cell r="E461">
            <v>2594.1724733415467</v>
          </cell>
          <cell r="G461">
            <v>-0.16250023702886082</v>
          </cell>
        </row>
        <row r="462">
          <cell r="B462" t="str">
            <v>Obs309</v>
          </cell>
          <cell r="D462">
            <v>3150</v>
          </cell>
          <cell r="E462">
            <v>3149.7064740269243</v>
          </cell>
          <cell r="G462">
            <v>1.3858760910142437E-4</v>
          </cell>
        </row>
        <row r="463">
          <cell r="B463" t="str">
            <v>Obs310</v>
          </cell>
          <cell r="D463">
            <v>5950</v>
          </cell>
          <cell r="E463">
            <v>4876.348579290081</v>
          </cell>
          <cell r="G463">
            <v>0.5069220343446742</v>
          </cell>
        </row>
        <row r="464">
          <cell r="B464" t="str">
            <v>Obs311</v>
          </cell>
          <cell r="D464">
            <v>4950</v>
          </cell>
          <cell r="E464">
            <v>4379.772473341528</v>
          </cell>
          <cell r="G464">
            <v>0.26923160746335334</v>
          </cell>
        </row>
        <row r="465">
          <cell r="B465" t="str">
            <v>Obs312</v>
          </cell>
          <cell r="D465">
            <v>3300</v>
          </cell>
          <cell r="E465">
            <v>2594.1724733415467</v>
          </cell>
          <cell r="G465">
            <v>0.33325483374630932</v>
          </cell>
        </row>
        <row r="526">
          <cell r="B526" t="str">
            <v>Nérica 6</v>
          </cell>
          <cell r="C526">
            <v>1286.9724733415283</v>
          </cell>
        </row>
        <row r="527">
          <cell r="B527" t="str">
            <v>NERICA 5</v>
          </cell>
          <cell r="C527">
            <v>1821.972473341528</v>
          </cell>
        </row>
        <row r="528">
          <cell r="B528" t="str">
            <v>NERICA L20</v>
          </cell>
          <cell r="C528">
            <v>1878.8724733415281</v>
          </cell>
        </row>
        <row r="529">
          <cell r="B529" t="str">
            <v>Locale</v>
          </cell>
          <cell r="C529">
            <v>1918.472473341528</v>
          </cell>
        </row>
        <row r="530">
          <cell r="B530" t="str">
            <v>NERICA 2</v>
          </cell>
          <cell r="C530">
            <v>1981.972473341528</v>
          </cell>
        </row>
        <row r="531">
          <cell r="B531" t="str">
            <v>NERICA 12</v>
          </cell>
          <cell r="C531">
            <v>2056.4724733415278</v>
          </cell>
        </row>
        <row r="532">
          <cell r="B532" t="str">
            <v>nerica L19</v>
          </cell>
          <cell r="C532">
            <v>2112.50000000002</v>
          </cell>
        </row>
        <row r="533">
          <cell r="B533" t="str">
            <v>Sahel 201</v>
          </cell>
          <cell r="C533">
            <v>2440.1834840049232</v>
          </cell>
        </row>
        <row r="534">
          <cell r="B534" t="str">
            <v>ISRI 10</v>
          </cell>
          <cell r="C534">
            <v>2536.9724733415278</v>
          </cell>
        </row>
        <row r="535">
          <cell r="B535" t="str">
            <v>Rock 5</v>
          </cell>
          <cell r="C535">
            <v>2551.9724733415278</v>
          </cell>
        </row>
        <row r="536">
          <cell r="B536" t="str">
            <v>BG90-2</v>
          </cell>
          <cell r="C536">
            <v>2617.4120788902674</v>
          </cell>
        </row>
        <row r="537">
          <cell r="B537" t="str">
            <v>NERICA L19</v>
          </cell>
          <cell r="C537">
            <v>2895.4724733415287</v>
          </cell>
        </row>
        <row r="538">
          <cell r="B538" t="str">
            <v>Warr 77</v>
          </cell>
          <cell r="C538">
            <v>2911.9724733415287</v>
          </cell>
        </row>
        <row r="539">
          <cell r="B539" t="str">
            <v>orylux</v>
          </cell>
          <cell r="C539">
            <v>2912.50000000002</v>
          </cell>
        </row>
        <row r="540">
          <cell r="B540" t="str">
            <v>ISRI 11</v>
          </cell>
          <cell r="C540">
            <v>2936.9724733415278</v>
          </cell>
        </row>
        <row r="541">
          <cell r="B541" t="str">
            <v>BG 90-2</v>
          </cell>
          <cell r="C541">
            <v>3040.8453457178066</v>
          </cell>
        </row>
        <row r="542">
          <cell r="B542" t="str">
            <v>war 77</v>
          </cell>
          <cell r="C542">
            <v>3082.5000000000191</v>
          </cell>
        </row>
        <row r="543">
          <cell r="B543" t="str">
            <v>Sahel 134</v>
          </cell>
          <cell r="C543">
            <v>3199.4724733415278</v>
          </cell>
        </row>
        <row r="544">
          <cell r="B544" t="str">
            <v>sahel 108</v>
          </cell>
          <cell r="C544">
            <v>3215.00000000002</v>
          </cell>
        </row>
        <row r="545">
          <cell r="B545" t="str">
            <v>NERICA 8</v>
          </cell>
          <cell r="C545">
            <v>3569.9724733415278</v>
          </cell>
        </row>
        <row r="546">
          <cell r="B546" t="str">
            <v>Sahel 108</v>
          </cell>
          <cell r="C546">
            <v>3713.301268957538</v>
          </cell>
        </row>
        <row r="547">
          <cell r="B547" t="str">
            <v>BG</v>
          </cell>
          <cell r="C547">
            <v>3750.00000000002</v>
          </cell>
        </row>
        <row r="548">
          <cell r="B548" t="str">
            <v>Sahel 177</v>
          </cell>
          <cell r="C548">
            <v>4585.8214285714485</v>
          </cell>
        </row>
        <row r="574">
          <cell r="B574" t="str">
            <v>T1</v>
          </cell>
          <cell r="C574">
            <v>2139.6023766174235</v>
          </cell>
        </row>
        <row r="575">
          <cell r="B575" t="str">
            <v>T2</v>
          </cell>
          <cell r="C575">
            <v>3866.2444818805807</v>
          </cell>
        </row>
        <row r="576">
          <cell r="B576" t="str">
            <v>T3</v>
          </cell>
          <cell r="C576">
            <v>3369.6683759320272</v>
          </cell>
        </row>
        <row r="577">
          <cell r="B577" t="str">
            <v>T4</v>
          </cell>
          <cell r="C577">
            <v>1584.0683759320459</v>
          </cell>
        </row>
      </sheetData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STAT_20210301_141051_1_HID"/>
    </sheetNames>
    <definedNames>
      <definedName name="xdata1"/>
      <definedName name="xdata2"/>
      <definedName name="ydata1"/>
      <definedName name="ydata2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STAT_20210301_141900_1_HID"/>
    </sheetNames>
    <definedNames>
      <definedName name="xdata1"/>
      <definedName name="xdata2"/>
      <definedName name="ydata1"/>
      <definedName name="ydata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13"/>
  <sheetViews>
    <sheetView tabSelected="1" topLeftCell="C250" workbookViewId="0">
      <selection activeCell="G311" sqref="G311:H313"/>
    </sheetView>
  </sheetViews>
  <sheetFormatPr defaultRowHeight="14.5" x14ac:dyDescent="0.35"/>
  <cols>
    <col min="4" max="4" width="13.08984375" customWidth="1"/>
    <col min="5" max="5" width="20.1796875" customWidth="1"/>
    <col min="6" max="6" width="22.54296875" customWidth="1"/>
    <col min="7" max="7" width="18.26953125" customWidth="1"/>
    <col min="8" max="8" width="17.1796875" customWidth="1"/>
    <col min="9" max="10" width="26.54296875" customWidth="1"/>
    <col min="11" max="13" width="14.26953125" customWidth="1"/>
    <col min="14" max="14" width="11.453125" customWidth="1"/>
    <col min="15" max="15" width="41.54296875" customWidth="1"/>
    <col min="16" max="16" width="11.1796875" customWidth="1"/>
  </cols>
  <sheetData>
    <row r="1" spans="1:16" x14ac:dyDescent="0.35">
      <c r="A1" s="1" t="s">
        <v>0</v>
      </c>
      <c r="B1" s="19" t="s">
        <v>410</v>
      </c>
      <c r="C1" s="19" t="s">
        <v>409</v>
      </c>
      <c r="D1" s="1" t="s">
        <v>1</v>
      </c>
      <c r="E1" s="1" t="s">
        <v>2</v>
      </c>
      <c r="F1" s="1" t="s">
        <v>3</v>
      </c>
      <c r="G1" s="64" t="s">
        <v>4</v>
      </c>
      <c r="H1" s="64"/>
      <c r="I1" s="1" t="s">
        <v>5</v>
      </c>
      <c r="J1" s="12" t="s">
        <v>407</v>
      </c>
      <c r="K1" s="1" t="s">
        <v>6</v>
      </c>
      <c r="L1" s="1" t="s">
        <v>7</v>
      </c>
      <c r="M1" s="2" t="s">
        <v>8</v>
      </c>
      <c r="N1" s="1" t="s">
        <v>9</v>
      </c>
      <c r="O1" s="2" t="s">
        <v>10</v>
      </c>
      <c r="P1" s="1" t="s">
        <v>11</v>
      </c>
    </row>
    <row r="2" spans="1:16" x14ac:dyDescent="0.35">
      <c r="A2" s="3">
        <v>1</v>
      </c>
      <c r="B2" s="3" t="s">
        <v>413</v>
      </c>
      <c r="C2" s="3" t="s">
        <v>411</v>
      </c>
      <c r="D2" s="3" t="s">
        <v>12</v>
      </c>
      <c r="E2" s="3" t="s">
        <v>13</v>
      </c>
      <c r="F2" s="3" t="s">
        <v>14</v>
      </c>
      <c r="G2" s="5" t="s">
        <v>16</v>
      </c>
      <c r="H2" s="5" t="s">
        <v>17</v>
      </c>
      <c r="I2" s="5" t="s">
        <v>15</v>
      </c>
      <c r="J2" s="17" t="s">
        <v>408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6">
        <v>5300</v>
      </c>
    </row>
    <row r="3" spans="1:16" x14ac:dyDescent="0.35">
      <c r="A3" s="3">
        <v>2</v>
      </c>
      <c r="B3" s="3" t="s">
        <v>413</v>
      </c>
      <c r="C3" s="3" t="s">
        <v>411</v>
      </c>
      <c r="D3" s="3" t="s">
        <v>12</v>
      </c>
      <c r="E3" s="3" t="s">
        <v>13</v>
      </c>
      <c r="F3" s="3" t="s">
        <v>14</v>
      </c>
      <c r="G3" s="5" t="s">
        <v>16</v>
      </c>
      <c r="H3" s="5" t="s">
        <v>17</v>
      </c>
      <c r="I3" s="5" t="s">
        <v>15</v>
      </c>
      <c r="J3" s="17" t="s">
        <v>408</v>
      </c>
      <c r="K3" s="3" t="s">
        <v>18</v>
      </c>
      <c r="L3" s="3" t="s">
        <v>19</v>
      </c>
      <c r="M3" s="3" t="s">
        <v>20</v>
      </c>
      <c r="N3" s="3" t="s">
        <v>23</v>
      </c>
      <c r="O3" s="3" t="s">
        <v>24</v>
      </c>
      <c r="P3" s="6">
        <v>5310</v>
      </c>
    </row>
    <row r="4" spans="1:16" x14ac:dyDescent="0.35">
      <c r="A4" s="3">
        <v>3</v>
      </c>
      <c r="B4" s="3" t="s">
        <v>413</v>
      </c>
      <c r="C4" s="3" t="s">
        <v>411</v>
      </c>
      <c r="D4" s="3" t="s">
        <v>12</v>
      </c>
      <c r="E4" s="3" t="s">
        <v>13</v>
      </c>
      <c r="F4" s="3" t="s">
        <v>14</v>
      </c>
      <c r="G4" s="5" t="s">
        <v>16</v>
      </c>
      <c r="H4" s="5" t="s">
        <v>17</v>
      </c>
      <c r="I4" s="5" t="s">
        <v>15</v>
      </c>
      <c r="J4" s="17" t="s">
        <v>408</v>
      </c>
      <c r="K4" s="3" t="s">
        <v>18</v>
      </c>
      <c r="L4" s="3" t="s">
        <v>19</v>
      </c>
      <c r="M4" s="3" t="s">
        <v>20</v>
      </c>
      <c r="N4" s="3" t="s">
        <v>25</v>
      </c>
      <c r="O4" s="3" t="s">
        <v>26</v>
      </c>
      <c r="P4" s="6">
        <v>5510</v>
      </c>
    </row>
    <row r="5" spans="1:16" x14ac:dyDescent="0.35">
      <c r="A5" s="3">
        <v>4</v>
      </c>
      <c r="B5" s="3" t="s">
        <v>413</v>
      </c>
      <c r="C5" s="3" t="s">
        <v>411</v>
      </c>
      <c r="D5" s="3" t="s">
        <v>12</v>
      </c>
      <c r="E5" s="3" t="s">
        <v>13</v>
      </c>
      <c r="F5" s="3" t="s">
        <v>14</v>
      </c>
      <c r="G5" s="5" t="s">
        <v>16</v>
      </c>
      <c r="H5" s="5" t="s">
        <v>17</v>
      </c>
      <c r="I5" s="5" t="s">
        <v>15</v>
      </c>
      <c r="J5" s="17" t="s">
        <v>408</v>
      </c>
      <c r="K5" s="3" t="s">
        <v>18</v>
      </c>
      <c r="L5" s="3" t="s">
        <v>19</v>
      </c>
      <c r="M5" s="3" t="s">
        <v>20</v>
      </c>
      <c r="N5" s="3" t="s">
        <v>27</v>
      </c>
      <c r="O5" s="3" t="s">
        <v>28</v>
      </c>
      <c r="P5" s="6">
        <v>2860</v>
      </c>
    </row>
    <row r="6" spans="1:16" x14ac:dyDescent="0.35">
      <c r="A6" s="3">
        <v>5</v>
      </c>
      <c r="B6" s="3" t="s">
        <v>413</v>
      </c>
      <c r="C6" s="3" t="s">
        <v>411</v>
      </c>
      <c r="D6" s="3" t="s">
        <v>12</v>
      </c>
      <c r="E6" s="3" t="s">
        <v>13</v>
      </c>
      <c r="F6" s="3" t="s">
        <v>29</v>
      </c>
      <c r="G6" s="5" t="s">
        <v>31</v>
      </c>
      <c r="H6" s="5" t="s">
        <v>32</v>
      </c>
      <c r="I6" s="5" t="s">
        <v>30</v>
      </c>
      <c r="J6" s="17" t="s">
        <v>408</v>
      </c>
      <c r="K6" s="3" t="s">
        <v>18</v>
      </c>
      <c r="L6" s="3" t="s">
        <v>19</v>
      </c>
      <c r="M6" s="3" t="s">
        <v>20</v>
      </c>
      <c r="N6" s="3" t="s">
        <v>21</v>
      </c>
      <c r="O6" s="3" t="s">
        <v>22</v>
      </c>
      <c r="P6" s="6">
        <v>1531</v>
      </c>
    </row>
    <row r="7" spans="1:16" x14ac:dyDescent="0.35">
      <c r="A7" s="3">
        <v>6</v>
      </c>
      <c r="B7" s="3" t="s">
        <v>413</v>
      </c>
      <c r="C7" s="3" t="s">
        <v>412</v>
      </c>
      <c r="D7" s="3" t="s">
        <v>33</v>
      </c>
      <c r="E7" s="3" t="s">
        <v>34</v>
      </c>
      <c r="F7" s="3" t="s">
        <v>29</v>
      </c>
      <c r="G7" s="5" t="s">
        <v>31</v>
      </c>
      <c r="H7" s="5" t="s">
        <v>32</v>
      </c>
      <c r="I7" s="5" t="s">
        <v>30</v>
      </c>
      <c r="J7" s="17" t="s">
        <v>408</v>
      </c>
      <c r="K7" s="3" t="s">
        <v>18</v>
      </c>
      <c r="L7" s="3" t="s">
        <v>19</v>
      </c>
      <c r="M7" s="3" t="s">
        <v>20</v>
      </c>
      <c r="N7" s="3" t="s">
        <v>23</v>
      </c>
      <c r="O7" s="3" t="s">
        <v>24</v>
      </c>
      <c r="P7" s="6">
        <v>1905</v>
      </c>
    </row>
    <row r="8" spans="1:16" x14ac:dyDescent="0.35">
      <c r="A8" s="3">
        <v>7</v>
      </c>
      <c r="B8" s="3" t="s">
        <v>413</v>
      </c>
      <c r="C8" s="3" t="s">
        <v>412</v>
      </c>
      <c r="D8" s="3" t="s">
        <v>33</v>
      </c>
      <c r="E8" s="3" t="s">
        <v>34</v>
      </c>
      <c r="F8" s="3" t="s">
        <v>29</v>
      </c>
      <c r="G8" s="5" t="s">
        <v>31</v>
      </c>
      <c r="H8" s="5" t="s">
        <v>32</v>
      </c>
      <c r="I8" s="5" t="s">
        <v>30</v>
      </c>
      <c r="J8" s="17" t="s">
        <v>408</v>
      </c>
      <c r="K8" s="3" t="s">
        <v>18</v>
      </c>
      <c r="L8" s="3" t="s">
        <v>19</v>
      </c>
      <c r="M8" s="3" t="s">
        <v>20</v>
      </c>
      <c r="N8" s="3" t="s">
        <v>25</v>
      </c>
      <c r="O8" s="3" t="s">
        <v>26</v>
      </c>
      <c r="P8" s="6">
        <v>1324</v>
      </c>
    </row>
    <row r="9" spans="1:16" x14ac:dyDescent="0.35">
      <c r="A9" s="3">
        <v>8</v>
      </c>
      <c r="B9" s="3" t="s">
        <v>413</v>
      </c>
      <c r="C9" s="3" t="s">
        <v>412</v>
      </c>
      <c r="D9" s="3" t="s">
        <v>33</v>
      </c>
      <c r="E9" s="3" t="s">
        <v>34</v>
      </c>
      <c r="F9" s="3" t="s">
        <v>29</v>
      </c>
      <c r="G9" s="5" t="s">
        <v>31</v>
      </c>
      <c r="H9" s="5" t="s">
        <v>32</v>
      </c>
      <c r="I9" s="5" t="s">
        <v>30</v>
      </c>
      <c r="J9" s="17" t="s">
        <v>408</v>
      </c>
      <c r="K9" s="3" t="s">
        <v>18</v>
      </c>
      <c r="L9" s="3" t="s">
        <v>19</v>
      </c>
      <c r="M9" s="3" t="s">
        <v>20</v>
      </c>
      <c r="N9" s="3" t="s">
        <v>27</v>
      </c>
      <c r="O9" s="3" t="s">
        <v>28</v>
      </c>
      <c r="P9" s="6">
        <v>1000</v>
      </c>
    </row>
    <row r="10" spans="1:16" x14ac:dyDescent="0.35">
      <c r="A10" s="3">
        <v>9</v>
      </c>
      <c r="B10" s="3" t="s">
        <v>417</v>
      </c>
      <c r="C10" s="3" t="s">
        <v>47</v>
      </c>
      <c r="D10" s="3" t="s">
        <v>35</v>
      </c>
      <c r="E10" s="3" t="s">
        <v>36</v>
      </c>
      <c r="F10" s="3" t="s">
        <v>36</v>
      </c>
      <c r="G10" s="3" t="s">
        <v>37</v>
      </c>
      <c r="H10" s="5" t="s">
        <v>38</v>
      </c>
      <c r="I10" s="3" t="s">
        <v>39</v>
      </c>
      <c r="J10" s="17" t="s">
        <v>408</v>
      </c>
      <c r="K10" s="3" t="s">
        <v>18</v>
      </c>
      <c r="L10" s="3" t="s">
        <v>40</v>
      </c>
      <c r="M10" s="3" t="s">
        <v>20</v>
      </c>
      <c r="N10" s="3" t="s">
        <v>21</v>
      </c>
      <c r="O10" s="3" t="s">
        <v>22</v>
      </c>
      <c r="P10" s="7">
        <v>2500</v>
      </c>
    </row>
    <row r="11" spans="1:16" x14ac:dyDescent="0.35">
      <c r="A11" s="3">
        <v>10</v>
      </c>
      <c r="B11" s="3" t="s">
        <v>417</v>
      </c>
      <c r="C11" s="3" t="s">
        <v>47</v>
      </c>
      <c r="D11" s="3" t="s">
        <v>35</v>
      </c>
      <c r="E11" s="3" t="s">
        <v>36</v>
      </c>
      <c r="F11" s="3" t="s">
        <v>36</v>
      </c>
      <c r="G11" s="3" t="s">
        <v>37</v>
      </c>
      <c r="H11" s="5" t="s">
        <v>38</v>
      </c>
      <c r="I11" s="3" t="s">
        <v>39</v>
      </c>
      <c r="J11" s="17" t="s">
        <v>408</v>
      </c>
      <c r="K11" s="3" t="s">
        <v>18</v>
      </c>
      <c r="L11" s="3" t="s">
        <v>40</v>
      </c>
      <c r="M11" s="3" t="s">
        <v>20</v>
      </c>
      <c r="N11" s="3" t="s">
        <v>23</v>
      </c>
      <c r="O11" s="3" t="s">
        <v>24</v>
      </c>
      <c r="P11" s="7">
        <v>4200</v>
      </c>
    </row>
    <row r="12" spans="1:16" x14ac:dyDescent="0.35">
      <c r="A12" s="3">
        <v>11</v>
      </c>
      <c r="B12" s="3" t="s">
        <v>417</v>
      </c>
      <c r="C12" s="3" t="s">
        <v>47</v>
      </c>
      <c r="D12" s="3" t="s">
        <v>35</v>
      </c>
      <c r="E12" s="3" t="s">
        <v>36</v>
      </c>
      <c r="F12" s="3" t="s">
        <v>36</v>
      </c>
      <c r="G12" s="3" t="s">
        <v>37</v>
      </c>
      <c r="H12" s="5" t="s">
        <v>38</v>
      </c>
      <c r="I12" s="3" t="s">
        <v>39</v>
      </c>
      <c r="J12" s="17" t="s">
        <v>408</v>
      </c>
      <c r="K12" s="3" t="s">
        <v>18</v>
      </c>
      <c r="L12" s="3" t="s">
        <v>40</v>
      </c>
      <c r="M12" s="3" t="s">
        <v>20</v>
      </c>
      <c r="N12" s="3" t="s">
        <v>25</v>
      </c>
      <c r="O12" s="3" t="s">
        <v>26</v>
      </c>
      <c r="P12" s="7">
        <v>2500</v>
      </c>
    </row>
    <row r="13" spans="1:16" x14ac:dyDescent="0.35">
      <c r="A13" s="3">
        <v>12</v>
      </c>
      <c r="B13" s="3" t="s">
        <v>417</v>
      </c>
      <c r="C13" s="3" t="s">
        <v>47</v>
      </c>
      <c r="D13" s="3" t="s">
        <v>35</v>
      </c>
      <c r="E13" s="3" t="s">
        <v>36</v>
      </c>
      <c r="F13" s="3" t="s">
        <v>36</v>
      </c>
      <c r="G13" s="3" t="s">
        <v>37</v>
      </c>
      <c r="H13" s="5" t="s">
        <v>38</v>
      </c>
      <c r="I13" s="3" t="s">
        <v>39</v>
      </c>
      <c r="J13" s="17" t="s">
        <v>408</v>
      </c>
      <c r="K13" s="3" t="s">
        <v>18</v>
      </c>
      <c r="L13" s="3" t="s">
        <v>40</v>
      </c>
      <c r="M13" s="3" t="s">
        <v>20</v>
      </c>
      <c r="N13" s="3" t="s">
        <v>27</v>
      </c>
      <c r="O13" s="3" t="s">
        <v>28</v>
      </c>
      <c r="P13" s="7">
        <v>1800</v>
      </c>
    </row>
    <row r="14" spans="1:16" x14ac:dyDescent="0.35">
      <c r="A14" s="3">
        <v>13</v>
      </c>
      <c r="B14" s="3" t="s">
        <v>417</v>
      </c>
      <c r="C14" s="3" t="s">
        <v>47</v>
      </c>
      <c r="D14" s="3" t="s">
        <v>41</v>
      </c>
      <c r="E14" s="3" t="s">
        <v>42</v>
      </c>
      <c r="F14" s="3" t="s">
        <v>43</v>
      </c>
      <c r="G14" s="3" t="s">
        <v>44</v>
      </c>
      <c r="H14" s="5" t="s">
        <v>45</v>
      </c>
      <c r="I14" s="3" t="s">
        <v>46</v>
      </c>
      <c r="J14" s="17" t="s">
        <v>408</v>
      </c>
      <c r="K14" s="3" t="s">
        <v>18</v>
      </c>
      <c r="L14" s="3" t="s">
        <v>40</v>
      </c>
      <c r="M14" s="3" t="s">
        <v>20</v>
      </c>
      <c r="N14" s="3" t="s">
        <v>21</v>
      </c>
      <c r="O14" s="3" t="s">
        <v>22</v>
      </c>
      <c r="P14" s="7">
        <v>1740</v>
      </c>
    </row>
    <row r="15" spans="1:16" x14ac:dyDescent="0.35">
      <c r="A15" s="3">
        <v>14</v>
      </c>
      <c r="B15" s="3" t="s">
        <v>417</v>
      </c>
      <c r="C15" s="3" t="s">
        <v>47</v>
      </c>
      <c r="D15" s="3" t="s">
        <v>41</v>
      </c>
      <c r="E15" s="3" t="s">
        <v>42</v>
      </c>
      <c r="F15" s="3" t="s">
        <v>43</v>
      </c>
      <c r="G15" s="3" t="s">
        <v>44</v>
      </c>
      <c r="H15" s="5" t="s">
        <v>45</v>
      </c>
      <c r="I15" s="3" t="s">
        <v>46</v>
      </c>
      <c r="J15" s="17" t="s">
        <v>408</v>
      </c>
      <c r="K15" s="3" t="s">
        <v>18</v>
      </c>
      <c r="L15" s="3" t="s">
        <v>40</v>
      </c>
      <c r="M15" s="3" t="s">
        <v>20</v>
      </c>
      <c r="N15" s="3" t="s">
        <v>23</v>
      </c>
      <c r="O15" s="3" t="s">
        <v>24</v>
      </c>
      <c r="P15" s="7">
        <v>2600</v>
      </c>
    </row>
    <row r="16" spans="1:16" x14ac:dyDescent="0.35">
      <c r="A16" s="3">
        <v>15</v>
      </c>
      <c r="B16" s="3" t="s">
        <v>417</v>
      </c>
      <c r="C16" s="3" t="s">
        <v>47</v>
      </c>
      <c r="D16" s="3" t="s">
        <v>41</v>
      </c>
      <c r="E16" s="3" t="s">
        <v>42</v>
      </c>
      <c r="F16" s="3" t="s">
        <v>43</v>
      </c>
      <c r="G16" s="3" t="s">
        <v>44</v>
      </c>
      <c r="H16" s="5" t="s">
        <v>45</v>
      </c>
      <c r="I16" s="3" t="s">
        <v>46</v>
      </c>
      <c r="J16" s="17" t="s">
        <v>408</v>
      </c>
      <c r="K16" s="3" t="s">
        <v>18</v>
      </c>
      <c r="L16" s="3" t="s">
        <v>40</v>
      </c>
      <c r="M16" s="3" t="s">
        <v>20</v>
      </c>
      <c r="N16" s="3" t="s">
        <v>25</v>
      </c>
      <c r="O16" s="3" t="s">
        <v>26</v>
      </c>
      <c r="P16" s="7">
        <v>1850</v>
      </c>
    </row>
    <row r="17" spans="1:16" x14ac:dyDescent="0.35">
      <c r="A17" s="3">
        <v>16</v>
      </c>
      <c r="B17" s="3" t="s">
        <v>417</v>
      </c>
      <c r="C17" s="3" t="s">
        <v>47</v>
      </c>
      <c r="D17" s="3" t="s">
        <v>41</v>
      </c>
      <c r="E17" s="3" t="s">
        <v>42</v>
      </c>
      <c r="F17" s="3" t="s">
        <v>43</v>
      </c>
      <c r="G17" s="3" t="s">
        <v>44</v>
      </c>
      <c r="H17" s="5" t="s">
        <v>45</v>
      </c>
      <c r="I17" s="3" t="s">
        <v>46</v>
      </c>
      <c r="J17" s="17" t="s">
        <v>408</v>
      </c>
      <c r="K17" s="3" t="s">
        <v>18</v>
      </c>
      <c r="L17" s="3" t="s">
        <v>40</v>
      </c>
      <c r="M17" s="3" t="s">
        <v>20</v>
      </c>
      <c r="N17" s="3" t="s">
        <v>27</v>
      </c>
      <c r="O17" s="3" t="s">
        <v>28</v>
      </c>
      <c r="P17" s="7">
        <v>1600</v>
      </c>
    </row>
    <row r="18" spans="1:16" x14ac:dyDescent="0.35">
      <c r="A18" s="3">
        <v>17</v>
      </c>
      <c r="B18" s="3" t="s">
        <v>417</v>
      </c>
      <c r="C18" s="3" t="s">
        <v>47</v>
      </c>
      <c r="D18" s="3" t="s">
        <v>47</v>
      </c>
      <c r="E18" s="3" t="s">
        <v>48</v>
      </c>
      <c r="F18" s="3" t="s">
        <v>49</v>
      </c>
      <c r="G18" s="3" t="s">
        <v>50</v>
      </c>
      <c r="H18" s="5" t="s">
        <v>51</v>
      </c>
      <c r="I18" s="3" t="s">
        <v>52</v>
      </c>
      <c r="J18" s="17" t="s">
        <v>408</v>
      </c>
      <c r="K18" s="3" t="s">
        <v>18</v>
      </c>
      <c r="L18" s="3" t="s">
        <v>40</v>
      </c>
      <c r="M18" s="3" t="s">
        <v>20</v>
      </c>
      <c r="N18" s="3" t="s">
        <v>21</v>
      </c>
      <c r="O18" s="3" t="s">
        <v>22</v>
      </c>
      <c r="P18" s="7">
        <v>1980</v>
      </c>
    </row>
    <row r="19" spans="1:16" x14ac:dyDescent="0.35">
      <c r="A19" s="3">
        <v>18</v>
      </c>
      <c r="B19" s="3" t="s">
        <v>417</v>
      </c>
      <c r="C19" s="3" t="s">
        <v>47</v>
      </c>
      <c r="D19" s="3" t="s">
        <v>47</v>
      </c>
      <c r="E19" s="3" t="s">
        <v>48</v>
      </c>
      <c r="F19" s="3" t="s">
        <v>49</v>
      </c>
      <c r="G19" s="3" t="s">
        <v>50</v>
      </c>
      <c r="H19" s="5" t="s">
        <v>51</v>
      </c>
      <c r="I19" s="3" t="s">
        <v>52</v>
      </c>
      <c r="J19" s="17" t="s">
        <v>408</v>
      </c>
      <c r="K19" s="3" t="s">
        <v>18</v>
      </c>
      <c r="L19" s="3" t="s">
        <v>40</v>
      </c>
      <c r="M19" s="3" t="s">
        <v>20</v>
      </c>
      <c r="N19" s="3" t="s">
        <v>23</v>
      </c>
      <c r="O19" s="3" t="s">
        <v>24</v>
      </c>
      <c r="P19" s="7">
        <v>5000</v>
      </c>
    </row>
    <row r="20" spans="1:16" x14ac:dyDescent="0.35">
      <c r="A20" s="3">
        <v>19</v>
      </c>
      <c r="B20" s="3" t="s">
        <v>417</v>
      </c>
      <c r="C20" s="3" t="s">
        <v>47</v>
      </c>
      <c r="D20" s="3" t="s">
        <v>47</v>
      </c>
      <c r="E20" s="3" t="s">
        <v>48</v>
      </c>
      <c r="F20" s="3" t="s">
        <v>49</v>
      </c>
      <c r="G20" s="3" t="s">
        <v>50</v>
      </c>
      <c r="H20" s="5" t="s">
        <v>51</v>
      </c>
      <c r="I20" s="3" t="s">
        <v>52</v>
      </c>
      <c r="J20" s="17" t="s">
        <v>408</v>
      </c>
      <c r="K20" s="3" t="s">
        <v>18</v>
      </c>
      <c r="L20" s="3" t="s">
        <v>40</v>
      </c>
      <c r="M20" s="3" t="s">
        <v>20</v>
      </c>
      <c r="N20" s="3" t="s">
        <v>25</v>
      </c>
      <c r="O20" s="3" t="s">
        <v>26</v>
      </c>
      <c r="P20" s="7"/>
    </row>
    <row r="21" spans="1:16" x14ac:dyDescent="0.35">
      <c r="A21" s="3">
        <v>20</v>
      </c>
      <c r="B21" s="3" t="s">
        <v>417</v>
      </c>
      <c r="C21" s="3" t="s">
        <v>47</v>
      </c>
      <c r="D21" s="3" t="s">
        <v>47</v>
      </c>
      <c r="E21" s="3" t="s">
        <v>48</v>
      </c>
      <c r="F21" s="3" t="s">
        <v>49</v>
      </c>
      <c r="G21" s="3" t="s">
        <v>50</v>
      </c>
      <c r="H21" s="5" t="s">
        <v>51</v>
      </c>
      <c r="I21" s="3" t="s">
        <v>52</v>
      </c>
      <c r="J21" s="17" t="s">
        <v>408</v>
      </c>
      <c r="K21" s="3" t="s">
        <v>18</v>
      </c>
      <c r="L21" s="3" t="s">
        <v>40</v>
      </c>
      <c r="M21" s="3" t="s">
        <v>20</v>
      </c>
      <c r="N21" s="3" t="s">
        <v>27</v>
      </c>
      <c r="O21" s="3" t="s">
        <v>28</v>
      </c>
      <c r="P21" s="7"/>
    </row>
    <row r="22" spans="1:16" x14ac:dyDescent="0.35">
      <c r="A22" s="3">
        <v>21</v>
      </c>
      <c r="B22" s="3" t="s">
        <v>417</v>
      </c>
      <c r="C22" s="3" t="s">
        <v>47</v>
      </c>
      <c r="D22" s="3" t="s">
        <v>41</v>
      </c>
      <c r="E22" s="3" t="s">
        <v>53</v>
      </c>
      <c r="F22" s="3" t="s">
        <v>53</v>
      </c>
      <c r="G22" s="3" t="s">
        <v>54</v>
      </c>
      <c r="H22" s="5" t="s">
        <v>55</v>
      </c>
      <c r="I22" s="3" t="s">
        <v>56</v>
      </c>
      <c r="J22" s="17" t="s">
        <v>408</v>
      </c>
      <c r="K22" s="3" t="s">
        <v>18</v>
      </c>
      <c r="L22" s="3" t="s">
        <v>40</v>
      </c>
      <c r="M22" s="3" t="s">
        <v>20</v>
      </c>
      <c r="N22" s="3" t="s">
        <v>21</v>
      </c>
      <c r="O22" s="3" t="s">
        <v>22</v>
      </c>
      <c r="P22" s="7">
        <v>1620</v>
      </c>
    </row>
    <row r="23" spans="1:16" x14ac:dyDescent="0.35">
      <c r="A23" s="3">
        <v>22</v>
      </c>
      <c r="B23" s="3" t="s">
        <v>417</v>
      </c>
      <c r="C23" s="3" t="s">
        <v>47</v>
      </c>
      <c r="D23" s="3" t="s">
        <v>41</v>
      </c>
      <c r="E23" s="3" t="s">
        <v>53</v>
      </c>
      <c r="F23" s="3" t="s">
        <v>53</v>
      </c>
      <c r="G23" s="3" t="s">
        <v>54</v>
      </c>
      <c r="H23" s="5" t="s">
        <v>55</v>
      </c>
      <c r="I23" s="3" t="s">
        <v>56</v>
      </c>
      <c r="J23" s="17" t="s">
        <v>408</v>
      </c>
      <c r="K23" s="3" t="s">
        <v>18</v>
      </c>
      <c r="L23" s="3" t="s">
        <v>40</v>
      </c>
      <c r="M23" s="3" t="s">
        <v>20</v>
      </c>
      <c r="N23" s="3" t="s">
        <v>23</v>
      </c>
      <c r="O23" s="3" t="s">
        <v>24</v>
      </c>
      <c r="P23" s="7">
        <v>6480</v>
      </c>
    </row>
    <row r="24" spans="1:16" x14ac:dyDescent="0.35">
      <c r="A24" s="3">
        <v>23</v>
      </c>
      <c r="B24" s="3" t="s">
        <v>417</v>
      </c>
      <c r="C24" s="3" t="s">
        <v>47</v>
      </c>
      <c r="D24" s="3" t="s">
        <v>41</v>
      </c>
      <c r="E24" s="3" t="s">
        <v>53</v>
      </c>
      <c r="F24" s="3" t="s">
        <v>53</v>
      </c>
      <c r="G24" s="3" t="s">
        <v>54</v>
      </c>
      <c r="H24" s="5" t="s">
        <v>55</v>
      </c>
      <c r="I24" s="3" t="s">
        <v>56</v>
      </c>
      <c r="J24" s="17" t="s">
        <v>408</v>
      </c>
      <c r="K24" s="3" t="s">
        <v>18</v>
      </c>
      <c r="L24" s="3" t="s">
        <v>40</v>
      </c>
      <c r="M24" s="3" t="s">
        <v>20</v>
      </c>
      <c r="N24" s="3" t="s">
        <v>25</v>
      </c>
      <c r="O24" s="3" t="s">
        <v>26</v>
      </c>
      <c r="P24" s="7">
        <v>3980</v>
      </c>
    </row>
    <row r="25" spans="1:16" x14ac:dyDescent="0.35">
      <c r="A25" s="3">
        <v>24</v>
      </c>
      <c r="B25" s="3" t="s">
        <v>417</v>
      </c>
      <c r="C25" s="3" t="s">
        <v>47</v>
      </c>
      <c r="D25" s="3" t="s">
        <v>41</v>
      </c>
      <c r="E25" s="3" t="s">
        <v>53</v>
      </c>
      <c r="F25" s="3" t="s">
        <v>53</v>
      </c>
      <c r="G25" s="3" t="s">
        <v>54</v>
      </c>
      <c r="H25" s="5" t="s">
        <v>55</v>
      </c>
      <c r="I25" s="3" t="s">
        <v>56</v>
      </c>
      <c r="J25" s="17" t="s">
        <v>408</v>
      </c>
      <c r="K25" s="3" t="s">
        <v>18</v>
      </c>
      <c r="L25" s="3" t="s">
        <v>40</v>
      </c>
      <c r="M25" s="3" t="s">
        <v>20</v>
      </c>
      <c r="N25" s="3" t="s">
        <v>27</v>
      </c>
      <c r="O25" s="3" t="s">
        <v>28</v>
      </c>
      <c r="P25" s="7">
        <v>1900</v>
      </c>
    </row>
    <row r="26" spans="1:16" x14ac:dyDescent="0.35">
      <c r="A26" s="3">
        <v>25</v>
      </c>
      <c r="B26" s="3" t="s">
        <v>417</v>
      </c>
      <c r="C26" s="3" t="s">
        <v>47</v>
      </c>
      <c r="D26" s="3" t="s">
        <v>47</v>
      </c>
      <c r="E26" s="3" t="s">
        <v>57</v>
      </c>
      <c r="F26" s="3" t="s">
        <v>57</v>
      </c>
      <c r="G26" s="3" t="s">
        <v>58</v>
      </c>
      <c r="H26" s="5" t="s">
        <v>59</v>
      </c>
      <c r="I26" s="3" t="s">
        <v>60</v>
      </c>
      <c r="J26" s="17" t="s">
        <v>408</v>
      </c>
      <c r="K26" s="3" t="s">
        <v>18</v>
      </c>
      <c r="L26" s="3" t="s">
        <v>40</v>
      </c>
      <c r="M26" s="3" t="s">
        <v>20</v>
      </c>
      <c r="N26" s="3" t="s">
        <v>21</v>
      </c>
      <c r="O26" s="3" t="s">
        <v>22</v>
      </c>
      <c r="P26" s="7">
        <v>2000</v>
      </c>
    </row>
    <row r="27" spans="1:16" x14ac:dyDescent="0.35">
      <c r="A27" s="3">
        <v>26</v>
      </c>
      <c r="B27" s="3" t="s">
        <v>417</v>
      </c>
      <c r="C27" s="3" t="s">
        <v>47</v>
      </c>
      <c r="D27" s="3" t="s">
        <v>47</v>
      </c>
      <c r="E27" s="3" t="s">
        <v>57</v>
      </c>
      <c r="F27" s="3" t="s">
        <v>57</v>
      </c>
      <c r="G27" s="3" t="s">
        <v>58</v>
      </c>
      <c r="H27" s="5" t="s">
        <v>59</v>
      </c>
      <c r="I27" s="3" t="s">
        <v>60</v>
      </c>
      <c r="J27" s="17" t="s">
        <v>408</v>
      </c>
      <c r="K27" s="3" t="s">
        <v>18</v>
      </c>
      <c r="L27" s="3" t="s">
        <v>40</v>
      </c>
      <c r="M27" s="3" t="s">
        <v>20</v>
      </c>
      <c r="N27" s="3" t="s">
        <v>23</v>
      </c>
      <c r="O27" s="3" t="s">
        <v>24</v>
      </c>
      <c r="P27" s="7">
        <v>5300</v>
      </c>
    </row>
    <row r="28" spans="1:16" x14ac:dyDescent="0.35">
      <c r="A28" s="3">
        <v>27</v>
      </c>
      <c r="B28" s="3" t="s">
        <v>417</v>
      </c>
      <c r="C28" s="3" t="s">
        <v>47</v>
      </c>
      <c r="D28" s="3" t="s">
        <v>47</v>
      </c>
      <c r="E28" s="3" t="s">
        <v>57</v>
      </c>
      <c r="F28" s="3" t="s">
        <v>57</v>
      </c>
      <c r="G28" s="3" t="s">
        <v>58</v>
      </c>
      <c r="H28" s="5" t="s">
        <v>59</v>
      </c>
      <c r="I28" s="3" t="s">
        <v>60</v>
      </c>
      <c r="J28" s="17" t="s">
        <v>408</v>
      </c>
      <c r="K28" s="3" t="s">
        <v>18</v>
      </c>
      <c r="L28" s="3" t="s">
        <v>40</v>
      </c>
      <c r="M28" s="3" t="s">
        <v>20</v>
      </c>
      <c r="N28" s="3" t="s">
        <v>25</v>
      </c>
      <c r="O28" s="3" t="s">
        <v>26</v>
      </c>
      <c r="P28" s="7"/>
    </row>
    <row r="29" spans="1:16" x14ac:dyDescent="0.35">
      <c r="A29" s="3">
        <v>28</v>
      </c>
      <c r="B29" s="3" t="s">
        <v>417</v>
      </c>
      <c r="C29" s="3" t="s">
        <v>47</v>
      </c>
      <c r="D29" s="3" t="s">
        <v>47</v>
      </c>
      <c r="E29" s="3" t="s">
        <v>57</v>
      </c>
      <c r="F29" s="3" t="s">
        <v>57</v>
      </c>
      <c r="G29" s="3" t="s">
        <v>58</v>
      </c>
      <c r="H29" s="5" t="s">
        <v>59</v>
      </c>
      <c r="I29" s="3" t="s">
        <v>60</v>
      </c>
      <c r="J29" s="17" t="s">
        <v>408</v>
      </c>
      <c r="K29" s="3" t="s">
        <v>18</v>
      </c>
      <c r="L29" s="3" t="s">
        <v>40</v>
      </c>
      <c r="M29" s="3" t="s">
        <v>20</v>
      </c>
      <c r="N29" s="3" t="s">
        <v>27</v>
      </c>
      <c r="O29" s="3" t="s">
        <v>28</v>
      </c>
      <c r="P29" s="7"/>
    </row>
    <row r="30" spans="1:16" x14ac:dyDescent="0.35">
      <c r="A30" s="3">
        <v>29</v>
      </c>
      <c r="B30" s="3" t="s">
        <v>417</v>
      </c>
      <c r="C30" s="3" t="s">
        <v>47</v>
      </c>
      <c r="D30" s="3" t="s">
        <v>41</v>
      </c>
      <c r="E30" s="3" t="s">
        <v>61</v>
      </c>
      <c r="F30" s="3" t="s">
        <v>62</v>
      </c>
      <c r="G30" s="3" t="s">
        <v>63</v>
      </c>
      <c r="H30" s="5" t="s">
        <v>64</v>
      </c>
      <c r="I30" s="3" t="s">
        <v>65</v>
      </c>
      <c r="J30" s="17" t="s">
        <v>408</v>
      </c>
      <c r="K30" s="3" t="s">
        <v>18</v>
      </c>
      <c r="L30" s="3" t="s">
        <v>40</v>
      </c>
      <c r="M30" s="3" t="s">
        <v>20</v>
      </c>
      <c r="N30" s="3" t="s">
        <v>21</v>
      </c>
      <c r="O30" s="3" t="s">
        <v>22</v>
      </c>
      <c r="P30" s="7">
        <v>2520</v>
      </c>
    </row>
    <row r="31" spans="1:16" x14ac:dyDescent="0.35">
      <c r="A31" s="3">
        <v>30</v>
      </c>
      <c r="B31" s="3" t="s">
        <v>417</v>
      </c>
      <c r="C31" s="3" t="s">
        <v>47</v>
      </c>
      <c r="D31" s="3" t="s">
        <v>41</v>
      </c>
      <c r="E31" s="3" t="s">
        <v>61</v>
      </c>
      <c r="F31" s="3" t="s">
        <v>62</v>
      </c>
      <c r="G31" s="3" t="s">
        <v>63</v>
      </c>
      <c r="H31" s="5" t="s">
        <v>64</v>
      </c>
      <c r="I31" s="3" t="s">
        <v>65</v>
      </c>
      <c r="J31" s="17" t="s">
        <v>408</v>
      </c>
      <c r="K31" s="3" t="s">
        <v>18</v>
      </c>
      <c r="L31" s="3" t="s">
        <v>40</v>
      </c>
      <c r="M31" s="3" t="s">
        <v>20</v>
      </c>
      <c r="N31" s="3" t="s">
        <v>23</v>
      </c>
      <c r="O31" s="3" t="s">
        <v>24</v>
      </c>
      <c r="P31" s="7">
        <v>2800</v>
      </c>
    </row>
    <row r="32" spans="1:16" x14ac:dyDescent="0.35">
      <c r="A32" s="3">
        <v>31</v>
      </c>
      <c r="B32" s="3" t="s">
        <v>417</v>
      </c>
      <c r="C32" s="3" t="s">
        <v>47</v>
      </c>
      <c r="D32" s="3" t="s">
        <v>41</v>
      </c>
      <c r="E32" s="3" t="s">
        <v>61</v>
      </c>
      <c r="F32" s="3" t="s">
        <v>62</v>
      </c>
      <c r="G32" s="3" t="s">
        <v>63</v>
      </c>
      <c r="H32" s="5" t="s">
        <v>64</v>
      </c>
      <c r="I32" s="3" t="s">
        <v>65</v>
      </c>
      <c r="J32" s="17" t="s">
        <v>408</v>
      </c>
      <c r="K32" s="3" t="s">
        <v>18</v>
      </c>
      <c r="L32" s="3" t="s">
        <v>40</v>
      </c>
      <c r="M32" s="3" t="s">
        <v>20</v>
      </c>
      <c r="N32" s="3" t="s">
        <v>25</v>
      </c>
      <c r="O32" s="3" t="s">
        <v>26</v>
      </c>
      <c r="P32" s="7">
        <v>2440</v>
      </c>
    </row>
    <row r="33" spans="1:16" x14ac:dyDescent="0.35">
      <c r="A33" s="3">
        <v>32</v>
      </c>
      <c r="B33" s="3" t="s">
        <v>417</v>
      </c>
      <c r="C33" s="3" t="s">
        <v>47</v>
      </c>
      <c r="D33" s="3" t="s">
        <v>41</v>
      </c>
      <c r="E33" s="3" t="s">
        <v>61</v>
      </c>
      <c r="F33" s="3" t="s">
        <v>62</v>
      </c>
      <c r="G33" s="3" t="s">
        <v>63</v>
      </c>
      <c r="H33" s="5" t="s">
        <v>64</v>
      </c>
      <c r="I33" s="3" t="s">
        <v>65</v>
      </c>
      <c r="J33" s="17" t="s">
        <v>408</v>
      </c>
      <c r="K33" s="3" t="s">
        <v>18</v>
      </c>
      <c r="L33" s="3" t="s">
        <v>40</v>
      </c>
      <c r="M33" s="3" t="s">
        <v>20</v>
      </c>
      <c r="N33" s="3" t="s">
        <v>27</v>
      </c>
      <c r="O33" s="3" t="s">
        <v>28</v>
      </c>
      <c r="P33" s="7">
        <v>1880</v>
      </c>
    </row>
    <row r="34" spans="1:16" x14ac:dyDescent="0.35">
      <c r="A34" s="3">
        <v>33</v>
      </c>
      <c r="B34" s="3" t="s">
        <v>417</v>
      </c>
      <c r="C34" s="3" t="s">
        <v>47</v>
      </c>
      <c r="D34" s="3" t="s">
        <v>35</v>
      </c>
      <c r="E34" s="3" t="s">
        <v>66</v>
      </c>
      <c r="F34" s="3" t="s">
        <v>67</v>
      </c>
      <c r="G34" s="3" t="s">
        <v>68</v>
      </c>
      <c r="H34" s="5" t="s">
        <v>69</v>
      </c>
      <c r="I34" s="3" t="s">
        <v>70</v>
      </c>
      <c r="J34" s="17" t="s">
        <v>408</v>
      </c>
      <c r="K34" s="3" t="s">
        <v>18</v>
      </c>
      <c r="L34" s="3" t="s">
        <v>40</v>
      </c>
      <c r="M34" s="3" t="s">
        <v>20</v>
      </c>
      <c r="N34" s="3" t="s">
        <v>21</v>
      </c>
      <c r="O34" s="3" t="s">
        <v>22</v>
      </c>
      <c r="P34" s="7">
        <v>1800</v>
      </c>
    </row>
    <row r="35" spans="1:16" x14ac:dyDescent="0.35">
      <c r="A35" s="3">
        <v>34</v>
      </c>
      <c r="B35" s="3" t="s">
        <v>417</v>
      </c>
      <c r="C35" s="3" t="s">
        <v>47</v>
      </c>
      <c r="D35" s="3" t="s">
        <v>35</v>
      </c>
      <c r="E35" s="3" t="s">
        <v>66</v>
      </c>
      <c r="F35" s="3" t="s">
        <v>67</v>
      </c>
      <c r="G35" s="3" t="s">
        <v>68</v>
      </c>
      <c r="H35" s="5" t="s">
        <v>69</v>
      </c>
      <c r="I35" s="3" t="s">
        <v>70</v>
      </c>
      <c r="J35" s="17" t="s">
        <v>408</v>
      </c>
      <c r="K35" s="3" t="s">
        <v>18</v>
      </c>
      <c r="L35" s="3" t="s">
        <v>40</v>
      </c>
      <c r="M35" s="3" t="s">
        <v>20</v>
      </c>
      <c r="N35" s="3" t="s">
        <v>23</v>
      </c>
      <c r="O35" s="3" t="s">
        <v>24</v>
      </c>
      <c r="P35" s="7">
        <v>2500</v>
      </c>
    </row>
    <row r="36" spans="1:16" x14ac:dyDescent="0.35">
      <c r="A36" s="3">
        <v>35</v>
      </c>
      <c r="B36" s="3" t="s">
        <v>417</v>
      </c>
      <c r="C36" s="3" t="s">
        <v>47</v>
      </c>
      <c r="D36" s="3" t="s">
        <v>35</v>
      </c>
      <c r="E36" s="3" t="s">
        <v>66</v>
      </c>
      <c r="F36" s="3" t="s">
        <v>67</v>
      </c>
      <c r="G36" s="3" t="s">
        <v>68</v>
      </c>
      <c r="H36" s="5" t="s">
        <v>69</v>
      </c>
      <c r="I36" s="3" t="s">
        <v>70</v>
      </c>
      <c r="J36" s="17" t="s">
        <v>408</v>
      </c>
      <c r="K36" s="3" t="s">
        <v>18</v>
      </c>
      <c r="L36" s="3" t="s">
        <v>40</v>
      </c>
      <c r="M36" s="3" t="s">
        <v>20</v>
      </c>
      <c r="N36" s="3" t="s">
        <v>25</v>
      </c>
      <c r="O36" s="3" t="s">
        <v>26</v>
      </c>
      <c r="P36" s="7">
        <v>1580</v>
      </c>
    </row>
    <row r="37" spans="1:16" x14ac:dyDescent="0.35">
      <c r="A37" s="3">
        <v>36</v>
      </c>
      <c r="B37" s="3" t="s">
        <v>417</v>
      </c>
      <c r="C37" s="3" t="s">
        <v>47</v>
      </c>
      <c r="D37" s="3" t="s">
        <v>35</v>
      </c>
      <c r="E37" s="3" t="s">
        <v>66</v>
      </c>
      <c r="F37" s="3" t="s">
        <v>67</v>
      </c>
      <c r="G37" s="3" t="s">
        <v>68</v>
      </c>
      <c r="H37" s="5" t="s">
        <v>69</v>
      </c>
      <c r="I37" s="3" t="s">
        <v>70</v>
      </c>
      <c r="J37" s="17" t="s">
        <v>408</v>
      </c>
      <c r="K37" s="3" t="s">
        <v>18</v>
      </c>
      <c r="L37" s="3" t="s">
        <v>40</v>
      </c>
      <c r="M37" s="3" t="s">
        <v>20</v>
      </c>
      <c r="N37" s="3" t="s">
        <v>27</v>
      </c>
      <c r="O37" s="3" t="s">
        <v>28</v>
      </c>
      <c r="P37" s="7">
        <v>1300</v>
      </c>
    </row>
    <row r="38" spans="1:16" x14ac:dyDescent="0.35">
      <c r="A38" s="3">
        <v>37</v>
      </c>
      <c r="B38" s="3" t="s">
        <v>417</v>
      </c>
      <c r="C38" s="3" t="s">
        <v>76</v>
      </c>
      <c r="D38" s="3" t="s">
        <v>71</v>
      </c>
      <c r="E38" s="3" t="s">
        <v>71</v>
      </c>
      <c r="F38" s="5" t="s">
        <v>72</v>
      </c>
      <c r="G38" s="5" t="s">
        <v>73</v>
      </c>
      <c r="H38" s="5" t="s">
        <v>74</v>
      </c>
      <c r="I38" s="5" t="s">
        <v>75</v>
      </c>
      <c r="J38" s="17" t="s">
        <v>408</v>
      </c>
      <c r="K38" s="3" t="s">
        <v>18</v>
      </c>
      <c r="L38" s="5" t="s">
        <v>19</v>
      </c>
      <c r="M38" s="5" t="s">
        <v>20</v>
      </c>
      <c r="N38" s="3" t="s">
        <v>21</v>
      </c>
      <c r="O38" s="3" t="s">
        <v>22</v>
      </c>
      <c r="P38" s="8">
        <v>2980</v>
      </c>
    </row>
    <row r="39" spans="1:16" x14ac:dyDescent="0.35">
      <c r="A39" s="3">
        <v>38</v>
      </c>
      <c r="B39" s="3" t="s">
        <v>417</v>
      </c>
      <c r="C39" s="3" t="s">
        <v>76</v>
      </c>
      <c r="D39" s="3" t="s">
        <v>71</v>
      </c>
      <c r="E39" s="3" t="s">
        <v>71</v>
      </c>
      <c r="F39" s="5" t="s">
        <v>72</v>
      </c>
      <c r="G39" s="5" t="s">
        <v>73</v>
      </c>
      <c r="H39" s="5" t="s">
        <v>74</v>
      </c>
      <c r="I39" s="5" t="s">
        <v>75</v>
      </c>
      <c r="J39" s="17" t="s">
        <v>408</v>
      </c>
      <c r="K39" s="3" t="s">
        <v>18</v>
      </c>
      <c r="L39" s="5" t="s">
        <v>19</v>
      </c>
      <c r="M39" s="3" t="s">
        <v>20</v>
      </c>
      <c r="N39" s="3" t="s">
        <v>23</v>
      </c>
      <c r="O39" s="3" t="s">
        <v>24</v>
      </c>
      <c r="P39" s="8">
        <v>9440</v>
      </c>
    </row>
    <row r="40" spans="1:16" x14ac:dyDescent="0.35">
      <c r="A40" s="3">
        <v>39</v>
      </c>
      <c r="B40" s="3" t="s">
        <v>417</v>
      </c>
      <c r="C40" s="3" t="s">
        <v>76</v>
      </c>
      <c r="D40" s="3" t="s">
        <v>71</v>
      </c>
      <c r="E40" s="3" t="s">
        <v>71</v>
      </c>
      <c r="F40" s="5" t="s">
        <v>72</v>
      </c>
      <c r="G40" s="5" t="s">
        <v>73</v>
      </c>
      <c r="H40" s="5" t="s">
        <v>74</v>
      </c>
      <c r="I40" s="5" t="s">
        <v>75</v>
      </c>
      <c r="J40" s="17" t="s">
        <v>408</v>
      </c>
      <c r="K40" s="3" t="s">
        <v>18</v>
      </c>
      <c r="L40" s="5" t="s">
        <v>19</v>
      </c>
      <c r="M40" s="5" t="s">
        <v>20</v>
      </c>
      <c r="N40" s="3" t="s">
        <v>25</v>
      </c>
      <c r="O40" s="3" t="s">
        <v>26</v>
      </c>
      <c r="P40" s="8">
        <v>7370</v>
      </c>
    </row>
    <row r="41" spans="1:16" x14ac:dyDescent="0.35">
      <c r="A41" s="3">
        <v>40</v>
      </c>
      <c r="B41" s="3" t="s">
        <v>417</v>
      </c>
      <c r="C41" s="3" t="s">
        <v>76</v>
      </c>
      <c r="D41" s="3" t="s">
        <v>71</v>
      </c>
      <c r="E41" s="3" t="s">
        <v>71</v>
      </c>
      <c r="F41" s="5" t="s">
        <v>72</v>
      </c>
      <c r="G41" s="5" t="s">
        <v>73</v>
      </c>
      <c r="H41" s="5" t="s">
        <v>74</v>
      </c>
      <c r="I41" s="5" t="s">
        <v>75</v>
      </c>
      <c r="J41" s="17" t="s">
        <v>408</v>
      </c>
      <c r="K41" s="3" t="s">
        <v>18</v>
      </c>
      <c r="L41" s="5" t="s">
        <v>19</v>
      </c>
      <c r="M41" s="3" t="s">
        <v>20</v>
      </c>
      <c r="N41" s="3" t="s">
        <v>27</v>
      </c>
      <c r="O41" s="3" t="s">
        <v>28</v>
      </c>
      <c r="P41" s="8">
        <v>3210</v>
      </c>
    </row>
    <row r="42" spans="1:16" x14ac:dyDescent="0.35">
      <c r="A42" s="3">
        <v>41</v>
      </c>
      <c r="B42" s="3" t="s">
        <v>417</v>
      </c>
      <c r="C42" s="3" t="s">
        <v>76</v>
      </c>
      <c r="D42" s="3" t="s">
        <v>76</v>
      </c>
      <c r="E42" s="3" t="s">
        <v>77</v>
      </c>
      <c r="F42" s="5" t="s">
        <v>78</v>
      </c>
      <c r="G42" s="5" t="s">
        <v>79</v>
      </c>
      <c r="H42" s="5" t="s">
        <v>80</v>
      </c>
      <c r="I42" s="5" t="s">
        <v>81</v>
      </c>
      <c r="J42" s="17" t="s">
        <v>408</v>
      </c>
      <c r="K42" s="3" t="s">
        <v>18</v>
      </c>
      <c r="L42" s="5" t="s">
        <v>82</v>
      </c>
      <c r="M42" s="5" t="s">
        <v>20</v>
      </c>
      <c r="N42" s="3" t="s">
        <v>21</v>
      </c>
      <c r="O42" s="3" t="s">
        <v>22</v>
      </c>
      <c r="P42" s="8">
        <v>2480</v>
      </c>
    </row>
    <row r="43" spans="1:16" x14ac:dyDescent="0.35">
      <c r="A43" s="3">
        <v>42</v>
      </c>
      <c r="B43" s="3" t="s">
        <v>417</v>
      </c>
      <c r="C43" s="3" t="s">
        <v>76</v>
      </c>
      <c r="D43" s="3" t="s">
        <v>76</v>
      </c>
      <c r="E43" s="3" t="s">
        <v>77</v>
      </c>
      <c r="F43" s="5" t="s">
        <v>78</v>
      </c>
      <c r="G43" s="5" t="s">
        <v>79</v>
      </c>
      <c r="H43" s="5" t="s">
        <v>80</v>
      </c>
      <c r="I43" s="5" t="s">
        <v>81</v>
      </c>
      <c r="J43" s="17" t="s">
        <v>408</v>
      </c>
      <c r="K43" s="3" t="s">
        <v>18</v>
      </c>
      <c r="L43" s="5" t="s">
        <v>82</v>
      </c>
      <c r="M43" s="3" t="s">
        <v>20</v>
      </c>
      <c r="N43" s="3" t="s">
        <v>23</v>
      </c>
      <c r="O43" s="3" t="s">
        <v>24</v>
      </c>
      <c r="P43" s="8">
        <v>3000</v>
      </c>
    </row>
    <row r="44" spans="1:16" x14ac:dyDescent="0.35">
      <c r="A44" s="3">
        <v>43</v>
      </c>
      <c r="B44" s="3" t="s">
        <v>417</v>
      </c>
      <c r="C44" s="3" t="s">
        <v>76</v>
      </c>
      <c r="D44" s="3" t="s">
        <v>76</v>
      </c>
      <c r="E44" s="3" t="s">
        <v>77</v>
      </c>
      <c r="F44" s="5" t="s">
        <v>78</v>
      </c>
      <c r="G44" s="5" t="s">
        <v>79</v>
      </c>
      <c r="H44" s="5" t="s">
        <v>80</v>
      </c>
      <c r="I44" s="5" t="s">
        <v>81</v>
      </c>
      <c r="J44" s="17" t="s">
        <v>408</v>
      </c>
      <c r="K44" s="3" t="s">
        <v>18</v>
      </c>
      <c r="L44" s="5" t="s">
        <v>82</v>
      </c>
      <c r="M44" s="5" t="s">
        <v>20</v>
      </c>
      <c r="N44" s="3" t="s">
        <v>25</v>
      </c>
      <c r="O44" s="3" t="s">
        <v>26</v>
      </c>
      <c r="P44" s="8">
        <v>3000</v>
      </c>
    </row>
    <row r="45" spans="1:16" x14ac:dyDescent="0.35">
      <c r="A45" s="3">
        <v>44</v>
      </c>
      <c r="B45" s="3" t="s">
        <v>417</v>
      </c>
      <c r="C45" s="3" t="s">
        <v>76</v>
      </c>
      <c r="D45" s="3" t="s">
        <v>76</v>
      </c>
      <c r="E45" s="3" t="s">
        <v>77</v>
      </c>
      <c r="F45" s="5" t="s">
        <v>78</v>
      </c>
      <c r="G45" s="5" t="s">
        <v>79</v>
      </c>
      <c r="H45" s="5" t="s">
        <v>80</v>
      </c>
      <c r="I45" s="5" t="s">
        <v>81</v>
      </c>
      <c r="J45" s="17" t="s">
        <v>408</v>
      </c>
      <c r="K45" s="3" t="s">
        <v>18</v>
      </c>
      <c r="L45" s="5" t="s">
        <v>82</v>
      </c>
      <c r="M45" s="3" t="s">
        <v>20</v>
      </c>
      <c r="N45" s="3" t="s">
        <v>27</v>
      </c>
      <c r="O45" s="3" t="s">
        <v>28</v>
      </c>
      <c r="P45" s="8">
        <v>1920</v>
      </c>
    </row>
    <row r="46" spans="1:16" x14ac:dyDescent="0.35">
      <c r="A46" s="3">
        <v>45</v>
      </c>
      <c r="B46" s="3" t="s">
        <v>417</v>
      </c>
      <c r="C46" s="3" t="s">
        <v>76</v>
      </c>
      <c r="D46" s="3" t="s">
        <v>76</v>
      </c>
      <c r="E46" s="3" t="s">
        <v>83</v>
      </c>
      <c r="F46" s="5" t="s">
        <v>84</v>
      </c>
      <c r="G46" s="5" t="s">
        <v>85</v>
      </c>
      <c r="H46" s="5" t="s">
        <v>86</v>
      </c>
      <c r="I46" s="5" t="s">
        <v>87</v>
      </c>
      <c r="J46" s="17" t="s">
        <v>408</v>
      </c>
      <c r="K46" s="3" t="s">
        <v>18</v>
      </c>
      <c r="L46" s="5" t="s">
        <v>19</v>
      </c>
      <c r="M46" s="5" t="s">
        <v>20</v>
      </c>
      <c r="N46" s="3" t="s">
        <v>21</v>
      </c>
      <c r="O46" s="3" t="s">
        <v>22</v>
      </c>
      <c r="P46" s="8">
        <v>1800</v>
      </c>
    </row>
    <row r="47" spans="1:16" x14ac:dyDescent="0.35">
      <c r="A47" s="3">
        <v>46</v>
      </c>
      <c r="B47" s="3" t="s">
        <v>417</v>
      </c>
      <c r="C47" s="3" t="s">
        <v>76</v>
      </c>
      <c r="D47" s="3" t="s">
        <v>76</v>
      </c>
      <c r="E47" s="3" t="s">
        <v>83</v>
      </c>
      <c r="F47" s="5" t="s">
        <v>84</v>
      </c>
      <c r="G47" s="5" t="s">
        <v>85</v>
      </c>
      <c r="H47" s="5" t="s">
        <v>86</v>
      </c>
      <c r="I47" s="5" t="s">
        <v>87</v>
      </c>
      <c r="J47" s="17" t="s">
        <v>408</v>
      </c>
      <c r="K47" s="3" t="s">
        <v>18</v>
      </c>
      <c r="L47" s="5" t="s">
        <v>19</v>
      </c>
      <c r="M47" s="3" t="s">
        <v>20</v>
      </c>
      <c r="N47" s="3" t="s">
        <v>23</v>
      </c>
      <c r="O47" s="3" t="s">
        <v>24</v>
      </c>
      <c r="P47" s="8">
        <v>1600</v>
      </c>
    </row>
    <row r="48" spans="1:16" x14ac:dyDescent="0.35">
      <c r="A48" s="3">
        <v>47</v>
      </c>
      <c r="B48" s="3" t="s">
        <v>417</v>
      </c>
      <c r="C48" s="3" t="s">
        <v>76</v>
      </c>
      <c r="D48" s="3" t="s">
        <v>76</v>
      </c>
      <c r="E48" s="3" t="s">
        <v>83</v>
      </c>
      <c r="F48" s="5" t="s">
        <v>84</v>
      </c>
      <c r="G48" s="5" t="s">
        <v>85</v>
      </c>
      <c r="H48" s="5" t="s">
        <v>86</v>
      </c>
      <c r="I48" s="5" t="s">
        <v>87</v>
      </c>
      <c r="J48" s="17" t="s">
        <v>408</v>
      </c>
      <c r="K48" s="3" t="s">
        <v>18</v>
      </c>
      <c r="L48" s="5" t="s">
        <v>19</v>
      </c>
      <c r="M48" s="5" t="s">
        <v>20</v>
      </c>
      <c r="N48" s="3" t="s">
        <v>25</v>
      </c>
      <c r="O48" s="3" t="s">
        <v>26</v>
      </c>
      <c r="P48" s="8">
        <v>1580</v>
      </c>
    </row>
    <row r="49" spans="1:16" x14ac:dyDescent="0.35">
      <c r="A49" s="3">
        <v>48</v>
      </c>
      <c r="B49" s="3" t="s">
        <v>417</v>
      </c>
      <c r="C49" s="3" t="s">
        <v>76</v>
      </c>
      <c r="D49" s="3" t="s">
        <v>76</v>
      </c>
      <c r="E49" s="3" t="s">
        <v>83</v>
      </c>
      <c r="F49" s="5" t="s">
        <v>84</v>
      </c>
      <c r="G49" s="5" t="s">
        <v>85</v>
      </c>
      <c r="H49" s="5" t="s">
        <v>86</v>
      </c>
      <c r="I49" s="5" t="s">
        <v>87</v>
      </c>
      <c r="J49" s="17" t="s">
        <v>408</v>
      </c>
      <c r="K49" s="3" t="s">
        <v>18</v>
      </c>
      <c r="L49" s="5" t="s">
        <v>19</v>
      </c>
      <c r="M49" s="3" t="s">
        <v>20</v>
      </c>
      <c r="N49" s="3" t="s">
        <v>27</v>
      </c>
      <c r="O49" s="3" t="s">
        <v>28</v>
      </c>
      <c r="P49" s="8">
        <v>1540</v>
      </c>
    </row>
    <row r="50" spans="1:16" x14ac:dyDescent="0.35">
      <c r="A50" s="3">
        <v>49</v>
      </c>
      <c r="B50" s="3" t="s">
        <v>417</v>
      </c>
      <c r="C50" s="3" t="s">
        <v>76</v>
      </c>
      <c r="D50" s="3" t="s">
        <v>76</v>
      </c>
      <c r="E50" s="3" t="s">
        <v>83</v>
      </c>
      <c r="F50" s="5" t="s">
        <v>88</v>
      </c>
      <c r="G50" s="5" t="s">
        <v>89</v>
      </c>
      <c r="H50" s="5" t="s">
        <v>90</v>
      </c>
      <c r="I50" s="5" t="s">
        <v>91</v>
      </c>
      <c r="J50" s="17" t="s">
        <v>408</v>
      </c>
      <c r="K50" s="3" t="s">
        <v>18</v>
      </c>
      <c r="L50" s="5" t="s">
        <v>82</v>
      </c>
      <c r="M50" s="5" t="s">
        <v>20</v>
      </c>
      <c r="N50" s="3" t="s">
        <v>21</v>
      </c>
      <c r="O50" s="3" t="s">
        <v>22</v>
      </c>
      <c r="P50" s="8">
        <v>3200</v>
      </c>
    </row>
    <row r="51" spans="1:16" x14ac:dyDescent="0.35">
      <c r="A51" s="3">
        <v>50</v>
      </c>
      <c r="B51" s="3" t="s">
        <v>417</v>
      </c>
      <c r="C51" s="3" t="s">
        <v>76</v>
      </c>
      <c r="D51" s="3" t="s">
        <v>76</v>
      </c>
      <c r="E51" s="3" t="s">
        <v>83</v>
      </c>
      <c r="F51" s="5" t="s">
        <v>88</v>
      </c>
      <c r="G51" s="5" t="s">
        <v>89</v>
      </c>
      <c r="H51" s="5" t="s">
        <v>90</v>
      </c>
      <c r="I51" s="5" t="s">
        <v>91</v>
      </c>
      <c r="J51" s="17" t="s">
        <v>408</v>
      </c>
      <c r="K51" s="3" t="s">
        <v>18</v>
      </c>
      <c r="L51" s="5" t="s">
        <v>82</v>
      </c>
      <c r="M51" s="3" t="s">
        <v>20</v>
      </c>
      <c r="N51" s="3" t="s">
        <v>23</v>
      </c>
      <c r="O51" s="3" t="s">
        <v>24</v>
      </c>
      <c r="P51" s="8">
        <v>5600</v>
      </c>
    </row>
    <row r="52" spans="1:16" x14ac:dyDescent="0.35">
      <c r="A52" s="3">
        <v>51</v>
      </c>
      <c r="B52" s="3" t="s">
        <v>417</v>
      </c>
      <c r="C52" s="3" t="s">
        <v>76</v>
      </c>
      <c r="D52" s="3" t="s">
        <v>76</v>
      </c>
      <c r="E52" s="3" t="s">
        <v>83</v>
      </c>
      <c r="F52" s="5" t="s">
        <v>88</v>
      </c>
      <c r="G52" s="5" t="s">
        <v>89</v>
      </c>
      <c r="H52" s="5" t="s">
        <v>90</v>
      </c>
      <c r="I52" s="5" t="s">
        <v>91</v>
      </c>
      <c r="J52" s="17" t="s">
        <v>408</v>
      </c>
      <c r="K52" s="3" t="s">
        <v>18</v>
      </c>
      <c r="L52" s="5" t="s">
        <v>82</v>
      </c>
      <c r="M52" s="5" t="s">
        <v>20</v>
      </c>
      <c r="N52" s="3" t="s">
        <v>25</v>
      </c>
      <c r="O52" s="3" t="s">
        <v>26</v>
      </c>
      <c r="P52" s="8">
        <v>4800</v>
      </c>
    </row>
    <row r="53" spans="1:16" x14ac:dyDescent="0.35">
      <c r="A53" s="3">
        <v>52</v>
      </c>
      <c r="B53" s="3" t="s">
        <v>417</v>
      </c>
      <c r="C53" s="3" t="s">
        <v>76</v>
      </c>
      <c r="D53" s="3" t="s">
        <v>76</v>
      </c>
      <c r="E53" s="3" t="s">
        <v>83</v>
      </c>
      <c r="F53" s="5" t="s">
        <v>88</v>
      </c>
      <c r="G53" s="5" t="s">
        <v>89</v>
      </c>
      <c r="H53" s="5" t="s">
        <v>90</v>
      </c>
      <c r="I53" s="5" t="s">
        <v>91</v>
      </c>
      <c r="J53" s="17" t="s">
        <v>408</v>
      </c>
      <c r="K53" s="3" t="s">
        <v>18</v>
      </c>
      <c r="L53" s="5" t="s">
        <v>82</v>
      </c>
      <c r="M53" s="3" t="s">
        <v>20</v>
      </c>
      <c r="N53" s="3" t="s">
        <v>27</v>
      </c>
      <c r="O53" s="3" t="s">
        <v>28</v>
      </c>
      <c r="P53" s="8">
        <v>1600</v>
      </c>
    </row>
    <row r="54" spans="1:16" x14ac:dyDescent="0.35">
      <c r="A54" s="3">
        <v>53</v>
      </c>
      <c r="B54" s="3" t="s">
        <v>417</v>
      </c>
      <c r="C54" s="3" t="s">
        <v>103</v>
      </c>
      <c r="D54" s="3" t="s">
        <v>92</v>
      </c>
      <c r="E54" s="3" t="s">
        <v>92</v>
      </c>
      <c r="F54" s="3" t="s">
        <v>92</v>
      </c>
      <c r="G54" s="3">
        <v>1229122</v>
      </c>
      <c r="H54" s="3">
        <v>1632978</v>
      </c>
      <c r="I54" s="5" t="s">
        <v>93</v>
      </c>
      <c r="J54" s="17" t="s">
        <v>408</v>
      </c>
      <c r="K54" s="3" t="s">
        <v>18</v>
      </c>
      <c r="L54" s="3" t="s">
        <v>94</v>
      </c>
      <c r="M54" s="3" t="s">
        <v>20</v>
      </c>
      <c r="N54" s="3" t="s">
        <v>21</v>
      </c>
      <c r="O54" s="3" t="s">
        <v>22</v>
      </c>
      <c r="P54" s="8">
        <v>1850</v>
      </c>
    </row>
    <row r="55" spans="1:16" x14ac:dyDescent="0.35">
      <c r="A55" s="3">
        <v>54</v>
      </c>
      <c r="B55" s="3" t="s">
        <v>417</v>
      </c>
      <c r="C55" s="3" t="s">
        <v>103</v>
      </c>
      <c r="D55" s="3" t="s">
        <v>92</v>
      </c>
      <c r="E55" s="3" t="s">
        <v>92</v>
      </c>
      <c r="F55" s="3" t="s">
        <v>92</v>
      </c>
      <c r="G55" s="3">
        <v>1229122</v>
      </c>
      <c r="H55" s="3">
        <v>1632978</v>
      </c>
      <c r="I55" s="5" t="s">
        <v>93</v>
      </c>
      <c r="J55" s="17" t="s">
        <v>408</v>
      </c>
      <c r="K55" s="3" t="s">
        <v>18</v>
      </c>
      <c r="L55" s="3" t="s">
        <v>94</v>
      </c>
      <c r="M55" s="3" t="s">
        <v>20</v>
      </c>
      <c r="N55" s="3" t="s">
        <v>23</v>
      </c>
      <c r="O55" s="3" t="s">
        <v>24</v>
      </c>
      <c r="P55" s="8">
        <v>3450</v>
      </c>
    </row>
    <row r="56" spans="1:16" x14ac:dyDescent="0.35">
      <c r="A56" s="3">
        <v>55</v>
      </c>
      <c r="B56" s="3" t="s">
        <v>417</v>
      </c>
      <c r="C56" s="3" t="s">
        <v>103</v>
      </c>
      <c r="D56" s="3" t="s">
        <v>92</v>
      </c>
      <c r="E56" s="3" t="s">
        <v>92</v>
      </c>
      <c r="F56" s="3" t="s">
        <v>92</v>
      </c>
      <c r="G56" s="3">
        <v>1229122</v>
      </c>
      <c r="H56" s="3">
        <v>1632978</v>
      </c>
      <c r="I56" s="5" t="s">
        <v>93</v>
      </c>
      <c r="J56" s="17" t="s">
        <v>408</v>
      </c>
      <c r="K56" s="3" t="s">
        <v>18</v>
      </c>
      <c r="L56" s="3" t="s">
        <v>94</v>
      </c>
      <c r="M56" s="3" t="s">
        <v>20</v>
      </c>
      <c r="N56" s="3" t="s">
        <v>25</v>
      </c>
      <c r="O56" s="3" t="s">
        <v>26</v>
      </c>
      <c r="P56" s="8">
        <v>3100</v>
      </c>
    </row>
    <row r="57" spans="1:16" x14ac:dyDescent="0.35">
      <c r="A57" s="3">
        <v>56</v>
      </c>
      <c r="B57" s="3" t="s">
        <v>417</v>
      </c>
      <c r="C57" s="3" t="s">
        <v>103</v>
      </c>
      <c r="D57" s="3" t="s">
        <v>92</v>
      </c>
      <c r="E57" s="3" t="s">
        <v>92</v>
      </c>
      <c r="F57" s="3" t="s">
        <v>92</v>
      </c>
      <c r="G57" s="3">
        <v>1229122</v>
      </c>
      <c r="H57" s="3">
        <v>1632978</v>
      </c>
      <c r="I57" s="5" t="s">
        <v>93</v>
      </c>
      <c r="J57" s="17" t="s">
        <v>408</v>
      </c>
      <c r="K57" s="3" t="s">
        <v>18</v>
      </c>
      <c r="L57" s="3" t="s">
        <v>94</v>
      </c>
      <c r="M57" s="3" t="s">
        <v>20</v>
      </c>
      <c r="N57" s="3" t="s">
        <v>27</v>
      </c>
      <c r="O57" s="3" t="s">
        <v>28</v>
      </c>
      <c r="P57" s="4">
        <v>1050</v>
      </c>
    </row>
    <row r="58" spans="1:16" x14ac:dyDescent="0.35">
      <c r="A58" s="3">
        <v>57</v>
      </c>
      <c r="B58" s="3" t="s">
        <v>417</v>
      </c>
      <c r="C58" s="3" t="s">
        <v>103</v>
      </c>
      <c r="D58" s="3" t="s">
        <v>92</v>
      </c>
      <c r="E58" s="3" t="s">
        <v>95</v>
      </c>
      <c r="F58" s="3" t="s">
        <v>96</v>
      </c>
      <c r="G58" s="3">
        <v>1228516</v>
      </c>
      <c r="H58" s="3">
        <v>1637553</v>
      </c>
      <c r="I58" s="5" t="s">
        <v>97</v>
      </c>
      <c r="J58" s="17" t="s">
        <v>408</v>
      </c>
      <c r="K58" s="3" t="s">
        <v>18</v>
      </c>
      <c r="L58" s="3" t="s">
        <v>98</v>
      </c>
      <c r="M58" s="3" t="s">
        <v>20</v>
      </c>
      <c r="N58" s="3" t="s">
        <v>21</v>
      </c>
      <c r="O58" s="3" t="s">
        <v>22</v>
      </c>
      <c r="P58" s="8">
        <v>1150</v>
      </c>
    </row>
    <row r="59" spans="1:16" x14ac:dyDescent="0.35">
      <c r="A59" s="3">
        <v>58</v>
      </c>
      <c r="B59" s="3" t="s">
        <v>417</v>
      </c>
      <c r="C59" s="3" t="s">
        <v>103</v>
      </c>
      <c r="D59" s="3" t="s">
        <v>92</v>
      </c>
      <c r="E59" s="3" t="s">
        <v>95</v>
      </c>
      <c r="F59" s="3" t="s">
        <v>96</v>
      </c>
      <c r="G59" s="3">
        <v>1228516</v>
      </c>
      <c r="H59" s="3">
        <v>1637553</v>
      </c>
      <c r="I59" s="5" t="s">
        <v>97</v>
      </c>
      <c r="J59" s="17" t="s">
        <v>408</v>
      </c>
      <c r="K59" s="3" t="s">
        <v>18</v>
      </c>
      <c r="L59" s="3" t="s">
        <v>98</v>
      </c>
      <c r="M59" s="3" t="s">
        <v>20</v>
      </c>
      <c r="N59" s="3" t="s">
        <v>23</v>
      </c>
      <c r="O59" s="3" t="s">
        <v>24</v>
      </c>
      <c r="P59" s="8">
        <v>3450</v>
      </c>
    </row>
    <row r="60" spans="1:16" x14ac:dyDescent="0.35">
      <c r="A60" s="3">
        <v>59</v>
      </c>
      <c r="B60" s="3" t="s">
        <v>417</v>
      </c>
      <c r="C60" s="3" t="s">
        <v>103</v>
      </c>
      <c r="D60" s="3" t="s">
        <v>92</v>
      </c>
      <c r="E60" s="3" t="s">
        <v>95</v>
      </c>
      <c r="F60" s="3" t="s">
        <v>96</v>
      </c>
      <c r="G60" s="3">
        <v>1228516</v>
      </c>
      <c r="H60" s="3">
        <v>1637553</v>
      </c>
      <c r="I60" s="5" t="s">
        <v>97</v>
      </c>
      <c r="J60" s="17" t="s">
        <v>408</v>
      </c>
      <c r="K60" s="3" t="s">
        <v>18</v>
      </c>
      <c r="L60" s="3" t="s">
        <v>98</v>
      </c>
      <c r="M60" s="3" t="s">
        <v>20</v>
      </c>
      <c r="N60" s="3" t="s">
        <v>25</v>
      </c>
      <c r="O60" s="3" t="s">
        <v>26</v>
      </c>
      <c r="P60" s="8">
        <v>3100</v>
      </c>
    </row>
    <row r="61" spans="1:16" x14ac:dyDescent="0.35">
      <c r="A61" s="3">
        <v>60</v>
      </c>
      <c r="B61" s="3" t="s">
        <v>417</v>
      </c>
      <c r="C61" s="3" t="s">
        <v>103</v>
      </c>
      <c r="D61" s="3" t="s">
        <v>92</v>
      </c>
      <c r="E61" s="3" t="s">
        <v>95</v>
      </c>
      <c r="F61" s="3" t="s">
        <v>96</v>
      </c>
      <c r="G61" s="3">
        <v>1228516</v>
      </c>
      <c r="H61" s="3">
        <v>1637553</v>
      </c>
      <c r="I61" s="5" t="s">
        <v>97</v>
      </c>
      <c r="J61" s="17" t="s">
        <v>408</v>
      </c>
      <c r="K61" s="3" t="s">
        <v>18</v>
      </c>
      <c r="L61" s="3" t="s">
        <v>98</v>
      </c>
      <c r="M61" s="3" t="s">
        <v>20</v>
      </c>
      <c r="N61" s="3" t="s">
        <v>27</v>
      </c>
      <c r="O61" s="3" t="s">
        <v>28</v>
      </c>
      <c r="P61" s="7">
        <v>1250</v>
      </c>
    </row>
    <row r="62" spans="1:16" x14ac:dyDescent="0.35">
      <c r="A62" s="3">
        <v>61</v>
      </c>
      <c r="B62" s="3" t="s">
        <v>417</v>
      </c>
      <c r="C62" s="3" t="s">
        <v>103</v>
      </c>
      <c r="D62" s="3" t="s">
        <v>92</v>
      </c>
      <c r="E62" s="3" t="s">
        <v>99</v>
      </c>
      <c r="F62" s="3" t="s">
        <v>99</v>
      </c>
      <c r="G62" s="3">
        <v>1227339</v>
      </c>
      <c r="H62" s="3">
        <v>1645452</v>
      </c>
      <c r="I62" s="5" t="s">
        <v>100</v>
      </c>
      <c r="J62" s="17" t="s">
        <v>408</v>
      </c>
      <c r="K62" s="3" t="s">
        <v>18</v>
      </c>
      <c r="L62" s="3" t="s">
        <v>94</v>
      </c>
      <c r="M62" s="3" t="s">
        <v>20</v>
      </c>
      <c r="N62" s="3" t="s">
        <v>21</v>
      </c>
      <c r="O62" s="3" t="s">
        <v>22</v>
      </c>
      <c r="P62" s="8">
        <v>1350</v>
      </c>
    </row>
    <row r="63" spans="1:16" x14ac:dyDescent="0.35">
      <c r="A63" s="3">
        <v>62</v>
      </c>
      <c r="B63" s="3" t="s">
        <v>417</v>
      </c>
      <c r="C63" s="3" t="s">
        <v>103</v>
      </c>
      <c r="D63" s="3" t="s">
        <v>92</v>
      </c>
      <c r="E63" s="3" t="s">
        <v>99</v>
      </c>
      <c r="F63" s="3" t="s">
        <v>99</v>
      </c>
      <c r="G63" s="3">
        <v>1227339</v>
      </c>
      <c r="H63" s="3">
        <v>1645452</v>
      </c>
      <c r="I63" s="5" t="s">
        <v>100</v>
      </c>
      <c r="J63" s="17" t="s">
        <v>408</v>
      </c>
      <c r="K63" s="3" t="s">
        <v>18</v>
      </c>
      <c r="L63" s="3" t="s">
        <v>94</v>
      </c>
      <c r="M63" s="3" t="s">
        <v>20</v>
      </c>
      <c r="N63" s="3" t="s">
        <v>23</v>
      </c>
      <c r="O63" s="3" t="s">
        <v>24</v>
      </c>
      <c r="P63" s="8">
        <v>2700</v>
      </c>
    </row>
    <row r="64" spans="1:16" x14ac:dyDescent="0.35">
      <c r="A64" s="3">
        <v>63</v>
      </c>
      <c r="B64" s="3" t="s">
        <v>417</v>
      </c>
      <c r="C64" s="3" t="s">
        <v>103</v>
      </c>
      <c r="D64" s="3" t="s">
        <v>92</v>
      </c>
      <c r="E64" s="3" t="s">
        <v>99</v>
      </c>
      <c r="F64" s="3" t="s">
        <v>99</v>
      </c>
      <c r="G64" s="3">
        <v>1227339</v>
      </c>
      <c r="H64" s="3">
        <v>1645452</v>
      </c>
      <c r="I64" s="5" t="s">
        <v>100</v>
      </c>
      <c r="J64" s="17" t="s">
        <v>408</v>
      </c>
      <c r="K64" s="3" t="s">
        <v>18</v>
      </c>
      <c r="L64" s="3" t="s">
        <v>94</v>
      </c>
      <c r="M64" s="3" t="s">
        <v>20</v>
      </c>
      <c r="N64" s="3" t="s">
        <v>25</v>
      </c>
      <c r="O64" s="3" t="s">
        <v>26</v>
      </c>
      <c r="P64" s="8">
        <v>2200</v>
      </c>
    </row>
    <row r="65" spans="1:16" x14ac:dyDescent="0.35">
      <c r="A65" s="3">
        <v>64</v>
      </c>
      <c r="B65" s="3" t="s">
        <v>417</v>
      </c>
      <c r="C65" s="3" t="s">
        <v>103</v>
      </c>
      <c r="D65" s="3" t="s">
        <v>92</v>
      </c>
      <c r="E65" s="3" t="s">
        <v>99</v>
      </c>
      <c r="F65" s="3" t="s">
        <v>99</v>
      </c>
      <c r="G65" s="3">
        <v>1227339</v>
      </c>
      <c r="H65" s="3">
        <v>1645452</v>
      </c>
      <c r="I65" s="5" t="s">
        <v>100</v>
      </c>
      <c r="J65" s="17" t="s">
        <v>408</v>
      </c>
      <c r="K65" s="3" t="s">
        <v>18</v>
      </c>
      <c r="L65" s="3" t="s">
        <v>94</v>
      </c>
      <c r="M65" s="3" t="s">
        <v>20</v>
      </c>
      <c r="N65" s="3" t="s">
        <v>27</v>
      </c>
      <c r="O65" s="3" t="s">
        <v>28</v>
      </c>
      <c r="P65" s="7">
        <v>1200</v>
      </c>
    </row>
    <row r="66" spans="1:16" x14ac:dyDescent="0.35">
      <c r="A66" s="3">
        <v>65</v>
      </c>
      <c r="B66" s="3" t="s">
        <v>417</v>
      </c>
      <c r="C66" s="3" t="s">
        <v>103</v>
      </c>
      <c r="D66" s="3" t="s">
        <v>92</v>
      </c>
      <c r="E66" s="3" t="s">
        <v>95</v>
      </c>
      <c r="F66" s="3" t="s">
        <v>101</v>
      </c>
      <c r="G66" s="3">
        <v>1230789</v>
      </c>
      <c r="H66" s="3">
        <v>1632277</v>
      </c>
      <c r="I66" s="3" t="s">
        <v>102</v>
      </c>
      <c r="J66" s="17" t="s">
        <v>408</v>
      </c>
      <c r="K66" s="3" t="s">
        <v>18</v>
      </c>
      <c r="L66" s="3" t="s">
        <v>98</v>
      </c>
      <c r="M66" s="3" t="s">
        <v>20</v>
      </c>
      <c r="N66" s="3" t="s">
        <v>21</v>
      </c>
      <c r="O66" s="3" t="s">
        <v>22</v>
      </c>
      <c r="P66" s="8">
        <v>1300</v>
      </c>
    </row>
    <row r="67" spans="1:16" x14ac:dyDescent="0.35">
      <c r="A67" s="3">
        <v>66</v>
      </c>
      <c r="B67" s="3" t="s">
        <v>417</v>
      </c>
      <c r="C67" s="3" t="s">
        <v>103</v>
      </c>
      <c r="D67" s="3" t="s">
        <v>92</v>
      </c>
      <c r="E67" s="3" t="s">
        <v>95</v>
      </c>
      <c r="F67" s="3" t="s">
        <v>101</v>
      </c>
      <c r="G67" s="3">
        <v>1230789</v>
      </c>
      <c r="H67" s="3">
        <v>1632277</v>
      </c>
      <c r="I67" s="3" t="s">
        <v>102</v>
      </c>
      <c r="J67" s="17" t="s">
        <v>408</v>
      </c>
      <c r="K67" s="3" t="s">
        <v>18</v>
      </c>
      <c r="L67" s="3" t="s">
        <v>98</v>
      </c>
      <c r="M67" s="3" t="s">
        <v>20</v>
      </c>
      <c r="N67" s="3" t="s">
        <v>23</v>
      </c>
      <c r="O67" s="3" t="s">
        <v>24</v>
      </c>
      <c r="P67" s="8">
        <v>3250</v>
      </c>
    </row>
    <row r="68" spans="1:16" x14ac:dyDescent="0.35">
      <c r="A68" s="3">
        <v>67</v>
      </c>
      <c r="B68" s="3" t="s">
        <v>417</v>
      </c>
      <c r="C68" s="3" t="s">
        <v>103</v>
      </c>
      <c r="D68" s="3" t="s">
        <v>92</v>
      </c>
      <c r="E68" s="3" t="s">
        <v>95</v>
      </c>
      <c r="F68" s="3" t="s">
        <v>101</v>
      </c>
      <c r="G68" s="3">
        <v>1230789</v>
      </c>
      <c r="H68" s="3">
        <v>1632277</v>
      </c>
      <c r="I68" s="3" t="s">
        <v>102</v>
      </c>
      <c r="J68" s="17" t="s">
        <v>408</v>
      </c>
      <c r="K68" s="3" t="s">
        <v>18</v>
      </c>
      <c r="L68" s="3" t="s">
        <v>98</v>
      </c>
      <c r="M68" s="3" t="s">
        <v>20</v>
      </c>
      <c r="N68" s="3" t="s">
        <v>25</v>
      </c>
      <c r="O68" s="3" t="s">
        <v>26</v>
      </c>
      <c r="P68" s="8">
        <v>2950</v>
      </c>
    </row>
    <row r="69" spans="1:16" x14ac:dyDescent="0.35">
      <c r="A69" s="3">
        <v>68</v>
      </c>
      <c r="B69" s="3" t="s">
        <v>417</v>
      </c>
      <c r="C69" s="3" t="s">
        <v>103</v>
      </c>
      <c r="D69" s="3" t="s">
        <v>92</v>
      </c>
      <c r="E69" s="3" t="s">
        <v>95</v>
      </c>
      <c r="F69" s="3" t="s">
        <v>101</v>
      </c>
      <c r="G69" s="3">
        <v>1230789</v>
      </c>
      <c r="H69" s="3">
        <v>1632277</v>
      </c>
      <c r="I69" s="3" t="s">
        <v>102</v>
      </c>
      <c r="J69" s="17" t="s">
        <v>408</v>
      </c>
      <c r="K69" s="3" t="s">
        <v>18</v>
      </c>
      <c r="L69" s="3" t="s">
        <v>98</v>
      </c>
      <c r="M69" s="3" t="s">
        <v>20</v>
      </c>
      <c r="N69" s="3" t="s">
        <v>27</v>
      </c>
      <c r="O69" s="3" t="s">
        <v>28</v>
      </c>
      <c r="P69" s="7">
        <v>1250</v>
      </c>
    </row>
    <row r="70" spans="1:16" x14ac:dyDescent="0.35">
      <c r="A70" s="3">
        <v>69</v>
      </c>
      <c r="B70" s="3" t="s">
        <v>417</v>
      </c>
      <c r="C70" s="3" t="s">
        <v>103</v>
      </c>
      <c r="D70" s="3" t="s">
        <v>103</v>
      </c>
      <c r="E70" s="3" t="s">
        <v>104</v>
      </c>
      <c r="F70" s="3" t="s">
        <v>105</v>
      </c>
      <c r="G70" s="3">
        <v>346340</v>
      </c>
      <c r="H70" s="3">
        <v>1384988</v>
      </c>
      <c r="I70" s="3" t="s">
        <v>106</v>
      </c>
      <c r="J70" s="17" t="s">
        <v>408</v>
      </c>
      <c r="K70" s="3" t="s">
        <v>18</v>
      </c>
      <c r="L70" s="3" t="s">
        <v>107</v>
      </c>
      <c r="M70" s="3" t="s">
        <v>20</v>
      </c>
      <c r="N70" s="3" t="s">
        <v>21</v>
      </c>
      <c r="O70" s="3" t="s">
        <v>22</v>
      </c>
      <c r="P70" s="8">
        <v>2600</v>
      </c>
    </row>
    <row r="71" spans="1:16" x14ac:dyDescent="0.35">
      <c r="A71" s="3">
        <v>70</v>
      </c>
      <c r="B71" s="3" t="s">
        <v>417</v>
      </c>
      <c r="C71" s="3" t="s">
        <v>103</v>
      </c>
      <c r="D71" s="3" t="s">
        <v>103</v>
      </c>
      <c r="E71" s="3" t="s">
        <v>104</v>
      </c>
      <c r="F71" s="3" t="s">
        <v>105</v>
      </c>
      <c r="G71" s="3">
        <v>346340</v>
      </c>
      <c r="H71" s="3">
        <v>1384988</v>
      </c>
      <c r="I71" s="3" t="s">
        <v>106</v>
      </c>
      <c r="J71" s="17" t="s">
        <v>408</v>
      </c>
      <c r="K71" s="3" t="s">
        <v>18</v>
      </c>
      <c r="L71" s="3" t="s">
        <v>107</v>
      </c>
      <c r="M71" s="3" t="s">
        <v>20</v>
      </c>
      <c r="N71" s="3" t="s">
        <v>23</v>
      </c>
      <c r="O71" s="3" t="s">
        <v>24</v>
      </c>
      <c r="P71" s="8">
        <v>4250</v>
      </c>
    </row>
    <row r="72" spans="1:16" x14ac:dyDescent="0.35">
      <c r="A72" s="3">
        <v>71</v>
      </c>
      <c r="B72" s="3" t="s">
        <v>417</v>
      </c>
      <c r="C72" s="3" t="s">
        <v>103</v>
      </c>
      <c r="D72" s="3" t="s">
        <v>103</v>
      </c>
      <c r="E72" s="3" t="s">
        <v>104</v>
      </c>
      <c r="F72" s="3" t="s">
        <v>105</v>
      </c>
      <c r="G72" s="3">
        <v>346340</v>
      </c>
      <c r="H72" s="3">
        <v>1384988</v>
      </c>
      <c r="I72" s="3" t="s">
        <v>106</v>
      </c>
      <c r="J72" s="17" t="s">
        <v>408</v>
      </c>
      <c r="K72" s="3" t="s">
        <v>18</v>
      </c>
      <c r="L72" s="3" t="s">
        <v>107</v>
      </c>
      <c r="M72" s="3" t="s">
        <v>20</v>
      </c>
      <c r="N72" s="3" t="s">
        <v>25</v>
      </c>
      <c r="O72" s="3" t="s">
        <v>26</v>
      </c>
      <c r="P72" s="8">
        <v>3910</v>
      </c>
    </row>
    <row r="73" spans="1:16" x14ac:dyDescent="0.35">
      <c r="A73" s="3">
        <v>72</v>
      </c>
      <c r="B73" s="3" t="s">
        <v>417</v>
      </c>
      <c r="C73" s="3" t="s">
        <v>103</v>
      </c>
      <c r="D73" s="3" t="s">
        <v>103</v>
      </c>
      <c r="E73" s="3" t="s">
        <v>104</v>
      </c>
      <c r="F73" s="3" t="s">
        <v>105</v>
      </c>
      <c r="G73" s="3">
        <v>346340</v>
      </c>
      <c r="H73" s="3">
        <v>1384988</v>
      </c>
      <c r="I73" s="3" t="s">
        <v>106</v>
      </c>
      <c r="J73" s="17" t="s">
        <v>408</v>
      </c>
      <c r="K73" s="3" t="s">
        <v>18</v>
      </c>
      <c r="L73" s="3" t="s">
        <v>107</v>
      </c>
      <c r="M73" s="3" t="s">
        <v>20</v>
      </c>
      <c r="N73" s="3" t="s">
        <v>27</v>
      </c>
      <c r="O73" s="3" t="s">
        <v>28</v>
      </c>
      <c r="P73" s="7">
        <v>2100</v>
      </c>
    </row>
    <row r="74" spans="1:16" x14ac:dyDescent="0.35">
      <c r="A74" s="3">
        <v>73</v>
      </c>
      <c r="B74" s="3" t="s">
        <v>417</v>
      </c>
      <c r="C74" s="3" t="s">
        <v>103</v>
      </c>
      <c r="D74" s="3" t="s">
        <v>103</v>
      </c>
      <c r="E74" s="3" t="s">
        <v>104</v>
      </c>
      <c r="F74" s="3" t="s">
        <v>108</v>
      </c>
      <c r="G74" s="3">
        <v>1110501</v>
      </c>
      <c r="H74" s="3">
        <v>1710550</v>
      </c>
      <c r="I74" s="3" t="s">
        <v>109</v>
      </c>
      <c r="J74" s="17" t="s">
        <v>408</v>
      </c>
      <c r="K74" s="3" t="s">
        <v>18</v>
      </c>
      <c r="L74" s="3" t="s">
        <v>110</v>
      </c>
      <c r="M74" s="3" t="s">
        <v>20</v>
      </c>
      <c r="N74" s="3" t="s">
        <v>21</v>
      </c>
      <c r="O74" s="3" t="s">
        <v>22</v>
      </c>
      <c r="P74" s="8">
        <v>1200</v>
      </c>
    </row>
    <row r="75" spans="1:16" x14ac:dyDescent="0.35">
      <c r="A75" s="3">
        <v>74</v>
      </c>
      <c r="B75" s="3" t="s">
        <v>417</v>
      </c>
      <c r="C75" s="3" t="s">
        <v>103</v>
      </c>
      <c r="D75" s="3" t="s">
        <v>103</v>
      </c>
      <c r="E75" s="3" t="s">
        <v>104</v>
      </c>
      <c r="F75" s="3" t="s">
        <v>108</v>
      </c>
      <c r="G75" s="3">
        <v>1110501</v>
      </c>
      <c r="H75" s="3">
        <v>1710550</v>
      </c>
      <c r="I75" s="3" t="s">
        <v>109</v>
      </c>
      <c r="J75" s="17" t="s">
        <v>408</v>
      </c>
      <c r="K75" s="3" t="s">
        <v>18</v>
      </c>
      <c r="L75" s="3" t="s">
        <v>110</v>
      </c>
      <c r="M75" s="3" t="s">
        <v>20</v>
      </c>
      <c r="N75" s="3" t="s">
        <v>23</v>
      </c>
      <c r="O75" s="3" t="s">
        <v>24</v>
      </c>
      <c r="P75" s="8">
        <v>3750</v>
      </c>
    </row>
    <row r="76" spans="1:16" x14ac:dyDescent="0.35">
      <c r="A76" s="3">
        <v>75</v>
      </c>
      <c r="B76" s="3" t="s">
        <v>417</v>
      </c>
      <c r="C76" s="3" t="s">
        <v>103</v>
      </c>
      <c r="D76" s="3" t="s">
        <v>103</v>
      </c>
      <c r="E76" s="3" t="s">
        <v>104</v>
      </c>
      <c r="F76" s="3" t="s">
        <v>108</v>
      </c>
      <c r="G76" s="3">
        <v>1110501</v>
      </c>
      <c r="H76" s="3">
        <v>1710550</v>
      </c>
      <c r="I76" s="3" t="s">
        <v>109</v>
      </c>
      <c r="J76" s="17" t="s">
        <v>408</v>
      </c>
      <c r="K76" s="3" t="s">
        <v>18</v>
      </c>
      <c r="L76" s="3" t="s">
        <v>110</v>
      </c>
      <c r="M76" s="3" t="s">
        <v>20</v>
      </c>
      <c r="N76" s="3" t="s">
        <v>25</v>
      </c>
      <c r="O76" s="3" t="s">
        <v>26</v>
      </c>
      <c r="P76" s="8">
        <v>3800</v>
      </c>
    </row>
    <row r="77" spans="1:16" x14ac:dyDescent="0.35">
      <c r="A77" s="3">
        <v>76</v>
      </c>
      <c r="B77" s="3" t="s">
        <v>417</v>
      </c>
      <c r="C77" s="3" t="s">
        <v>103</v>
      </c>
      <c r="D77" s="3" t="s">
        <v>103</v>
      </c>
      <c r="E77" s="3" t="s">
        <v>104</v>
      </c>
      <c r="F77" s="3" t="s">
        <v>108</v>
      </c>
      <c r="G77" s="3">
        <v>1110501</v>
      </c>
      <c r="H77" s="3">
        <v>1710550</v>
      </c>
      <c r="I77" s="3" t="s">
        <v>109</v>
      </c>
      <c r="J77" s="17" t="s">
        <v>408</v>
      </c>
      <c r="K77" s="3" t="s">
        <v>18</v>
      </c>
      <c r="L77" s="3" t="s">
        <v>110</v>
      </c>
      <c r="M77" s="3" t="s">
        <v>20</v>
      </c>
      <c r="N77" s="3" t="s">
        <v>27</v>
      </c>
      <c r="O77" s="3" t="s">
        <v>28</v>
      </c>
      <c r="P77" s="7">
        <v>2900</v>
      </c>
    </row>
    <row r="78" spans="1:16" x14ac:dyDescent="0.35">
      <c r="A78" s="3">
        <v>77</v>
      </c>
      <c r="B78" s="3" t="s">
        <v>417</v>
      </c>
      <c r="C78" s="3" t="s">
        <v>103</v>
      </c>
      <c r="D78" s="3" t="s">
        <v>111</v>
      </c>
      <c r="E78" s="3" t="s">
        <v>112</v>
      </c>
      <c r="F78" s="3" t="s">
        <v>112</v>
      </c>
      <c r="G78" s="3">
        <v>12.422552</v>
      </c>
      <c r="H78" s="3">
        <v>-16.027719999999999</v>
      </c>
      <c r="I78" s="5" t="s">
        <v>113</v>
      </c>
      <c r="J78" s="17" t="s">
        <v>408</v>
      </c>
      <c r="K78" s="3" t="s">
        <v>18</v>
      </c>
      <c r="L78" s="3" t="s">
        <v>98</v>
      </c>
      <c r="M78" s="3" t="s">
        <v>20</v>
      </c>
      <c r="N78" s="3" t="s">
        <v>21</v>
      </c>
      <c r="O78" s="3" t="s">
        <v>22</v>
      </c>
      <c r="P78" s="8">
        <v>2900</v>
      </c>
    </row>
    <row r="79" spans="1:16" x14ac:dyDescent="0.35">
      <c r="A79" s="3">
        <v>78</v>
      </c>
      <c r="B79" s="3" t="s">
        <v>417</v>
      </c>
      <c r="C79" s="3" t="s">
        <v>103</v>
      </c>
      <c r="D79" s="3" t="s">
        <v>111</v>
      </c>
      <c r="E79" s="3" t="s">
        <v>112</v>
      </c>
      <c r="F79" s="3" t="s">
        <v>112</v>
      </c>
      <c r="G79" s="3">
        <v>12.422552</v>
      </c>
      <c r="H79" s="3">
        <v>-16.027719999999999</v>
      </c>
      <c r="I79" s="5" t="s">
        <v>113</v>
      </c>
      <c r="J79" s="17" t="s">
        <v>408</v>
      </c>
      <c r="K79" s="3" t="s">
        <v>18</v>
      </c>
      <c r="L79" s="3" t="s">
        <v>98</v>
      </c>
      <c r="M79" s="3" t="s">
        <v>20</v>
      </c>
      <c r="N79" s="3" t="s">
        <v>23</v>
      </c>
      <c r="O79" s="3" t="s">
        <v>24</v>
      </c>
      <c r="P79" s="8">
        <v>7060</v>
      </c>
    </row>
    <row r="80" spans="1:16" x14ac:dyDescent="0.35">
      <c r="A80" s="3">
        <v>79</v>
      </c>
      <c r="B80" s="3" t="s">
        <v>417</v>
      </c>
      <c r="C80" s="3" t="s">
        <v>103</v>
      </c>
      <c r="D80" s="3" t="s">
        <v>111</v>
      </c>
      <c r="E80" s="3" t="s">
        <v>112</v>
      </c>
      <c r="F80" s="3" t="s">
        <v>112</v>
      </c>
      <c r="G80" s="3">
        <v>12.422552</v>
      </c>
      <c r="H80" s="3">
        <v>-16.027719999999999</v>
      </c>
      <c r="I80" s="5" t="s">
        <v>113</v>
      </c>
      <c r="J80" s="17" t="s">
        <v>408</v>
      </c>
      <c r="K80" s="3" t="s">
        <v>18</v>
      </c>
      <c r="L80" s="3" t="s">
        <v>98</v>
      </c>
      <c r="M80" s="3" t="s">
        <v>20</v>
      </c>
      <c r="N80" s="3" t="s">
        <v>25</v>
      </c>
      <c r="O80" s="3" t="s">
        <v>26</v>
      </c>
      <c r="P80" s="8">
        <v>5020</v>
      </c>
    </row>
    <row r="81" spans="1:16" x14ac:dyDescent="0.35">
      <c r="A81" s="3">
        <v>80</v>
      </c>
      <c r="B81" s="3" t="s">
        <v>417</v>
      </c>
      <c r="C81" s="3" t="s">
        <v>103</v>
      </c>
      <c r="D81" s="3" t="s">
        <v>111</v>
      </c>
      <c r="E81" s="3" t="s">
        <v>112</v>
      </c>
      <c r="F81" s="3" t="s">
        <v>112</v>
      </c>
      <c r="G81" s="3">
        <v>12.422552</v>
      </c>
      <c r="H81" s="3">
        <v>-16.027719999999999</v>
      </c>
      <c r="I81" s="5" t="s">
        <v>113</v>
      </c>
      <c r="J81" s="17" t="s">
        <v>408</v>
      </c>
      <c r="K81" s="3" t="s">
        <v>18</v>
      </c>
      <c r="L81" s="3" t="s">
        <v>98</v>
      </c>
      <c r="M81" s="3" t="s">
        <v>20</v>
      </c>
      <c r="N81" s="3" t="s">
        <v>27</v>
      </c>
      <c r="O81" s="3" t="s">
        <v>28</v>
      </c>
      <c r="P81" s="8">
        <v>1920</v>
      </c>
    </row>
    <row r="82" spans="1:16" x14ac:dyDescent="0.35">
      <c r="A82" s="3">
        <v>81</v>
      </c>
      <c r="B82" s="3" t="s">
        <v>417</v>
      </c>
      <c r="C82" s="3" t="s">
        <v>103</v>
      </c>
      <c r="D82" s="3" t="s">
        <v>111</v>
      </c>
      <c r="E82" s="3" t="s">
        <v>114</v>
      </c>
      <c r="F82" s="3" t="s">
        <v>115</v>
      </c>
      <c r="G82" s="3">
        <v>12.4191</v>
      </c>
      <c r="H82" s="3">
        <v>-16.193069999999999</v>
      </c>
      <c r="I82" s="5" t="s">
        <v>116</v>
      </c>
      <c r="J82" s="17" t="s">
        <v>408</v>
      </c>
      <c r="K82" s="3" t="s">
        <v>18</v>
      </c>
      <c r="L82" s="3" t="s">
        <v>98</v>
      </c>
      <c r="M82" s="3" t="s">
        <v>20</v>
      </c>
      <c r="N82" s="3" t="s">
        <v>21</v>
      </c>
      <c r="O82" s="3" t="s">
        <v>22</v>
      </c>
      <c r="P82" s="8">
        <v>2500</v>
      </c>
    </row>
    <row r="83" spans="1:16" x14ac:dyDescent="0.35">
      <c r="A83" s="3">
        <v>82</v>
      </c>
      <c r="B83" s="3" t="s">
        <v>417</v>
      </c>
      <c r="C83" s="3" t="s">
        <v>103</v>
      </c>
      <c r="D83" s="3" t="s">
        <v>111</v>
      </c>
      <c r="E83" s="3" t="s">
        <v>114</v>
      </c>
      <c r="F83" s="3" t="s">
        <v>115</v>
      </c>
      <c r="G83" s="3">
        <v>12.4191</v>
      </c>
      <c r="H83" s="3">
        <v>-16.193069999999999</v>
      </c>
      <c r="I83" s="5" t="s">
        <v>116</v>
      </c>
      <c r="J83" s="17" t="s">
        <v>408</v>
      </c>
      <c r="K83" s="3" t="s">
        <v>18</v>
      </c>
      <c r="L83" s="3" t="s">
        <v>98</v>
      </c>
      <c r="M83" s="3" t="s">
        <v>20</v>
      </c>
      <c r="N83" s="3" t="s">
        <v>23</v>
      </c>
      <c r="O83" s="3" t="s">
        <v>24</v>
      </c>
      <c r="P83" s="8">
        <v>6180</v>
      </c>
    </row>
    <row r="84" spans="1:16" x14ac:dyDescent="0.35">
      <c r="A84" s="3">
        <v>83</v>
      </c>
      <c r="B84" s="3" t="s">
        <v>417</v>
      </c>
      <c r="C84" s="3" t="s">
        <v>103</v>
      </c>
      <c r="D84" s="3" t="s">
        <v>111</v>
      </c>
      <c r="E84" s="3" t="s">
        <v>114</v>
      </c>
      <c r="F84" s="3" t="s">
        <v>115</v>
      </c>
      <c r="G84" s="3">
        <v>12.4191</v>
      </c>
      <c r="H84" s="3">
        <v>-16.193069999999999</v>
      </c>
      <c r="I84" s="5" t="s">
        <v>116</v>
      </c>
      <c r="J84" s="17" t="s">
        <v>408</v>
      </c>
      <c r="K84" s="3" t="s">
        <v>18</v>
      </c>
      <c r="L84" s="3" t="s">
        <v>98</v>
      </c>
      <c r="M84" s="3" t="s">
        <v>20</v>
      </c>
      <c r="N84" s="3" t="s">
        <v>25</v>
      </c>
      <c r="O84" s="3" t="s">
        <v>26</v>
      </c>
      <c r="P84" s="8">
        <v>4140</v>
      </c>
    </row>
    <row r="85" spans="1:16" x14ac:dyDescent="0.35">
      <c r="A85" s="3">
        <v>84</v>
      </c>
      <c r="B85" s="3" t="s">
        <v>417</v>
      </c>
      <c r="C85" s="3" t="s">
        <v>103</v>
      </c>
      <c r="D85" s="3" t="s">
        <v>111</v>
      </c>
      <c r="E85" s="3" t="s">
        <v>114</v>
      </c>
      <c r="F85" s="3" t="s">
        <v>115</v>
      </c>
      <c r="G85" s="3">
        <v>12.4191</v>
      </c>
      <c r="H85" s="3">
        <v>-16.193069999999999</v>
      </c>
      <c r="I85" s="5" t="s">
        <v>116</v>
      </c>
      <c r="J85" s="17" t="s">
        <v>408</v>
      </c>
      <c r="K85" s="3" t="s">
        <v>18</v>
      </c>
      <c r="L85" s="3" t="s">
        <v>98</v>
      </c>
      <c r="M85" s="3" t="s">
        <v>20</v>
      </c>
      <c r="N85" s="3" t="s">
        <v>27</v>
      </c>
      <c r="O85" s="3" t="s">
        <v>28</v>
      </c>
      <c r="P85" s="8">
        <v>1900</v>
      </c>
    </row>
    <row r="86" spans="1:16" x14ac:dyDescent="0.35">
      <c r="A86" s="3">
        <v>85</v>
      </c>
      <c r="B86" s="3" t="s">
        <v>417</v>
      </c>
      <c r="C86" s="3" t="s">
        <v>103</v>
      </c>
      <c r="D86" s="3" t="s">
        <v>103</v>
      </c>
      <c r="E86" s="3" t="s">
        <v>117</v>
      </c>
      <c r="F86" s="5" t="s">
        <v>118</v>
      </c>
      <c r="G86" s="5" t="s">
        <v>119</v>
      </c>
      <c r="H86" s="5" t="s">
        <v>120</v>
      </c>
      <c r="I86" s="5" t="s">
        <v>121</v>
      </c>
      <c r="J86" s="17" t="s">
        <v>408</v>
      </c>
      <c r="K86" s="3" t="s">
        <v>18</v>
      </c>
      <c r="L86" s="5" t="s">
        <v>19</v>
      </c>
      <c r="M86" s="3" t="s">
        <v>20</v>
      </c>
      <c r="N86" s="3" t="s">
        <v>21</v>
      </c>
      <c r="O86" s="3" t="s">
        <v>22</v>
      </c>
      <c r="P86" s="8">
        <v>4013.3</v>
      </c>
    </row>
    <row r="87" spans="1:16" x14ac:dyDescent="0.35">
      <c r="A87" s="3">
        <v>86</v>
      </c>
      <c r="B87" s="3" t="s">
        <v>417</v>
      </c>
      <c r="C87" s="3" t="s">
        <v>103</v>
      </c>
      <c r="D87" s="3" t="s">
        <v>103</v>
      </c>
      <c r="E87" s="3" t="s">
        <v>117</v>
      </c>
      <c r="F87" s="5" t="s">
        <v>118</v>
      </c>
      <c r="G87" s="5" t="s">
        <v>119</v>
      </c>
      <c r="H87" s="5" t="s">
        <v>120</v>
      </c>
      <c r="I87" s="5" t="s">
        <v>121</v>
      </c>
      <c r="J87" s="17" t="s">
        <v>408</v>
      </c>
      <c r="K87" s="3" t="s">
        <v>18</v>
      </c>
      <c r="L87" s="5" t="s">
        <v>19</v>
      </c>
      <c r="M87" s="3" t="s">
        <v>20</v>
      </c>
      <c r="N87" s="3" t="s">
        <v>23</v>
      </c>
      <c r="O87" s="3" t="s">
        <v>24</v>
      </c>
      <c r="P87" s="8">
        <v>6033.3</v>
      </c>
    </row>
    <row r="88" spans="1:16" x14ac:dyDescent="0.35">
      <c r="A88" s="3">
        <v>87</v>
      </c>
      <c r="B88" s="3" t="s">
        <v>417</v>
      </c>
      <c r="C88" s="3" t="s">
        <v>103</v>
      </c>
      <c r="D88" s="3" t="s">
        <v>103</v>
      </c>
      <c r="E88" s="3" t="s">
        <v>122</v>
      </c>
      <c r="F88" s="5" t="s">
        <v>123</v>
      </c>
      <c r="G88" s="5"/>
      <c r="H88" s="3"/>
      <c r="I88" s="5" t="s">
        <v>124</v>
      </c>
      <c r="J88" s="17" t="s">
        <v>408</v>
      </c>
      <c r="K88" s="3" t="s">
        <v>18</v>
      </c>
      <c r="L88" s="5" t="s">
        <v>125</v>
      </c>
      <c r="M88" s="3" t="s">
        <v>20</v>
      </c>
      <c r="N88" s="3" t="s">
        <v>21</v>
      </c>
      <c r="O88" s="3" t="s">
        <v>22</v>
      </c>
      <c r="P88" s="8">
        <v>206</v>
      </c>
    </row>
    <row r="89" spans="1:16" x14ac:dyDescent="0.35">
      <c r="A89" s="3">
        <v>88</v>
      </c>
      <c r="B89" s="3" t="s">
        <v>417</v>
      </c>
      <c r="C89" s="3" t="s">
        <v>103</v>
      </c>
      <c r="D89" s="3" t="s">
        <v>103</v>
      </c>
      <c r="E89" s="3" t="s">
        <v>122</v>
      </c>
      <c r="F89" s="5" t="s">
        <v>123</v>
      </c>
      <c r="G89" s="5"/>
      <c r="H89" s="3"/>
      <c r="I89" s="5" t="s">
        <v>124</v>
      </c>
      <c r="J89" s="17" t="s">
        <v>408</v>
      </c>
      <c r="K89" s="3" t="s">
        <v>18</v>
      </c>
      <c r="L89" s="5" t="s">
        <v>125</v>
      </c>
      <c r="M89" s="3" t="s">
        <v>20</v>
      </c>
      <c r="N89" s="3" t="s">
        <v>23</v>
      </c>
      <c r="O89" s="3" t="s">
        <v>24</v>
      </c>
      <c r="P89" s="8">
        <v>4433</v>
      </c>
    </row>
    <row r="90" spans="1:16" x14ac:dyDescent="0.35">
      <c r="A90" s="3">
        <v>89</v>
      </c>
      <c r="B90" s="3" t="s">
        <v>417</v>
      </c>
      <c r="C90" s="3" t="s">
        <v>103</v>
      </c>
      <c r="D90" s="3" t="s">
        <v>103</v>
      </c>
      <c r="E90" s="3" t="s">
        <v>117</v>
      </c>
      <c r="F90" s="5" t="s">
        <v>126</v>
      </c>
      <c r="G90" s="5"/>
      <c r="H90" s="3"/>
      <c r="I90" s="5" t="s">
        <v>127</v>
      </c>
      <c r="J90" s="17" t="s">
        <v>408</v>
      </c>
      <c r="K90" s="3" t="s">
        <v>18</v>
      </c>
      <c r="L90" s="5" t="s">
        <v>128</v>
      </c>
      <c r="M90" s="3" t="s">
        <v>20</v>
      </c>
      <c r="N90" s="3" t="s">
        <v>21</v>
      </c>
      <c r="O90" s="3" t="s">
        <v>22</v>
      </c>
      <c r="P90" s="8">
        <v>1660</v>
      </c>
    </row>
    <row r="91" spans="1:16" x14ac:dyDescent="0.35">
      <c r="A91" s="3">
        <v>90</v>
      </c>
      <c r="B91" s="3" t="s">
        <v>417</v>
      </c>
      <c r="C91" s="3" t="s">
        <v>103</v>
      </c>
      <c r="D91" s="3" t="s">
        <v>103</v>
      </c>
      <c r="E91" s="3" t="s">
        <v>117</v>
      </c>
      <c r="F91" s="5" t="s">
        <v>126</v>
      </c>
      <c r="G91" s="5"/>
      <c r="H91" s="3"/>
      <c r="I91" s="5" t="s">
        <v>127</v>
      </c>
      <c r="J91" s="17" t="s">
        <v>408</v>
      </c>
      <c r="K91" s="3" t="s">
        <v>18</v>
      </c>
      <c r="L91" s="5" t="s">
        <v>128</v>
      </c>
      <c r="M91" s="3" t="s">
        <v>20</v>
      </c>
      <c r="N91" s="3" t="s">
        <v>23</v>
      </c>
      <c r="O91" s="3" t="s">
        <v>24</v>
      </c>
      <c r="P91" s="8">
        <v>3690</v>
      </c>
    </row>
    <row r="92" spans="1:16" x14ac:dyDescent="0.35">
      <c r="A92" s="3">
        <v>91</v>
      </c>
      <c r="B92" s="3" t="s">
        <v>417</v>
      </c>
      <c r="C92" s="3" t="s">
        <v>103</v>
      </c>
      <c r="D92" s="3" t="s">
        <v>103</v>
      </c>
      <c r="E92" s="3" t="s">
        <v>129</v>
      </c>
      <c r="F92" s="5" t="s">
        <v>130</v>
      </c>
      <c r="G92" s="5" t="s">
        <v>131</v>
      </c>
      <c r="H92" s="5" t="s">
        <v>132</v>
      </c>
      <c r="I92" s="5" t="s">
        <v>133</v>
      </c>
      <c r="J92" s="17" t="s">
        <v>408</v>
      </c>
      <c r="K92" s="3" t="s">
        <v>18</v>
      </c>
      <c r="L92" s="5" t="s">
        <v>134</v>
      </c>
      <c r="M92" s="3" t="s">
        <v>20</v>
      </c>
      <c r="N92" s="3" t="s">
        <v>21</v>
      </c>
      <c r="O92" s="3" t="s">
        <v>22</v>
      </c>
      <c r="P92" s="8">
        <v>350.8</v>
      </c>
    </row>
    <row r="93" spans="1:16" x14ac:dyDescent="0.35">
      <c r="A93" s="3">
        <v>92</v>
      </c>
      <c r="B93" s="3" t="s">
        <v>417</v>
      </c>
      <c r="C93" s="3" t="s">
        <v>103</v>
      </c>
      <c r="D93" s="3" t="s">
        <v>103</v>
      </c>
      <c r="E93" s="3" t="s">
        <v>129</v>
      </c>
      <c r="F93" s="5" t="s">
        <v>130</v>
      </c>
      <c r="G93" s="5" t="s">
        <v>131</v>
      </c>
      <c r="H93" s="5" t="s">
        <v>132</v>
      </c>
      <c r="I93" s="5" t="s">
        <v>133</v>
      </c>
      <c r="J93" s="17" t="s">
        <v>408</v>
      </c>
      <c r="K93" s="3" t="s">
        <v>18</v>
      </c>
      <c r="L93" s="5" t="s">
        <v>134</v>
      </c>
      <c r="M93" s="3" t="s">
        <v>20</v>
      </c>
      <c r="N93" s="3" t="s">
        <v>23</v>
      </c>
      <c r="O93" s="3" t="s">
        <v>24</v>
      </c>
      <c r="P93" s="8">
        <v>3933</v>
      </c>
    </row>
    <row r="94" spans="1:16" x14ac:dyDescent="0.35">
      <c r="A94" s="3">
        <v>93</v>
      </c>
      <c r="B94" s="3" t="s">
        <v>417</v>
      </c>
      <c r="C94" s="3" t="s">
        <v>103</v>
      </c>
      <c r="D94" s="3" t="s">
        <v>103</v>
      </c>
      <c r="E94" s="3" t="s">
        <v>135</v>
      </c>
      <c r="F94" s="5" t="s">
        <v>136</v>
      </c>
      <c r="G94" s="5" t="s">
        <v>137</v>
      </c>
      <c r="H94" s="5" t="s">
        <v>138</v>
      </c>
      <c r="I94" s="5" t="s">
        <v>139</v>
      </c>
      <c r="J94" s="17" t="s">
        <v>408</v>
      </c>
      <c r="K94" s="3" t="s">
        <v>18</v>
      </c>
      <c r="L94" s="5" t="s">
        <v>19</v>
      </c>
      <c r="M94" s="3" t="s">
        <v>20</v>
      </c>
      <c r="N94" s="3" t="s">
        <v>21</v>
      </c>
      <c r="O94" s="3" t="s">
        <v>22</v>
      </c>
      <c r="P94" s="8">
        <v>1120</v>
      </c>
    </row>
    <row r="95" spans="1:16" x14ac:dyDescent="0.35">
      <c r="A95" s="3">
        <v>94</v>
      </c>
      <c r="B95" s="3" t="s">
        <v>417</v>
      </c>
      <c r="C95" s="3" t="s">
        <v>103</v>
      </c>
      <c r="D95" s="3" t="s">
        <v>103</v>
      </c>
      <c r="E95" s="3" t="s">
        <v>135</v>
      </c>
      <c r="F95" s="5" t="s">
        <v>136</v>
      </c>
      <c r="G95" s="5" t="s">
        <v>137</v>
      </c>
      <c r="H95" s="5" t="s">
        <v>138</v>
      </c>
      <c r="I95" s="5" t="s">
        <v>139</v>
      </c>
      <c r="J95" s="17" t="s">
        <v>408</v>
      </c>
      <c r="K95" s="3" t="s">
        <v>18</v>
      </c>
      <c r="L95" s="5" t="s">
        <v>19</v>
      </c>
      <c r="M95" s="3" t="s">
        <v>20</v>
      </c>
      <c r="N95" s="3" t="s">
        <v>23</v>
      </c>
      <c r="O95" s="3" t="s">
        <v>24</v>
      </c>
      <c r="P95" s="8">
        <v>5290</v>
      </c>
    </row>
    <row r="96" spans="1:16" x14ac:dyDescent="0.35">
      <c r="A96" s="3">
        <v>95</v>
      </c>
      <c r="B96" s="3" t="s">
        <v>417</v>
      </c>
      <c r="C96" s="3" t="s">
        <v>103</v>
      </c>
      <c r="D96" s="3" t="s">
        <v>103</v>
      </c>
      <c r="E96" s="3" t="s">
        <v>140</v>
      </c>
      <c r="F96" s="5" t="s">
        <v>141</v>
      </c>
      <c r="G96" s="5"/>
      <c r="H96" s="3"/>
      <c r="I96" s="5" t="s">
        <v>142</v>
      </c>
      <c r="J96" s="17" t="s">
        <v>408</v>
      </c>
      <c r="K96" s="3" t="s">
        <v>18</v>
      </c>
      <c r="L96" s="5" t="s">
        <v>143</v>
      </c>
      <c r="M96" s="3" t="s">
        <v>20</v>
      </c>
      <c r="N96" s="3" t="s">
        <v>21</v>
      </c>
      <c r="O96" s="3" t="s">
        <v>22</v>
      </c>
      <c r="P96" s="8">
        <v>2700</v>
      </c>
    </row>
    <row r="97" spans="1:16" x14ac:dyDescent="0.35">
      <c r="A97" s="3">
        <v>96</v>
      </c>
      <c r="B97" s="3" t="s">
        <v>417</v>
      </c>
      <c r="C97" s="3" t="s">
        <v>103</v>
      </c>
      <c r="D97" s="3" t="s">
        <v>103</v>
      </c>
      <c r="E97" s="3" t="s">
        <v>140</v>
      </c>
      <c r="F97" s="5" t="s">
        <v>141</v>
      </c>
      <c r="G97" s="5"/>
      <c r="H97" s="3"/>
      <c r="I97" s="5" t="s">
        <v>142</v>
      </c>
      <c r="J97" s="17" t="s">
        <v>408</v>
      </c>
      <c r="K97" s="3" t="s">
        <v>18</v>
      </c>
      <c r="L97" s="5" t="s">
        <v>143</v>
      </c>
      <c r="M97" s="3" t="s">
        <v>20</v>
      </c>
      <c r="N97" s="3" t="s">
        <v>23</v>
      </c>
      <c r="O97" s="3" t="s">
        <v>24</v>
      </c>
      <c r="P97" s="8">
        <v>2150</v>
      </c>
    </row>
    <row r="98" spans="1:16" x14ac:dyDescent="0.35">
      <c r="A98" s="3">
        <v>97</v>
      </c>
      <c r="B98" s="3" t="s">
        <v>417</v>
      </c>
      <c r="C98" s="3" t="s">
        <v>103</v>
      </c>
      <c r="D98" s="3" t="s">
        <v>103</v>
      </c>
      <c r="E98" s="3" t="s">
        <v>144</v>
      </c>
      <c r="F98" s="5" t="s">
        <v>145</v>
      </c>
      <c r="G98" s="5" t="s">
        <v>146</v>
      </c>
      <c r="H98" s="5" t="s">
        <v>147</v>
      </c>
      <c r="I98" s="5" t="s">
        <v>148</v>
      </c>
      <c r="J98" s="17" t="s">
        <v>408</v>
      </c>
      <c r="K98" s="3" t="s">
        <v>18</v>
      </c>
      <c r="L98" s="5" t="s">
        <v>149</v>
      </c>
      <c r="M98" s="3" t="s">
        <v>20</v>
      </c>
      <c r="N98" s="3" t="s">
        <v>21</v>
      </c>
      <c r="O98" s="3" t="s">
        <v>22</v>
      </c>
      <c r="P98" s="8">
        <v>1190</v>
      </c>
    </row>
    <row r="99" spans="1:16" x14ac:dyDescent="0.35">
      <c r="A99" s="3">
        <v>98</v>
      </c>
      <c r="B99" s="3" t="s">
        <v>417</v>
      </c>
      <c r="C99" s="3" t="s">
        <v>103</v>
      </c>
      <c r="D99" s="3" t="s">
        <v>103</v>
      </c>
      <c r="E99" s="3" t="s">
        <v>144</v>
      </c>
      <c r="F99" s="5" t="s">
        <v>145</v>
      </c>
      <c r="G99" s="5" t="s">
        <v>146</v>
      </c>
      <c r="H99" s="5" t="s">
        <v>147</v>
      </c>
      <c r="I99" s="5" t="s">
        <v>148</v>
      </c>
      <c r="J99" s="17" t="s">
        <v>408</v>
      </c>
      <c r="K99" s="3" t="s">
        <v>18</v>
      </c>
      <c r="L99" s="5" t="s">
        <v>149</v>
      </c>
      <c r="M99" s="3" t="s">
        <v>20</v>
      </c>
      <c r="N99" s="3" t="s">
        <v>23</v>
      </c>
      <c r="O99" s="3" t="s">
        <v>24</v>
      </c>
      <c r="P99" s="8">
        <v>2980</v>
      </c>
    </row>
    <row r="100" spans="1:16" x14ac:dyDescent="0.35">
      <c r="A100" s="3">
        <v>99</v>
      </c>
      <c r="B100" s="3" t="s">
        <v>417</v>
      </c>
      <c r="C100" s="3" t="s">
        <v>103</v>
      </c>
      <c r="D100" s="3" t="s">
        <v>103</v>
      </c>
      <c r="E100" s="3" t="s">
        <v>104</v>
      </c>
      <c r="F100" s="5" t="s">
        <v>105</v>
      </c>
      <c r="G100" s="5"/>
      <c r="H100" s="3"/>
      <c r="I100" s="5" t="s">
        <v>150</v>
      </c>
      <c r="J100" s="17" t="s">
        <v>408</v>
      </c>
      <c r="K100" s="3" t="s">
        <v>18</v>
      </c>
      <c r="L100" s="5" t="s">
        <v>128</v>
      </c>
      <c r="M100" s="3" t="s">
        <v>20</v>
      </c>
      <c r="N100" s="3" t="s">
        <v>21</v>
      </c>
      <c r="O100" s="3" t="s">
        <v>22</v>
      </c>
      <c r="P100" s="8">
        <v>2040</v>
      </c>
    </row>
    <row r="101" spans="1:16" x14ac:dyDescent="0.35">
      <c r="A101" s="3">
        <v>100</v>
      </c>
      <c r="B101" s="3" t="s">
        <v>417</v>
      </c>
      <c r="C101" s="3" t="s">
        <v>103</v>
      </c>
      <c r="D101" s="3" t="s">
        <v>103</v>
      </c>
      <c r="E101" s="3" t="s">
        <v>104</v>
      </c>
      <c r="F101" s="5" t="s">
        <v>105</v>
      </c>
      <c r="G101" s="5"/>
      <c r="H101" s="3"/>
      <c r="I101" s="5" t="s">
        <v>150</v>
      </c>
      <c r="J101" s="17" t="s">
        <v>408</v>
      </c>
      <c r="K101" s="3" t="s">
        <v>18</v>
      </c>
      <c r="L101" s="5" t="s">
        <v>128</v>
      </c>
      <c r="M101" s="3" t="s">
        <v>20</v>
      </c>
      <c r="N101" s="3" t="s">
        <v>23</v>
      </c>
      <c r="O101" s="3" t="s">
        <v>24</v>
      </c>
      <c r="P101" s="8">
        <v>3350</v>
      </c>
    </row>
    <row r="102" spans="1:16" x14ac:dyDescent="0.35">
      <c r="A102" s="3">
        <v>101</v>
      </c>
      <c r="B102" s="3" t="s">
        <v>417</v>
      </c>
      <c r="C102" s="3" t="s">
        <v>103</v>
      </c>
      <c r="D102" s="3" t="s">
        <v>103</v>
      </c>
      <c r="E102" s="3" t="s">
        <v>140</v>
      </c>
      <c r="F102" s="5" t="s">
        <v>151</v>
      </c>
      <c r="G102" s="5" t="s">
        <v>152</v>
      </c>
      <c r="H102" s="5" t="s">
        <v>153</v>
      </c>
      <c r="I102" s="5" t="s">
        <v>154</v>
      </c>
      <c r="J102" s="17" t="s">
        <v>408</v>
      </c>
      <c r="K102" s="3" t="s">
        <v>18</v>
      </c>
      <c r="L102" s="5" t="s">
        <v>143</v>
      </c>
      <c r="M102" s="3" t="s">
        <v>20</v>
      </c>
      <c r="N102" s="3" t="s">
        <v>21</v>
      </c>
      <c r="O102" s="3" t="s">
        <v>22</v>
      </c>
      <c r="P102" s="8">
        <v>2800</v>
      </c>
    </row>
    <row r="103" spans="1:16" x14ac:dyDescent="0.35">
      <c r="A103" s="3">
        <v>102</v>
      </c>
      <c r="B103" s="3" t="s">
        <v>417</v>
      </c>
      <c r="C103" s="3" t="s">
        <v>103</v>
      </c>
      <c r="D103" s="3" t="s">
        <v>103</v>
      </c>
      <c r="E103" s="3" t="s">
        <v>140</v>
      </c>
      <c r="F103" s="5" t="s">
        <v>151</v>
      </c>
      <c r="G103" s="5" t="s">
        <v>152</v>
      </c>
      <c r="H103" s="5" t="s">
        <v>153</v>
      </c>
      <c r="I103" s="5" t="s">
        <v>154</v>
      </c>
      <c r="J103" s="17" t="s">
        <v>408</v>
      </c>
      <c r="K103" s="3" t="s">
        <v>18</v>
      </c>
      <c r="L103" s="5" t="s">
        <v>143</v>
      </c>
      <c r="M103" s="3" t="s">
        <v>20</v>
      </c>
      <c r="N103" s="3" t="s">
        <v>23</v>
      </c>
      <c r="O103" s="3" t="s">
        <v>24</v>
      </c>
      <c r="P103" s="8">
        <v>6200</v>
      </c>
    </row>
    <row r="104" spans="1:16" x14ac:dyDescent="0.35">
      <c r="A104" s="3">
        <v>103</v>
      </c>
      <c r="B104" s="3" t="s">
        <v>417</v>
      </c>
      <c r="C104" s="3" t="s">
        <v>103</v>
      </c>
      <c r="D104" s="3" t="s">
        <v>103</v>
      </c>
      <c r="E104" s="3" t="s">
        <v>122</v>
      </c>
      <c r="F104" s="5" t="s">
        <v>155</v>
      </c>
      <c r="G104" s="5" t="s">
        <v>156</v>
      </c>
      <c r="H104" s="5" t="s">
        <v>157</v>
      </c>
      <c r="I104" s="5" t="s">
        <v>158</v>
      </c>
      <c r="J104" s="17" t="s">
        <v>408</v>
      </c>
      <c r="K104" s="3" t="s">
        <v>18</v>
      </c>
      <c r="L104" s="5" t="s">
        <v>159</v>
      </c>
      <c r="M104" s="3" t="s">
        <v>20</v>
      </c>
      <c r="N104" s="3" t="s">
        <v>21</v>
      </c>
      <c r="O104" s="3" t="s">
        <v>22</v>
      </c>
      <c r="P104" s="8">
        <v>2900</v>
      </c>
    </row>
    <row r="105" spans="1:16" x14ac:dyDescent="0.35">
      <c r="A105" s="3">
        <v>104</v>
      </c>
      <c r="B105" s="3" t="s">
        <v>417</v>
      </c>
      <c r="C105" s="3" t="s">
        <v>103</v>
      </c>
      <c r="D105" s="3" t="s">
        <v>103</v>
      </c>
      <c r="E105" s="3" t="s">
        <v>122</v>
      </c>
      <c r="F105" s="5" t="s">
        <v>155</v>
      </c>
      <c r="G105" s="5" t="s">
        <v>156</v>
      </c>
      <c r="H105" s="5" t="s">
        <v>157</v>
      </c>
      <c r="I105" s="5" t="s">
        <v>158</v>
      </c>
      <c r="J105" s="17" t="s">
        <v>408</v>
      </c>
      <c r="K105" s="3" t="s">
        <v>18</v>
      </c>
      <c r="L105" s="5" t="s">
        <v>159</v>
      </c>
      <c r="M105" s="3" t="s">
        <v>20</v>
      </c>
      <c r="N105" s="3" t="s">
        <v>23</v>
      </c>
      <c r="O105" s="3" t="s">
        <v>24</v>
      </c>
      <c r="P105" s="8">
        <v>4766</v>
      </c>
    </row>
    <row r="106" spans="1:16" x14ac:dyDescent="0.35">
      <c r="A106" s="3">
        <v>105</v>
      </c>
      <c r="B106" s="3" t="s">
        <v>417</v>
      </c>
      <c r="C106" s="3" t="s">
        <v>103</v>
      </c>
      <c r="D106" s="3" t="s">
        <v>103</v>
      </c>
      <c r="E106" s="3" t="s">
        <v>140</v>
      </c>
      <c r="F106" s="5" t="s">
        <v>160</v>
      </c>
      <c r="G106" s="5"/>
      <c r="H106" s="3"/>
      <c r="I106" s="5" t="s">
        <v>161</v>
      </c>
      <c r="J106" s="17" t="s">
        <v>408</v>
      </c>
      <c r="K106" s="3" t="s">
        <v>18</v>
      </c>
      <c r="L106" s="5" t="s">
        <v>162</v>
      </c>
      <c r="M106" s="3" t="s">
        <v>20</v>
      </c>
      <c r="N106" s="3" t="s">
        <v>21</v>
      </c>
      <c r="O106" s="3" t="s">
        <v>22</v>
      </c>
      <c r="P106" s="8">
        <v>1760</v>
      </c>
    </row>
    <row r="107" spans="1:16" x14ac:dyDescent="0.35">
      <c r="A107" s="3">
        <v>106</v>
      </c>
      <c r="B107" s="3" t="s">
        <v>417</v>
      </c>
      <c r="C107" s="3" t="s">
        <v>103</v>
      </c>
      <c r="D107" s="3" t="s">
        <v>103</v>
      </c>
      <c r="E107" s="3" t="s">
        <v>140</v>
      </c>
      <c r="F107" s="5" t="s">
        <v>160</v>
      </c>
      <c r="G107" s="5"/>
      <c r="H107" s="3"/>
      <c r="I107" s="5" t="s">
        <v>161</v>
      </c>
      <c r="J107" s="17" t="s">
        <v>408</v>
      </c>
      <c r="K107" s="3" t="s">
        <v>18</v>
      </c>
      <c r="L107" s="5" t="s">
        <v>162</v>
      </c>
      <c r="M107" s="3" t="s">
        <v>20</v>
      </c>
      <c r="N107" s="3" t="s">
        <v>23</v>
      </c>
      <c r="O107" s="3" t="s">
        <v>24</v>
      </c>
      <c r="P107" s="8">
        <v>2730</v>
      </c>
    </row>
    <row r="108" spans="1:16" x14ac:dyDescent="0.35">
      <c r="A108" s="3">
        <v>107</v>
      </c>
      <c r="B108" s="3" t="s">
        <v>417</v>
      </c>
      <c r="C108" s="3" t="s">
        <v>103</v>
      </c>
      <c r="D108" s="3" t="s">
        <v>103</v>
      </c>
      <c r="E108" s="3" t="s">
        <v>140</v>
      </c>
      <c r="F108" s="5" t="s">
        <v>163</v>
      </c>
      <c r="G108" s="5" t="s">
        <v>164</v>
      </c>
      <c r="H108" s="5" t="s">
        <v>165</v>
      </c>
      <c r="I108" s="5" t="s">
        <v>166</v>
      </c>
      <c r="J108" s="17" t="s">
        <v>408</v>
      </c>
      <c r="K108" s="3" t="s">
        <v>18</v>
      </c>
      <c r="L108" s="5" t="s">
        <v>19</v>
      </c>
      <c r="M108" s="3" t="s">
        <v>20</v>
      </c>
      <c r="N108" s="3" t="s">
        <v>21</v>
      </c>
      <c r="O108" s="3" t="s">
        <v>22</v>
      </c>
      <c r="P108" s="8">
        <v>1850</v>
      </c>
    </row>
    <row r="109" spans="1:16" x14ac:dyDescent="0.35">
      <c r="A109" s="3">
        <v>108</v>
      </c>
      <c r="B109" s="3" t="s">
        <v>417</v>
      </c>
      <c r="C109" s="3" t="s">
        <v>103</v>
      </c>
      <c r="D109" s="3" t="s">
        <v>103</v>
      </c>
      <c r="E109" s="3" t="s">
        <v>140</v>
      </c>
      <c r="F109" s="5" t="s">
        <v>163</v>
      </c>
      <c r="G109" s="5" t="s">
        <v>164</v>
      </c>
      <c r="H109" s="5" t="s">
        <v>165</v>
      </c>
      <c r="I109" s="5" t="s">
        <v>166</v>
      </c>
      <c r="J109" s="17" t="s">
        <v>408</v>
      </c>
      <c r="K109" s="3" t="s">
        <v>18</v>
      </c>
      <c r="L109" s="5" t="s">
        <v>19</v>
      </c>
      <c r="M109" s="3" t="s">
        <v>20</v>
      </c>
      <c r="N109" s="3" t="s">
        <v>23</v>
      </c>
      <c r="O109" s="3" t="s">
        <v>24</v>
      </c>
      <c r="P109" s="8">
        <v>2500</v>
      </c>
    </row>
    <row r="110" spans="1:16" x14ac:dyDescent="0.35">
      <c r="A110" s="3">
        <v>109</v>
      </c>
      <c r="B110" s="3" t="s">
        <v>417</v>
      </c>
      <c r="C110" s="3" t="s">
        <v>76</v>
      </c>
      <c r="D110" s="3" t="s">
        <v>167</v>
      </c>
      <c r="E110" s="3" t="s">
        <v>168</v>
      </c>
      <c r="F110" s="5" t="s">
        <v>169</v>
      </c>
      <c r="G110" s="5" t="s">
        <v>170</v>
      </c>
      <c r="H110" s="5" t="s">
        <v>171</v>
      </c>
      <c r="I110" s="5" t="s">
        <v>172</v>
      </c>
      <c r="J110" s="17" t="s">
        <v>408</v>
      </c>
      <c r="K110" s="3" t="s">
        <v>18</v>
      </c>
      <c r="L110" s="5" t="s">
        <v>19</v>
      </c>
      <c r="M110" s="3" t="s">
        <v>20</v>
      </c>
      <c r="N110" s="3" t="s">
        <v>21</v>
      </c>
      <c r="O110" s="3" t="s">
        <v>22</v>
      </c>
      <c r="P110" s="8">
        <v>7800</v>
      </c>
    </row>
    <row r="111" spans="1:16" x14ac:dyDescent="0.35">
      <c r="A111" s="3">
        <v>110</v>
      </c>
      <c r="B111" s="3" t="s">
        <v>417</v>
      </c>
      <c r="C111" s="3" t="s">
        <v>76</v>
      </c>
      <c r="D111" s="3" t="s">
        <v>167</v>
      </c>
      <c r="E111" s="3" t="s">
        <v>168</v>
      </c>
      <c r="F111" s="5" t="s">
        <v>169</v>
      </c>
      <c r="G111" s="5" t="s">
        <v>170</v>
      </c>
      <c r="H111" s="5" t="s">
        <v>171</v>
      </c>
      <c r="I111" s="5" t="s">
        <v>172</v>
      </c>
      <c r="J111" s="17" t="s">
        <v>408</v>
      </c>
      <c r="K111" s="3" t="s">
        <v>18</v>
      </c>
      <c r="L111" s="5" t="s">
        <v>19</v>
      </c>
      <c r="M111" s="3" t="s">
        <v>20</v>
      </c>
      <c r="N111" s="3" t="s">
        <v>23</v>
      </c>
      <c r="O111" s="3" t="s">
        <v>24</v>
      </c>
      <c r="P111" s="8">
        <v>9000</v>
      </c>
    </row>
    <row r="112" spans="1:16" x14ac:dyDescent="0.35">
      <c r="A112" s="3">
        <v>111</v>
      </c>
      <c r="B112" s="3" t="s">
        <v>417</v>
      </c>
      <c r="C112" s="3" t="s">
        <v>76</v>
      </c>
      <c r="D112" s="3" t="s">
        <v>167</v>
      </c>
      <c r="E112" s="3" t="s">
        <v>168</v>
      </c>
      <c r="F112" s="5" t="s">
        <v>173</v>
      </c>
      <c r="G112" s="5" t="s">
        <v>174</v>
      </c>
      <c r="H112" s="5" t="s">
        <v>175</v>
      </c>
      <c r="I112" s="5" t="s">
        <v>176</v>
      </c>
      <c r="J112" s="17" t="s">
        <v>408</v>
      </c>
      <c r="K112" s="3" t="s">
        <v>18</v>
      </c>
      <c r="L112" s="5" t="s">
        <v>19</v>
      </c>
      <c r="M112" s="3" t="s">
        <v>20</v>
      </c>
      <c r="N112" s="3" t="s">
        <v>21</v>
      </c>
      <c r="O112" s="3" t="s">
        <v>22</v>
      </c>
      <c r="P112" s="8">
        <v>4300</v>
      </c>
    </row>
    <row r="113" spans="1:16" x14ac:dyDescent="0.35">
      <c r="A113" s="3">
        <v>112</v>
      </c>
      <c r="B113" s="3" t="s">
        <v>417</v>
      </c>
      <c r="C113" s="3" t="s">
        <v>76</v>
      </c>
      <c r="D113" s="3" t="s">
        <v>167</v>
      </c>
      <c r="E113" s="3" t="s">
        <v>168</v>
      </c>
      <c r="F113" s="5" t="s">
        <v>173</v>
      </c>
      <c r="G113" s="5" t="s">
        <v>174</v>
      </c>
      <c r="H113" s="5" t="s">
        <v>175</v>
      </c>
      <c r="I113" s="5" t="s">
        <v>176</v>
      </c>
      <c r="J113" s="17" t="s">
        <v>408</v>
      </c>
      <c r="K113" s="3" t="s">
        <v>18</v>
      </c>
      <c r="L113" s="5" t="s">
        <v>19</v>
      </c>
      <c r="M113" s="3" t="s">
        <v>20</v>
      </c>
      <c r="N113" s="3" t="s">
        <v>23</v>
      </c>
      <c r="O113" s="3" t="s">
        <v>24</v>
      </c>
      <c r="P113" s="8">
        <v>9200</v>
      </c>
    </row>
    <row r="114" spans="1:16" x14ac:dyDescent="0.35">
      <c r="A114" s="3">
        <v>113</v>
      </c>
      <c r="B114" s="3" t="s">
        <v>417</v>
      </c>
      <c r="C114" s="3" t="s">
        <v>76</v>
      </c>
      <c r="D114" s="3" t="s">
        <v>167</v>
      </c>
      <c r="E114" s="3" t="s">
        <v>177</v>
      </c>
      <c r="F114" s="5" t="s">
        <v>178</v>
      </c>
      <c r="G114" s="5"/>
      <c r="H114" s="3"/>
      <c r="I114" s="5" t="s">
        <v>179</v>
      </c>
      <c r="J114" s="17" t="s">
        <v>408</v>
      </c>
      <c r="K114" s="3" t="s">
        <v>18</v>
      </c>
      <c r="L114" s="5" t="s">
        <v>180</v>
      </c>
      <c r="M114" s="3" t="s">
        <v>20</v>
      </c>
      <c r="N114" s="3" t="s">
        <v>21</v>
      </c>
      <c r="O114" s="3" t="s">
        <v>22</v>
      </c>
      <c r="P114" s="8">
        <v>1350</v>
      </c>
    </row>
    <row r="115" spans="1:16" x14ac:dyDescent="0.35">
      <c r="A115" s="3">
        <v>114</v>
      </c>
      <c r="B115" s="3" t="s">
        <v>417</v>
      </c>
      <c r="C115" s="3" t="s">
        <v>76</v>
      </c>
      <c r="D115" s="3" t="s">
        <v>167</v>
      </c>
      <c r="E115" s="3" t="s">
        <v>177</v>
      </c>
      <c r="F115" s="5" t="s">
        <v>178</v>
      </c>
      <c r="G115" s="5"/>
      <c r="H115" s="3"/>
      <c r="I115" s="5" t="s">
        <v>182</v>
      </c>
      <c r="J115" s="17" t="s">
        <v>408</v>
      </c>
      <c r="K115" s="3" t="s">
        <v>18</v>
      </c>
      <c r="L115" s="5" t="s">
        <v>180</v>
      </c>
      <c r="M115" s="3" t="s">
        <v>20</v>
      </c>
      <c r="N115" s="3" t="s">
        <v>23</v>
      </c>
      <c r="O115" s="3" t="s">
        <v>24</v>
      </c>
      <c r="P115" s="8">
        <v>3013</v>
      </c>
    </row>
    <row r="116" spans="1:16" x14ac:dyDescent="0.35">
      <c r="A116" s="3">
        <v>115</v>
      </c>
      <c r="B116" s="3" t="s">
        <v>417</v>
      </c>
      <c r="C116" s="3" t="s">
        <v>76</v>
      </c>
      <c r="D116" s="3" t="s">
        <v>167</v>
      </c>
      <c r="E116" s="3" t="s">
        <v>177</v>
      </c>
      <c r="F116" s="5" t="s">
        <v>181</v>
      </c>
      <c r="G116" s="5"/>
      <c r="H116" s="3"/>
      <c r="I116" s="5" t="s">
        <v>182</v>
      </c>
      <c r="J116" s="17" t="s">
        <v>408</v>
      </c>
      <c r="K116" s="3" t="s">
        <v>18</v>
      </c>
      <c r="L116" s="5" t="s">
        <v>19</v>
      </c>
      <c r="M116" s="3" t="s">
        <v>20</v>
      </c>
      <c r="N116" s="3" t="s">
        <v>21</v>
      </c>
      <c r="O116" s="3" t="s">
        <v>22</v>
      </c>
      <c r="P116" s="8">
        <v>4050</v>
      </c>
    </row>
    <row r="117" spans="1:16" x14ac:dyDescent="0.35">
      <c r="A117" s="3">
        <v>116</v>
      </c>
      <c r="B117" s="3" t="s">
        <v>417</v>
      </c>
      <c r="C117" s="3" t="s">
        <v>76</v>
      </c>
      <c r="D117" s="3" t="s">
        <v>167</v>
      </c>
      <c r="E117" s="3" t="s">
        <v>177</v>
      </c>
      <c r="F117" s="5" t="s">
        <v>181</v>
      </c>
      <c r="G117" s="5"/>
      <c r="H117" s="3"/>
      <c r="I117" s="5" t="s">
        <v>952</v>
      </c>
      <c r="J117" s="17" t="s">
        <v>408</v>
      </c>
      <c r="K117" s="3" t="s">
        <v>18</v>
      </c>
      <c r="L117" s="5" t="s">
        <v>19</v>
      </c>
      <c r="M117" s="3" t="s">
        <v>20</v>
      </c>
      <c r="N117" s="3" t="s">
        <v>23</v>
      </c>
      <c r="O117" s="3" t="s">
        <v>24</v>
      </c>
      <c r="P117" s="8">
        <v>5960</v>
      </c>
    </row>
    <row r="118" spans="1:16" x14ac:dyDescent="0.35">
      <c r="A118" s="3">
        <v>117</v>
      </c>
      <c r="B118" s="3" t="s">
        <v>417</v>
      </c>
      <c r="C118" s="3" t="s">
        <v>76</v>
      </c>
      <c r="D118" s="3" t="s">
        <v>167</v>
      </c>
      <c r="E118" s="3" t="s">
        <v>177</v>
      </c>
      <c r="F118" s="5" t="s">
        <v>183</v>
      </c>
      <c r="G118" s="5"/>
      <c r="H118" s="3"/>
      <c r="I118" s="5" t="s">
        <v>184</v>
      </c>
      <c r="J118" s="17" t="s">
        <v>408</v>
      </c>
      <c r="K118" s="3" t="s">
        <v>18</v>
      </c>
      <c r="L118" s="5" t="s">
        <v>128</v>
      </c>
      <c r="M118" s="3" t="s">
        <v>20</v>
      </c>
      <c r="N118" s="3" t="s">
        <v>21</v>
      </c>
      <c r="O118" s="3" t="s">
        <v>22</v>
      </c>
      <c r="P118" s="8">
        <v>4780</v>
      </c>
    </row>
    <row r="119" spans="1:16" x14ac:dyDescent="0.35">
      <c r="A119" s="3">
        <v>118</v>
      </c>
      <c r="B119" s="3" t="s">
        <v>417</v>
      </c>
      <c r="C119" s="3" t="s">
        <v>76</v>
      </c>
      <c r="D119" s="3" t="s">
        <v>167</v>
      </c>
      <c r="E119" s="3" t="s">
        <v>177</v>
      </c>
      <c r="F119" s="5" t="s">
        <v>183</v>
      </c>
      <c r="G119" s="5"/>
      <c r="H119" s="3"/>
      <c r="I119" s="5" t="s">
        <v>184</v>
      </c>
      <c r="J119" s="17" t="s">
        <v>408</v>
      </c>
      <c r="K119" s="3" t="s">
        <v>18</v>
      </c>
      <c r="L119" s="5" t="s">
        <v>128</v>
      </c>
      <c r="M119" s="3" t="s">
        <v>20</v>
      </c>
      <c r="N119" s="3" t="s">
        <v>23</v>
      </c>
      <c r="O119" s="3" t="s">
        <v>24</v>
      </c>
      <c r="P119" s="8">
        <v>6922</v>
      </c>
    </row>
    <row r="120" spans="1:16" x14ac:dyDescent="0.35">
      <c r="A120" s="3">
        <v>119</v>
      </c>
      <c r="B120" s="3" t="s">
        <v>417</v>
      </c>
      <c r="C120" s="3" t="s">
        <v>76</v>
      </c>
      <c r="D120" s="3" t="s">
        <v>167</v>
      </c>
      <c r="E120" s="3" t="s">
        <v>185</v>
      </c>
      <c r="F120" s="5" t="s">
        <v>186</v>
      </c>
      <c r="G120" s="5"/>
      <c r="H120" s="3"/>
      <c r="I120" s="5" t="s">
        <v>187</v>
      </c>
      <c r="J120" s="17" t="s">
        <v>408</v>
      </c>
      <c r="K120" s="3" t="s">
        <v>18</v>
      </c>
      <c r="L120" s="5" t="s">
        <v>19</v>
      </c>
      <c r="M120" s="3" t="s">
        <v>20</v>
      </c>
      <c r="N120" s="3" t="s">
        <v>21</v>
      </c>
      <c r="O120" s="3" t="s">
        <v>22</v>
      </c>
      <c r="P120" s="8">
        <v>9000</v>
      </c>
    </row>
    <row r="121" spans="1:16" x14ac:dyDescent="0.35">
      <c r="A121" s="3">
        <v>120</v>
      </c>
      <c r="B121" s="3" t="s">
        <v>417</v>
      </c>
      <c r="C121" s="3" t="s">
        <v>76</v>
      </c>
      <c r="D121" s="3" t="s">
        <v>167</v>
      </c>
      <c r="E121" s="3" t="s">
        <v>185</v>
      </c>
      <c r="F121" s="5" t="s">
        <v>186</v>
      </c>
      <c r="G121" s="5"/>
      <c r="H121" s="3"/>
      <c r="I121" s="5" t="s">
        <v>187</v>
      </c>
      <c r="J121" s="17" t="s">
        <v>408</v>
      </c>
      <c r="K121" s="3" t="s">
        <v>18</v>
      </c>
      <c r="L121" s="5" t="s">
        <v>19</v>
      </c>
      <c r="M121" s="3" t="s">
        <v>20</v>
      </c>
      <c r="N121" s="3" t="s">
        <v>23</v>
      </c>
      <c r="O121" s="3" t="s">
        <v>24</v>
      </c>
      <c r="P121" s="8">
        <v>12500</v>
      </c>
    </row>
    <row r="122" spans="1:16" x14ac:dyDescent="0.35">
      <c r="A122" s="3">
        <v>121</v>
      </c>
      <c r="B122" s="3" t="s">
        <v>417</v>
      </c>
      <c r="C122" s="3" t="s">
        <v>76</v>
      </c>
      <c r="D122" s="3" t="s">
        <v>167</v>
      </c>
      <c r="E122" s="3" t="s">
        <v>185</v>
      </c>
      <c r="F122" s="5" t="s">
        <v>188</v>
      </c>
      <c r="G122" s="5" t="s">
        <v>189</v>
      </c>
      <c r="H122" s="5" t="s">
        <v>190</v>
      </c>
      <c r="I122" s="5" t="s">
        <v>191</v>
      </c>
      <c r="J122" s="17" t="s">
        <v>408</v>
      </c>
      <c r="K122" s="3" t="s">
        <v>18</v>
      </c>
      <c r="L122" s="5" t="s">
        <v>19</v>
      </c>
      <c r="M122" s="3" t="s">
        <v>20</v>
      </c>
      <c r="N122" s="3" t="s">
        <v>21</v>
      </c>
      <c r="O122" s="3" t="s">
        <v>22</v>
      </c>
      <c r="P122" s="8">
        <v>9500</v>
      </c>
    </row>
    <row r="123" spans="1:16" x14ac:dyDescent="0.35">
      <c r="A123" s="3">
        <v>122</v>
      </c>
      <c r="B123" s="3" t="s">
        <v>417</v>
      </c>
      <c r="C123" s="3" t="s">
        <v>76</v>
      </c>
      <c r="D123" s="3" t="s">
        <v>167</v>
      </c>
      <c r="E123" s="3" t="s">
        <v>185</v>
      </c>
      <c r="F123" s="5" t="s">
        <v>188</v>
      </c>
      <c r="G123" s="5" t="s">
        <v>189</v>
      </c>
      <c r="H123" s="5" t="s">
        <v>190</v>
      </c>
      <c r="I123" s="5" t="s">
        <v>191</v>
      </c>
      <c r="J123" s="17" t="s">
        <v>408</v>
      </c>
      <c r="K123" s="3" t="s">
        <v>18</v>
      </c>
      <c r="L123" s="5" t="s">
        <v>19</v>
      </c>
      <c r="M123" s="3" t="s">
        <v>20</v>
      </c>
      <c r="N123" s="3" t="s">
        <v>23</v>
      </c>
      <c r="O123" s="3" t="s">
        <v>24</v>
      </c>
      <c r="P123" s="18">
        <v>15550</v>
      </c>
    </row>
    <row r="124" spans="1:16" x14ac:dyDescent="0.35">
      <c r="A124" s="3">
        <v>123</v>
      </c>
      <c r="B124" s="3" t="s">
        <v>417</v>
      </c>
      <c r="C124" s="3" t="s">
        <v>76</v>
      </c>
      <c r="D124" s="3" t="s">
        <v>167</v>
      </c>
      <c r="E124" s="3" t="s">
        <v>185</v>
      </c>
      <c r="F124" s="5" t="s">
        <v>192</v>
      </c>
      <c r="G124" s="5"/>
      <c r="H124" s="3"/>
      <c r="I124" s="5" t="s">
        <v>193</v>
      </c>
      <c r="J124" s="17" t="s">
        <v>408</v>
      </c>
      <c r="K124" s="3" t="s">
        <v>18</v>
      </c>
      <c r="L124" s="5" t="s">
        <v>19</v>
      </c>
      <c r="M124" s="3" t="s">
        <v>20</v>
      </c>
      <c r="N124" s="3" t="s">
        <v>21</v>
      </c>
      <c r="O124" s="3" t="s">
        <v>22</v>
      </c>
      <c r="P124" s="8">
        <v>8000</v>
      </c>
    </row>
    <row r="125" spans="1:16" x14ac:dyDescent="0.35">
      <c r="A125" s="3">
        <v>124</v>
      </c>
      <c r="B125" s="3" t="s">
        <v>417</v>
      </c>
      <c r="C125" s="3" t="s">
        <v>76</v>
      </c>
      <c r="D125" s="3" t="s">
        <v>167</v>
      </c>
      <c r="E125" s="3" t="s">
        <v>185</v>
      </c>
      <c r="F125" s="5" t="s">
        <v>192</v>
      </c>
      <c r="G125" s="5"/>
      <c r="H125" s="3"/>
      <c r="I125" s="5" t="s">
        <v>193</v>
      </c>
      <c r="J125" s="17" t="s">
        <v>408</v>
      </c>
      <c r="K125" s="3" t="s">
        <v>18</v>
      </c>
      <c r="L125" s="5" t="s">
        <v>19</v>
      </c>
      <c r="M125" s="3" t="s">
        <v>20</v>
      </c>
      <c r="N125" s="3" t="s">
        <v>23</v>
      </c>
      <c r="O125" s="3" t="s">
        <v>24</v>
      </c>
      <c r="P125" s="8">
        <v>12500</v>
      </c>
    </row>
    <row r="126" spans="1:16" x14ac:dyDescent="0.35">
      <c r="A126" s="3">
        <v>125</v>
      </c>
      <c r="B126" s="3" t="s">
        <v>417</v>
      </c>
      <c r="C126" s="3" t="s">
        <v>76</v>
      </c>
      <c r="D126" s="3" t="s">
        <v>167</v>
      </c>
      <c r="E126" s="3" t="s">
        <v>185</v>
      </c>
      <c r="F126" s="5" t="s">
        <v>194</v>
      </c>
      <c r="G126" s="5"/>
      <c r="H126" s="3"/>
      <c r="I126" s="5" t="s">
        <v>195</v>
      </c>
      <c r="J126" s="17" t="s">
        <v>408</v>
      </c>
      <c r="K126" s="3" t="s">
        <v>18</v>
      </c>
      <c r="L126" s="5" t="s">
        <v>19</v>
      </c>
      <c r="M126" s="3" t="s">
        <v>20</v>
      </c>
      <c r="N126" s="3" t="s">
        <v>21</v>
      </c>
      <c r="O126" s="3" t="s">
        <v>22</v>
      </c>
      <c r="P126" s="8">
        <v>7555</v>
      </c>
    </row>
    <row r="127" spans="1:16" x14ac:dyDescent="0.35">
      <c r="A127" s="3">
        <v>126</v>
      </c>
      <c r="B127" s="3" t="s">
        <v>417</v>
      </c>
      <c r="C127" s="3" t="s">
        <v>76</v>
      </c>
      <c r="D127" s="3" t="s">
        <v>167</v>
      </c>
      <c r="E127" s="3" t="s">
        <v>185</v>
      </c>
      <c r="F127" s="5" t="s">
        <v>194</v>
      </c>
      <c r="G127" s="5"/>
      <c r="H127" s="3"/>
      <c r="I127" s="5" t="s">
        <v>195</v>
      </c>
      <c r="J127" s="17" t="s">
        <v>408</v>
      </c>
      <c r="K127" s="3" t="s">
        <v>18</v>
      </c>
      <c r="L127" s="5" t="s">
        <v>19</v>
      </c>
      <c r="M127" s="3" t="s">
        <v>20</v>
      </c>
      <c r="N127" s="3" t="s">
        <v>23</v>
      </c>
      <c r="O127" s="3" t="s">
        <v>24</v>
      </c>
      <c r="P127" s="8">
        <v>10000</v>
      </c>
    </row>
    <row r="128" spans="1:16" x14ac:dyDescent="0.35">
      <c r="A128" s="3">
        <v>127</v>
      </c>
      <c r="B128" s="3" t="s">
        <v>417</v>
      </c>
      <c r="C128" s="3" t="s">
        <v>76</v>
      </c>
      <c r="D128" s="3" t="s">
        <v>167</v>
      </c>
      <c r="E128" s="3" t="s">
        <v>185</v>
      </c>
      <c r="F128" s="5" t="s">
        <v>196</v>
      </c>
      <c r="G128" s="5"/>
      <c r="H128" s="3"/>
      <c r="I128" s="5" t="s">
        <v>197</v>
      </c>
      <c r="J128" s="17" t="s">
        <v>408</v>
      </c>
      <c r="K128" s="3" t="s">
        <v>18</v>
      </c>
      <c r="L128" s="5" t="s">
        <v>19</v>
      </c>
      <c r="M128" s="3" t="s">
        <v>20</v>
      </c>
      <c r="N128" s="3" t="s">
        <v>21</v>
      </c>
      <c r="O128" s="3" t="s">
        <v>22</v>
      </c>
      <c r="P128" s="8">
        <v>1000</v>
      </c>
    </row>
    <row r="129" spans="1:16" x14ac:dyDescent="0.35">
      <c r="A129" s="3">
        <v>128</v>
      </c>
      <c r="B129" s="3" t="s">
        <v>417</v>
      </c>
      <c r="C129" s="3" t="s">
        <v>76</v>
      </c>
      <c r="D129" s="3" t="s">
        <v>167</v>
      </c>
      <c r="E129" s="3" t="s">
        <v>185</v>
      </c>
      <c r="F129" s="5" t="s">
        <v>196</v>
      </c>
      <c r="G129" s="5"/>
      <c r="H129" s="3"/>
      <c r="I129" s="5" t="s">
        <v>197</v>
      </c>
      <c r="J129" s="17" t="s">
        <v>408</v>
      </c>
      <c r="K129" s="3" t="s">
        <v>18</v>
      </c>
      <c r="L129" s="5" t="s">
        <v>19</v>
      </c>
      <c r="M129" s="3" t="s">
        <v>20</v>
      </c>
      <c r="N129" s="3" t="s">
        <v>23</v>
      </c>
      <c r="O129" s="3" t="s">
        <v>24</v>
      </c>
      <c r="P129" s="8">
        <v>1250</v>
      </c>
    </row>
    <row r="130" spans="1:16" x14ac:dyDescent="0.35">
      <c r="A130" s="3">
        <v>129</v>
      </c>
      <c r="B130" s="3" t="s">
        <v>417</v>
      </c>
      <c r="C130" s="3" t="s">
        <v>76</v>
      </c>
      <c r="D130" s="3" t="s">
        <v>167</v>
      </c>
      <c r="E130" s="3" t="s">
        <v>185</v>
      </c>
      <c r="F130" s="5" t="s">
        <v>198</v>
      </c>
      <c r="G130" s="5"/>
      <c r="H130" s="3"/>
      <c r="I130" s="5" t="s">
        <v>199</v>
      </c>
      <c r="J130" s="17" t="s">
        <v>408</v>
      </c>
      <c r="K130" s="3" t="s">
        <v>18</v>
      </c>
      <c r="L130" s="5" t="s">
        <v>19</v>
      </c>
      <c r="M130" s="3" t="s">
        <v>20</v>
      </c>
      <c r="N130" s="3" t="s">
        <v>21</v>
      </c>
      <c r="O130" s="3" t="s">
        <v>22</v>
      </c>
      <c r="P130" s="8">
        <v>6500</v>
      </c>
    </row>
    <row r="131" spans="1:16" x14ac:dyDescent="0.35">
      <c r="A131" s="3">
        <v>130</v>
      </c>
      <c r="B131" s="3" t="s">
        <v>417</v>
      </c>
      <c r="C131" s="3" t="s">
        <v>76</v>
      </c>
      <c r="D131" s="3" t="s">
        <v>167</v>
      </c>
      <c r="E131" s="3" t="s">
        <v>185</v>
      </c>
      <c r="F131" s="5" t="s">
        <v>198</v>
      </c>
      <c r="G131" s="5"/>
      <c r="H131" s="3"/>
      <c r="I131" s="5" t="s">
        <v>199</v>
      </c>
      <c r="J131" s="17" t="s">
        <v>408</v>
      </c>
      <c r="K131" s="3" t="s">
        <v>18</v>
      </c>
      <c r="L131" s="5" t="s">
        <v>19</v>
      </c>
      <c r="M131" s="3" t="s">
        <v>20</v>
      </c>
      <c r="N131" s="3" t="s">
        <v>23</v>
      </c>
      <c r="O131" s="3" t="s">
        <v>24</v>
      </c>
      <c r="P131" s="8">
        <v>8250</v>
      </c>
    </row>
    <row r="132" spans="1:16" x14ac:dyDescent="0.35">
      <c r="A132" s="3">
        <v>131</v>
      </c>
      <c r="B132" s="3" t="s">
        <v>417</v>
      </c>
      <c r="C132" s="3" t="s">
        <v>76</v>
      </c>
      <c r="D132" s="3" t="s">
        <v>167</v>
      </c>
      <c r="E132" s="3" t="s">
        <v>185</v>
      </c>
      <c r="F132" s="5" t="s">
        <v>200</v>
      </c>
      <c r="G132" s="5"/>
      <c r="H132" s="3"/>
      <c r="I132" s="5" t="s">
        <v>201</v>
      </c>
      <c r="J132" s="17" t="s">
        <v>408</v>
      </c>
      <c r="K132" s="3" t="s">
        <v>18</v>
      </c>
      <c r="L132" s="5" t="s">
        <v>19</v>
      </c>
      <c r="M132" s="3" t="s">
        <v>20</v>
      </c>
      <c r="N132" s="3" t="s">
        <v>21</v>
      </c>
      <c r="O132" s="3" t="s">
        <v>22</v>
      </c>
      <c r="P132" s="8">
        <v>1200</v>
      </c>
    </row>
    <row r="133" spans="1:16" x14ac:dyDescent="0.35">
      <c r="A133" s="3">
        <v>132</v>
      </c>
      <c r="B133" s="3" t="s">
        <v>417</v>
      </c>
      <c r="C133" s="3" t="s">
        <v>76</v>
      </c>
      <c r="D133" s="3" t="s">
        <v>167</v>
      </c>
      <c r="E133" s="3" t="s">
        <v>185</v>
      </c>
      <c r="F133" s="5" t="s">
        <v>200</v>
      </c>
      <c r="G133" s="5"/>
      <c r="H133" s="3"/>
      <c r="I133" s="5" t="s">
        <v>201</v>
      </c>
      <c r="J133" s="17" t="s">
        <v>408</v>
      </c>
      <c r="K133" s="3" t="s">
        <v>18</v>
      </c>
      <c r="L133" s="5" t="s">
        <v>19</v>
      </c>
      <c r="M133" s="3" t="s">
        <v>20</v>
      </c>
      <c r="N133" s="3" t="s">
        <v>23</v>
      </c>
      <c r="O133" s="3" t="s">
        <v>24</v>
      </c>
      <c r="P133" s="8">
        <v>1800</v>
      </c>
    </row>
    <row r="134" spans="1:16" x14ac:dyDescent="0.35">
      <c r="A134" s="3">
        <v>133</v>
      </c>
      <c r="B134" s="3" t="s">
        <v>417</v>
      </c>
      <c r="C134" s="3" t="s">
        <v>47</v>
      </c>
      <c r="D134" s="3" t="s">
        <v>41</v>
      </c>
      <c r="E134" s="3" t="s">
        <v>41</v>
      </c>
      <c r="F134" s="5" t="s">
        <v>202</v>
      </c>
      <c r="G134" s="5"/>
      <c r="H134" s="3"/>
      <c r="I134" s="3" t="s">
        <v>203</v>
      </c>
      <c r="J134" s="17" t="s">
        <v>408</v>
      </c>
      <c r="K134" s="3" t="s">
        <v>18</v>
      </c>
      <c r="L134" s="3" t="s">
        <v>204</v>
      </c>
      <c r="M134" s="3" t="s">
        <v>20</v>
      </c>
      <c r="N134" s="3" t="s">
        <v>21</v>
      </c>
      <c r="O134" s="3" t="s">
        <v>22</v>
      </c>
      <c r="P134" s="8">
        <v>2100</v>
      </c>
    </row>
    <row r="135" spans="1:16" x14ac:dyDescent="0.35">
      <c r="A135" s="3">
        <v>134</v>
      </c>
      <c r="B135" s="3" t="s">
        <v>417</v>
      </c>
      <c r="C135" s="3" t="s">
        <v>47</v>
      </c>
      <c r="D135" s="3" t="s">
        <v>41</v>
      </c>
      <c r="E135" s="3" t="s">
        <v>41</v>
      </c>
      <c r="F135" s="5" t="s">
        <v>202</v>
      </c>
      <c r="G135" s="5"/>
      <c r="H135" s="3"/>
      <c r="I135" s="3" t="s">
        <v>203</v>
      </c>
      <c r="J135" s="17" t="s">
        <v>408</v>
      </c>
      <c r="K135" s="3" t="s">
        <v>18</v>
      </c>
      <c r="L135" s="3" t="s">
        <v>204</v>
      </c>
      <c r="M135" s="3" t="s">
        <v>20</v>
      </c>
      <c r="N135" s="3" t="s">
        <v>23</v>
      </c>
      <c r="O135" s="3" t="s">
        <v>24</v>
      </c>
      <c r="P135" s="8">
        <v>4750</v>
      </c>
    </row>
    <row r="136" spans="1:16" x14ac:dyDescent="0.35">
      <c r="A136" s="3">
        <v>135</v>
      </c>
      <c r="B136" s="3" t="s">
        <v>417</v>
      </c>
      <c r="C136" s="3" t="s">
        <v>47</v>
      </c>
      <c r="D136" s="3" t="s">
        <v>41</v>
      </c>
      <c r="E136" s="3" t="s">
        <v>41</v>
      </c>
      <c r="F136" s="5" t="s">
        <v>205</v>
      </c>
      <c r="G136" s="5" t="s">
        <v>206</v>
      </c>
      <c r="H136" s="5" t="s">
        <v>207</v>
      </c>
      <c r="I136" s="3" t="s">
        <v>208</v>
      </c>
      <c r="J136" s="17" t="s">
        <v>408</v>
      </c>
      <c r="K136" s="3" t="s">
        <v>18</v>
      </c>
      <c r="L136" s="3" t="s">
        <v>19</v>
      </c>
      <c r="M136" s="3" t="s">
        <v>20</v>
      </c>
      <c r="N136" s="3" t="s">
        <v>21</v>
      </c>
      <c r="O136" s="3" t="s">
        <v>22</v>
      </c>
      <c r="P136" s="8">
        <v>3250</v>
      </c>
    </row>
    <row r="137" spans="1:16" x14ac:dyDescent="0.35">
      <c r="A137" s="3">
        <v>136</v>
      </c>
      <c r="B137" s="3" t="s">
        <v>417</v>
      </c>
      <c r="C137" s="3" t="s">
        <v>47</v>
      </c>
      <c r="D137" s="3" t="s">
        <v>41</v>
      </c>
      <c r="E137" s="3" t="s">
        <v>41</v>
      </c>
      <c r="F137" s="5" t="s">
        <v>205</v>
      </c>
      <c r="G137" s="5" t="s">
        <v>206</v>
      </c>
      <c r="H137" s="5" t="s">
        <v>207</v>
      </c>
      <c r="I137" s="3" t="s">
        <v>208</v>
      </c>
      <c r="J137" s="17" t="s">
        <v>408</v>
      </c>
      <c r="K137" s="3" t="s">
        <v>18</v>
      </c>
      <c r="L137" s="3" t="s">
        <v>19</v>
      </c>
      <c r="M137" s="3" t="s">
        <v>20</v>
      </c>
      <c r="N137" s="3" t="s">
        <v>23</v>
      </c>
      <c r="O137" s="3" t="s">
        <v>24</v>
      </c>
      <c r="P137" s="8">
        <v>4150</v>
      </c>
    </row>
    <row r="138" spans="1:16" x14ac:dyDescent="0.35">
      <c r="A138" s="3">
        <v>137</v>
      </c>
      <c r="B138" s="3" t="s">
        <v>417</v>
      </c>
      <c r="C138" s="3" t="s">
        <v>47</v>
      </c>
      <c r="D138" s="3" t="s">
        <v>41</v>
      </c>
      <c r="E138" s="3" t="s">
        <v>41</v>
      </c>
      <c r="F138" s="5" t="s">
        <v>209</v>
      </c>
      <c r="G138" s="5"/>
      <c r="H138" s="3"/>
      <c r="I138" s="3" t="s">
        <v>210</v>
      </c>
      <c r="J138" s="17" t="s">
        <v>408</v>
      </c>
      <c r="K138" s="3" t="s">
        <v>18</v>
      </c>
      <c r="L138" s="3" t="s">
        <v>19</v>
      </c>
      <c r="M138" s="3" t="s">
        <v>20</v>
      </c>
      <c r="N138" s="3" t="s">
        <v>21</v>
      </c>
      <c r="O138" s="3" t="s">
        <v>22</v>
      </c>
      <c r="P138" s="8">
        <v>1800</v>
      </c>
    </row>
    <row r="139" spans="1:16" x14ac:dyDescent="0.35">
      <c r="A139" s="3">
        <v>138</v>
      </c>
      <c r="B139" s="3" t="s">
        <v>417</v>
      </c>
      <c r="C139" s="3" t="s">
        <v>47</v>
      </c>
      <c r="D139" s="3" t="s">
        <v>41</v>
      </c>
      <c r="E139" s="3" t="s">
        <v>41</v>
      </c>
      <c r="F139" s="5" t="s">
        <v>209</v>
      </c>
      <c r="G139" s="5"/>
      <c r="H139" s="3"/>
      <c r="I139" s="3" t="s">
        <v>210</v>
      </c>
      <c r="J139" s="17" t="s">
        <v>408</v>
      </c>
      <c r="K139" s="3" t="s">
        <v>18</v>
      </c>
      <c r="L139" s="3" t="s">
        <v>19</v>
      </c>
      <c r="M139" s="3" t="s">
        <v>20</v>
      </c>
      <c r="N139" s="3" t="s">
        <v>23</v>
      </c>
      <c r="O139" s="3" t="s">
        <v>24</v>
      </c>
      <c r="P139" s="8">
        <v>2300</v>
      </c>
    </row>
    <row r="140" spans="1:16" x14ac:dyDescent="0.35">
      <c r="A140" s="3">
        <v>139</v>
      </c>
      <c r="B140" s="3" t="s">
        <v>417</v>
      </c>
      <c r="C140" s="3" t="s">
        <v>47</v>
      </c>
      <c r="D140" s="3" t="s">
        <v>41</v>
      </c>
      <c r="E140" s="3" t="s">
        <v>211</v>
      </c>
      <c r="F140" s="5" t="s">
        <v>212</v>
      </c>
      <c r="G140" s="5"/>
      <c r="H140" s="3"/>
      <c r="I140" s="3" t="s">
        <v>213</v>
      </c>
      <c r="J140" s="17" t="s">
        <v>408</v>
      </c>
      <c r="K140" s="3" t="s">
        <v>18</v>
      </c>
      <c r="L140" s="3" t="s">
        <v>204</v>
      </c>
      <c r="M140" s="3" t="s">
        <v>20</v>
      </c>
      <c r="N140" s="3" t="s">
        <v>21</v>
      </c>
      <c r="O140" s="3" t="s">
        <v>22</v>
      </c>
      <c r="P140" s="8">
        <v>2750</v>
      </c>
    </row>
    <row r="141" spans="1:16" x14ac:dyDescent="0.35">
      <c r="A141" s="3">
        <v>140</v>
      </c>
      <c r="B141" s="3" t="s">
        <v>417</v>
      </c>
      <c r="C141" s="3" t="s">
        <v>47</v>
      </c>
      <c r="D141" s="3" t="s">
        <v>41</v>
      </c>
      <c r="E141" s="3" t="s">
        <v>211</v>
      </c>
      <c r="F141" s="5" t="s">
        <v>212</v>
      </c>
      <c r="G141" s="5"/>
      <c r="H141" s="3"/>
      <c r="I141" s="3" t="s">
        <v>213</v>
      </c>
      <c r="J141" s="17" t="s">
        <v>408</v>
      </c>
      <c r="K141" s="3" t="s">
        <v>18</v>
      </c>
      <c r="L141" s="3" t="s">
        <v>204</v>
      </c>
      <c r="M141" s="3" t="s">
        <v>20</v>
      </c>
      <c r="N141" s="3" t="s">
        <v>23</v>
      </c>
      <c r="O141" s="3" t="s">
        <v>24</v>
      </c>
      <c r="P141" s="8">
        <v>3000</v>
      </c>
    </row>
    <row r="142" spans="1:16" x14ac:dyDescent="0.35">
      <c r="A142" s="3">
        <v>141</v>
      </c>
      <c r="B142" s="3" t="s">
        <v>417</v>
      </c>
      <c r="C142" s="3" t="s">
        <v>47</v>
      </c>
      <c r="D142" s="3" t="s">
        <v>41</v>
      </c>
      <c r="E142" s="3" t="s">
        <v>211</v>
      </c>
      <c r="F142" s="5" t="s">
        <v>214</v>
      </c>
      <c r="G142" s="5"/>
      <c r="H142" s="3"/>
      <c r="I142" s="3" t="s">
        <v>215</v>
      </c>
      <c r="J142" s="17" t="s">
        <v>408</v>
      </c>
      <c r="K142" s="3" t="s">
        <v>18</v>
      </c>
      <c r="L142" s="3" t="s">
        <v>128</v>
      </c>
      <c r="M142" s="3" t="s">
        <v>20</v>
      </c>
      <c r="N142" s="3" t="s">
        <v>21</v>
      </c>
      <c r="O142" s="3" t="s">
        <v>22</v>
      </c>
      <c r="P142" s="8">
        <v>2050</v>
      </c>
    </row>
    <row r="143" spans="1:16" x14ac:dyDescent="0.35">
      <c r="A143" s="3">
        <v>142</v>
      </c>
      <c r="B143" s="3" t="s">
        <v>417</v>
      </c>
      <c r="C143" s="3" t="s">
        <v>47</v>
      </c>
      <c r="D143" s="3" t="s">
        <v>41</v>
      </c>
      <c r="E143" s="3" t="s">
        <v>211</v>
      </c>
      <c r="F143" s="5" t="s">
        <v>214</v>
      </c>
      <c r="G143" s="5"/>
      <c r="H143" s="3"/>
      <c r="I143" s="3" t="s">
        <v>215</v>
      </c>
      <c r="J143" s="17" t="s">
        <v>408</v>
      </c>
      <c r="K143" s="3" t="s">
        <v>18</v>
      </c>
      <c r="L143" s="3" t="s">
        <v>128</v>
      </c>
      <c r="M143" s="3" t="s">
        <v>20</v>
      </c>
      <c r="N143" s="3" t="s">
        <v>23</v>
      </c>
      <c r="O143" s="3" t="s">
        <v>24</v>
      </c>
      <c r="P143" s="8">
        <v>2310</v>
      </c>
    </row>
    <row r="144" spans="1:16" x14ac:dyDescent="0.35">
      <c r="A144" s="3">
        <v>143</v>
      </c>
      <c r="B144" s="3" t="s">
        <v>417</v>
      </c>
      <c r="C144" s="3" t="s">
        <v>47</v>
      </c>
      <c r="D144" s="3" t="s">
        <v>41</v>
      </c>
      <c r="E144" s="3" t="s">
        <v>211</v>
      </c>
      <c r="F144" s="5" t="s">
        <v>216</v>
      </c>
      <c r="G144" s="5"/>
      <c r="H144" s="3"/>
      <c r="I144" s="3" t="s">
        <v>217</v>
      </c>
      <c r="J144" s="17" t="s">
        <v>408</v>
      </c>
      <c r="K144" s="3" t="s">
        <v>18</v>
      </c>
      <c r="L144" s="3" t="s">
        <v>82</v>
      </c>
      <c r="M144" s="3" t="s">
        <v>20</v>
      </c>
      <c r="N144" s="3" t="s">
        <v>21</v>
      </c>
      <c r="O144" s="3" t="s">
        <v>22</v>
      </c>
      <c r="P144" s="8">
        <v>3050</v>
      </c>
    </row>
    <row r="145" spans="1:16" x14ac:dyDescent="0.35">
      <c r="A145" s="3">
        <v>144</v>
      </c>
      <c r="B145" s="3" t="s">
        <v>417</v>
      </c>
      <c r="C145" s="3" t="s">
        <v>47</v>
      </c>
      <c r="D145" s="3" t="s">
        <v>41</v>
      </c>
      <c r="E145" s="3" t="s">
        <v>211</v>
      </c>
      <c r="F145" s="5" t="s">
        <v>216</v>
      </c>
      <c r="G145" s="5"/>
      <c r="H145" s="3"/>
      <c r="I145" s="3" t="s">
        <v>217</v>
      </c>
      <c r="J145" s="17" t="s">
        <v>408</v>
      </c>
      <c r="K145" s="3" t="s">
        <v>18</v>
      </c>
      <c r="L145" s="3" t="s">
        <v>82</v>
      </c>
      <c r="M145" s="3" t="s">
        <v>20</v>
      </c>
      <c r="N145" s="3" t="s">
        <v>23</v>
      </c>
      <c r="O145" s="3" t="s">
        <v>24</v>
      </c>
      <c r="P145" s="8">
        <v>3550</v>
      </c>
    </row>
    <row r="146" spans="1:16" x14ac:dyDescent="0.35">
      <c r="A146" s="3">
        <v>145</v>
      </c>
      <c r="B146" s="3" t="s">
        <v>417</v>
      </c>
      <c r="C146" s="3" t="s">
        <v>47</v>
      </c>
      <c r="D146" s="3" t="s">
        <v>41</v>
      </c>
      <c r="E146" s="3" t="s">
        <v>211</v>
      </c>
      <c r="F146" s="5" t="s">
        <v>218</v>
      </c>
      <c r="G146" s="5"/>
      <c r="H146" s="3"/>
      <c r="I146" s="3" t="s">
        <v>219</v>
      </c>
      <c r="J146" s="17" t="s">
        <v>408</v>
      </c>
      <c r="K146" s="3" t="s">
        <v>18</v>
      </c>
      <c r="L146" s="3" t="s">
        <v>19</v>
      </c>
      <c r="M146" s="3" t="s">
        <v>20</v>
      </c>
      <c r="N146" s="3" t="s">
        <v>21</v>
      </c>
      <c r="O146" s="3" t="s">
        <v>22</v>
      </c>
      <c r="P146" s="8">
        <v>1950</v>
      </c>
    </row>
    <row r="147" spans="1:16" x14ac:dyDescent="0.35">
      <c r="A147" s="3">
        <v>146</v>
      </c>
      <c r="B147" s="3" t="s">
        <v>417</v>
      </c>
      <c r="C147" s="3" t="s">
        <v>47</v>
      </c>
      <c r="D147" s="3" t="s">
        <v>41</v>
      </c>
      <c r="E147" s="3" t="s">
        <v>211</v>
      </c>
      <c r="F147" s="5" t="s">
        <v>218</v>
      </c>
      <c r="G147" s="5"/>
      <c r="H147" s="3"/>
      <c r="I147" s="3" t="s">
        <v>219</v>
      </c>
      <c r="J147" s="17" t="s">
        <v>408</v>
      </c>
      <c r="K147" s="3" t="s">
        <v>18</v>
      </c>
      <c r="L147" s="3" t="s">
        <v>19</v>
      </c>
      <c r="M147" s="3" t="s">
        <v>20</v>
      </c>
      <c r="N147" s="3" t="s">
        <v>23</v>
      </c>
      <c r="O147" s="3" t="s">
        <v>24</v>
      </c>
      <c r="P147" s="8">
        <v>3100</v>
      </c>
    </row>
    <row r="148" spans="1:16" x14ac:dyDescent="0.35">
      <c r="A148" s="3">
        <v>147</v>
      </c>
      <c r="B148" s="3" t="s">
        <v>417</v>
      </c>
      <c r="C148" s="3" t="s">
        <v>47</v>
      </c>
      <c r="D148" s="3" t="s">
        <v>41</v>
      </c>
      <c r="E148" s="3" t="s">
        <v>211</v>
      </c>
      <c r="F148" s="5" t="s">
        <v>220</v>
      </c>
      <c r="G148" s="5"/>
      <c r="H148" s="3"/>
      <c r="I148" s="3" t="s">
        <v>221</v>
      </c>
      <c r="J148" s="17" t="s">
        <v>408</v>
      </c>
      <c r="K148" s="3" t="s">
        <v>18</v>
      </c>
      <c r="L148" s="3" t="s">
        <v>222</v>
      </c>
      <c r="M148" s="3" t="s">
        <v>20</v>
      </c>
      <c r="N148" s="3" t="s">
        <v>21</v>
      </c>
      <c r="O148" s="3" t="s">
        <v>22</v>
      </c>
      <c r="P148" s="8">
        <v>2100</v>
      </c>
    </row>
    <row r="149" spans="1:16" x14ac:dyDescent="0.35">
      <c r="A149" s="3">
        <v>148</v>
      </c>
      <c r="B149" s="3" t="s">
        <v>417</v>
      </c>
      <c r="C149" s="3" t="s">
        <v>47</v>
      </c>
      <c r="D149" s="3" t="s">
        <v>41</v>
      </c>
      <c r="E149" s="3" t="s">
        <v>211</v>
      </c>
      <c r="F149" s="5" t="s">
        <v>220</v>
      </c>
      <c r="G149" s="5"/>
      <c r="H149" s="3"/>
      <c r="I149" s="3" t="s">
        <v>221</v>
      </c>
      <c r="J149" s="17" t="s">
        <v>408</v>
      </c>
      <c r="K149" s="3" t="s">
        <v>18</v>
      </c>
      <c r="L149" s="3" t="s">
        <v>222</v>
      </c>
      <c r="M149" s="3" t="s">
        <v>20</v>
      </c>
      <c r="N149" s="3" t="s">
        <v>23</v>
      </c>
      <c r="O149" s="3" t="s">
        <v>24</v>
      </c>
      <c r="P149" s="8">
        <v>3250</v>
      </c>
    </row>
    <row r="150" spans="1:16" x14ac:dyDescent="0.35">
      <c r="A150" s="3">
        <v>149</v>
      </c>
      <c r="B150" s="3" t="s">
        <v>417</v>
      </c>
      <c r="C150" s="3" t="s">
        <v>47</v>
      </c>
      <c r="D150" s="3" t="s">
        <v>41</v>
      </c>
      <c r="E150" s="3" t="s">
        <v>211</v>
      </c>
      <c r="F150" s="5" t="s">
        <v>223</v>
      </c>
      <c r="G150" s="5"/>
      <c r="H150" s="3"/>
      <c r="I150" s="3" t="s">
        <v>224</v>
      </c>
      <c r="J150" s="17" t="s">
        <v>408</v>
      </c>
      <c r="K150" s="3" t="s">
        <v>18</v>
      </c>
      <c r="L150" s="3" t="s">
        <v>225</v>
      </c>
      <c r="M150" s="3" t="s">
        <v>20</v>
      </c>
      <c r="N150" s="3" t="s">
        <v>21</v>
      </c>
      <c r="O150" s="3" t="s">
        <v>22</v>
      </c>
      <c r="P150" s="8">
        <v>2530</v>
      </c>
    </row>
    <row r="151" spans="1:16" x14ac:dyDescent="0.35">
      <c r="A151" s="3">
        <v>150</v>
      </c>
      <c r="B151" s="3" t="s">
        <v>417</v>
      </c>
      <c r="C151" s="3" t="s">
        <v>47</v>
      </c>
      <c r="D151" s="3" t="s">
        <v>41</v>
      </c>
      <c r="E151" s="3" t="s">
        <v>211</v>
      </c>
      <c r="F151" s="5" t="s">
        <v>223</v>
      </c>
      <c r="G151" s="5"/>
      <c r="H151" s="3"/>
      <c r="I151" s="3" t="s">
        <v>224</v>
      </c>
      <c r="J151" s="17" t="s">
        <v>408</v>
      </c>
      <c r="K151" s="3" t="s">
        <v>18</v>
      </c>
      <c r="L151" s="3" t="s">
        <v>225</v>
      </c>
      <c r="M151" s="3" t="s">
        <v>20</v>
      </c>
      <c r="N151" s="3" t="s">
        <v>23</v>
      </c>
      <c r="O151" s="3" t="s">
        <v>24</v>
      </c>
      <c r="P151" s="8">
        <v>3100</v>
      </c>
    </row>
    <row r="152" spans="1:16" x14ac:dyDescent="0.35">
      <c r="A152" s="3">
        <v>151</v>
      </c>
      <c r="B152" s="3" t="s">
        <v>417</v>
      </c>
      <c r="C152" s="3" t="s">
        <v>47</v>
      </c>
      <c r="D152" s="3" t="s">
        <v>41</v>
      </c>
      <c r="E152" s="3" t="s">
        <v>211</v>
      </c>
      <c r="F152" s="5" t="s">
        <v>226</v>
      </c>
      <c r="G152" s="5"/>
      <c r="H152" s="3"/>
      <c r="I152" s="3" t="s">
        <v>227</v>
      </c>
      <c r="J152" s="17" t="s">
        <v>408</v>
      </c>
      <c r="K152" s="3" t="s">
        <v>18</v>
      </c>
      <c r="L152" s="3" t="s">
        <v>228</v>
      </c>
      <c r="M152" s="3" t="s">
        <v>20</v>
      </c>
      <c r="N152" s="3" t="s">
        <v>21</v>
      </c>
      <c r="O152" s="3" t="s">
        <v>22</v>
      </c>
      <c r="P152" s="8">
        <v>2300</v>
      </c>
    </row>
    <row r="153" spans="1:16" x14ac:dyDescent="0.35">
      <c r="A153" s="3">
        <v>152</v>
      </c>
      <c r="B153" s="3" t="s">
        <v>417</v>
      </c>
      <c r="C153" s="3" t="s">
        <v>47</v>
      </c>
      <c r="D153" s="3" t="s">
        <v>41</v>
      </c>
      <c r="E153" s="3" t="s">
        <v>211</v>
      </c>
      <c r="F153" s="5" t="s">
        <v>226</v>
      </c>
      <c r="G153" s="5"/>
      <c r="H153" s="3"/>
      <c r="I153" s="3" t="s">
        <v>227</v>
      </c>
      <c r="J153" s="17" t="s">
        <v>408</v>
      </c>
      <c r="K153" s="3" t="s">
        <v>18</v>
      </c>
      <c r="L153" s="3" t="s">
        <v>228</v>
      </c>
      <c r="M153" s="3" t="s">
        <v>20</v>
      </c>
      <c r="N153" s="3" t="s">
        <v>23</v>
      </c>
      <c r="O153" s="3" t="s">
        <v>24</v>
      </c>
      <c r="P153" s="8">
        <v>3300</v>
      </c>
    </row>
    <row r="154" spans="1:16" x14ac:dyDescent="0.35">
      <c r="A154" s="3">
        <v>153</v>
      </c>
      <c r="B154" s="3" t="s">
        <v>417</v>
      </c>
      <c r="C154" s="3" t="s">
        <v>47</v>
      </c>
      <c r="D154" s="3" t="s">
        <v>41</v>
      </c>
      <c r="E154" s="3" t="s">
        <v>211</v>
      </c>
      <c r="F154" s="5" t="s">
        <v>229</v>
      </c>
      <c r="G154" s="5"/>
      <c r="H154" s="3"/>
      <c r="I154" s="3" t="s">
        <v>230</v>
      </c>
      <c r="J154" s="17" t="s">
        <v>408</v>
      </c>
      <c r="K154" s="3" t="s">
        <v>18</v>
      </c>
      <c r="L154" s="3" t="s">
        <v>231</v>
      </c>
      <c r="M154" s="3" t="s">
        <v>20</v>
      </c>
      <c r="N154" s="3" t="s">
        <v>21</v>
      </c>
      <c r="O154" s="3" t="s">
        <v>22</v>
      </c>
      <c r="P154" s="8">
        <v>3100</v>
      </c>
    </row>
    <row r="155" spans="1:16" x14ac:dyDescent="0.35">
      <c r="A155" s="3">
        <v>154</v>
      </c>
      <c r="B155" s="3" t="s">
        <v>417</v>
      </c>
      <c r="C155" s="3" t="s">
        <v>47</v>
      </c>
      <c r="D155" s="3" t="s">
        <v>41</v>
      </c>
      <c r="E155" s="3" t="s">
        <v>211</v>
      </c>
      <c r="F155" s="5" t="s">
        <v>229</v>
      </c>
      <c r="G155" s="5"/>
      <c r="H155" s="3"/>
      <c r="I155" s="3" t="s">
        <v>230</v>
      </c>
      <c r="J155" s="17" t="s">
        <v>408</v>
      </c>
      <c r="K155" s="3" t="s">
        <v>18</v>
      </c>
      <c r="L155" s="3" t="s">
        <v>231</v>
      </c>
      <c r="M155" s="3" t="s">
        <v>20</v>
      </c>
      <c r="N155" s="3" t="s">
        <v>23</v>
      </c>
      <c r="O155" s="3" t="s">
        <v>24</v>
      </c>
      <c r="P155" s="8">
        <v>3300</v>
      </c>
    </row>
    <row r="156" spans="1:16" x14ac:dyDescent="0.35">
      <c r="A156" s="3">
        <v>155</v>
      </c>
      <c r="B156" s="3" t="s">
        <v>417</v>
      </c>
      <c r="C156" s="3" t="s">
        <v>47</v>
      </c>
      <c r="D156" s="3" t="s">
        <v>41</v>
      </c>
      <c r="E156" s="3" t="s">
        <v>232</v>
      </c>
      <c r="F156" s="5" t="s">
        <v>233</v>
      </c>
      <c r="G156" s="5"/>
      <c r="H156" s="3"/>
      <c r="I156" s="3" t="s">
        <v>234</v>
      </c>
      <c r="J156" s="17" t="s">
        <v>408</v>
      </c>
      <c r="K156" s="3" t="s">
        <v>18</v>
      </c>
      <c r="L156" s="3" t="s">
        <v>128</v>
      </c>
      <c r="M156" s="3" t="s">
        <v>20</v>
      </c>
      <c r="N156" s="3" t="s">
        <v>21</v>
      </c>
      <c r="O156" s="3" t="s">
        <v>22</v>
      </c>
      <c r="P156" s="8">
        <v>3100</v>
      </c>
    </row>
    <row r="157" spans="1:16" x14ac:dyDescent="0.35">
      <c r="A157" s="3">
        <v>156</v>
      </c>
      <c r="B157" s="3" t="s">
        <v>417</v>
      </c>
      <c r="C157" s="3" t="s">
        <v>47</v>
      </c>
      <c r="D157" s="3" t="s">
        <v>41</v>
      </c>
      <c r="E157" s="3" t="s">
        <v>232</v>
      </c>
      <c r="F157" s="5" t="s">
        <v>233</v>
      </c>
      <c r="G157" s="5"/>
      <c r="H157" s="3"/>
      <c r="I157" s="3" t="s">
        <v>234</v>
      </c>
      <c r="J157" s="17" t="s">
        <v>408</v>
      </c>
      <c r="K157" s="3" t="s">
        <v>18</v>
      </c>
      <c r="L157" s="3" t="s">
        <v>128</v>
      </c>
      <c r="M157" s="3" t="s">
        <v>20</v>
      </c>
      <c r="N157" s="3" t="s">
        <v>23</v>
      </c>
      <c r="O157" s="3" t="s">
        <v>24</v>
      </c>
      <c r="P157" s="8">
        <v>3300</v>
      </c>
    </row>
    <row r="158" spans="1:16" x14ac:dyDescent="0.35">
      <c r="A158" s="3">
        <v>157</v>
      </c>
      <c r="B158" s="3" t="s">
        <v>417</v>
      </c>
      <c r="C158" s="3" t="s">
        <v>47</v>
      </c>
      <c r="D158" s="3" t="s">
        <v>41</v>
      </c>
      <c r="E158" s="3" t="s">
        <v>232</v>
      </c>
      <c r="F158" s="5" t="s">
        <v>235</v>
      </c>
      <c r="G158" s="5"/>
      <c r="H158" s="3"/>
      <c r="I158" s="3" t="s">
        <v>236</v>
      </c>
      <c r="J158" s="17" t="s">
        <v>408</v>
      </c>
      <c r="K158" s="3" t="s">
        <v>18</v>
      </c>
      <c r="L158" s="3" t="s">
        <v>82</v>
      </c>
      <c r="M158" s="3" t="s">
        <v>20</v>
      </c>
      <c r="N158" s="3" t="s">
        <v>21</v>
      </c>
      <c r="O158" s="3" t="s">
        <v>22</v>
      </c>
      <c r="P158" s="8">
        <v>3150</v>
      </c>
    </row>
    <row r="159" spans="1:16" x14ac:dyDescent="0.35">
      <c r="A159" s="3">
        <v>158</v>
      </c>
      <c r="B159" s="3" t="s">
        <v>417</v>
      </c>
      <c r="C159" s="3" t="s">
        <v>47</v>
      </c>
      <c r="D159" s="3" t="s">
        <v>41</v>
      </c>
      <c r="E159" s="3" t="s">
        <v>232</v>
      </c>
      <c r="F159" s="5" t="s">
        <v>235</v>
      </c>
      <c r="G159" s="5"/>
      <c r="H159" s="3"/>
      <c r="I159" s="3" t="s">
        <v>236</v>
      </c>
      <c r="J159" s="17" t="s">
        <v>408</v>
      </c>
      <c r="K159" s="3" t="s">
        <v>18</v>
      </c>
      <c r="L159" s="3" t="s">
        <v>82</v>
      </c>
      <c r="M159" s="3" t="s">
        <v>20</v>
      </c>
      <c r="N159" s="3" t="s">
        <v>23</v>
      </c>
      <c r="O159" s="3" t="s">
        <v>24</v>
      </c>
      <c r="P159" s="8">
        <v>3100</v>
      </c>
    </row>
    <row r="160" spans="1:16" x14ac:dyDescent="0.35">
      <c r="A160" s="3">
        <v>159</v>
      </c>
      <c r="B160" s="3" t="s">
        <v>417</v>
      </c>
      <c r="C160" s="3" t="s">
        <v>47</v>
      </c>
      <c r="D160" s="3" t="s">
        <v>41</v>
      </c>
      <c r="E160" s="3" t="s">
        <v>232</v>
      </c>
      <c r="F160" s="5" t="s">
        <v>237</v>
      </c>
      <c r="G160" s="5"/>
      <c r="H160" s="3"/>
      <c r="I160" s="3" t="s">
        <v>238</v>
      </c>
      <c r="J160" s="17" t="s">
        <v>408</v>
      </c>
      <c r="K160" s="3" t="s">
        <v>18</v>
      </c>
      <c r="L160" s="3" t="s">
        <v>19</v>
      </c>
      <c r="M160" s="3" t="s">
        <v>20</v>
      </c>
      <c r="N160" s="3" t="s">
        <v>21</v>
      </c>
      <c r="O160" s="3" t="s">
        <v>22</v>
      </c>
      <c r="P160" s="8">
        <v>2550</v>
      </c>
    </row>
    <row r="161" spans="1:16" x14ac:dyDescent="0.35">
      <c r="A161" s="3">
        <v>160</v>
      </c>
      <c r="B161" s="3" t="s">
        <v>417</v>
      </c>
      <c r="C161" s="3" t="s">
        <v>47</v>
      </c>
      <c r="D161" s="3" t="s">
        <v>41</v>
      </c>
      <c r="E161" s="3" t="s">
        <v>232</v>
      </c>
      <c r="F161" s="5" t="s">
        <v>237</v>
      </c>
      <c r="G161" s="5"/>
      <c r="H161" s="3"/>
      <c r="I161" s="3" t="s">
        <v>238</v>
      </c>
      <c r="J161" s="17" t="s">
        <v>408</v>
      </c>
      <c r="K161" s="3" t="s">
        <v>18</v>
      </c>
      <c r="L161" s="3" t="s">
        <v>19</v>
      </c>
      <c r="M161" s="3" t="s">
        <v>20</v>
      </c>
      <c r="N161" s="3" t="s">
        <v>23</v>
      </c>
      <c r="O161" s="3" t="s">
        <v>24</v>
      </c>
      <c r="P161" s="8">
        <v>3050</v>
      </c>
    </row>
    <row r="162" spans="1:16" x14ac:dyDescent="0.35">
      <c r="A162" s="3">
        <v>161</v>
      </c>
      <c r="B162" s="3" t="s">
        <v>417</v>
      </c>
      <c r="C162" s="3" t="s">
        <v>47</v>
      </c>
      <c r="D162" s="3" t="s">
        <v>41</v>
      </c>
      <c r="E162" s="3" t="s">
        <v>41</v>
      </c>
      <c r="F162" s="5" t="s">
        <v>239</v>
      </c>
      <c r="G162" s="5"/>
      <c r="H162" s="3"/>
      <c r="I162" s="3" t="s">
        <v>240</v>
      </c>
      <c r="J162" s="17" t="s">
        <v>408</v>
      </c>
      <c r="K162" s="3" t="s">
        <v>18</v>
      </c>
      <c r="L162" s="3" t="s">
        <v>222</v>
      </c>
      <c r="M162" s="3" t="s">
        <v>20</v>
      </c>
      <c r="N162" s="3" t="s">
        <v>21</v>
      </c>
      <c r="O162" s="3" t="s">
        <v>22</v>
      </c>
      <c r="P162" s="8">
        <v>1750</v>
      </c>
    </row>
    <row r="163" spans="1:16" x14ac:dyDescent="0.35">
      <c r="A163" s="3">
        <v>162</v>
      </c>
      <c r="B163" s="3" t="s">
        <v>417</v>
      </c>
      <c r="C163" s="3" t="s">
        <v>47</v>
      </c>
      <c r="D163" s="3" t="s">
        <v>41</v>
      </c>
      <c r="E163" s="3" t="s">
        <v>41</v>
      </c>
      <c r="F163" s="5" t="s">
        <v>239</v>
      </c>
      <c r="G163" s="5"/>
      <c r="H163" s="3"/>
      <c r="I163" s="3" t="s">
        <v>240</v>
      </c>
      <c r="J163" s="17" t="s">
        <v>408</v>
      </c>
      <c r="K163" s="3" t="s">
        <v>18</v>
      </c>
      <c r="L163" s="3" t="s">
        <v>222</v>
      </c>
      <c r="M163" s="3" t="s">
        <v>20</v>
      </c>
      <c r="N163" s="3" t="s">
        <v>23</v>
      </c>
      <c r="O163" s="3" t="s">
        <v>24</v>
      </c>
      <c r="P163" s="8">
        <v>2400</v>
      </c>
    </row>
    <row r="164" spans="1:16" x14ac:dyDescent="0.35">
      <c r="A164" s="3">
        <v>163</v>
      </c>
      <c r="B164" s="3" t="s">
        <v>417</v>
      </c>
      <c r="C164" s="3" t="s">
        <v>47</v>
      </c>
      <c r="D164" s="3" t="s">
        <v>41</v>
      </c>
      <c r="E164" s="3"/>
      <c r="F164" s="5" t="s">
        <v>241</v>
      </c>
      <c r="G164" s="5"/>
      <c r="H164" s="3"/>
      <c r="I164" s="3" t="s">
        <v>242</v>
      </c>
      <c r="J164" s="17" t="s">
        <v>408</v>
      </c>
      <c r="K164" s="3" t="s">
        <v>18</v>
      </c>
      <c r="L164" s="3" t="s">
        <v>82</v>
      </c>
      <c r="M164" s="3" t="s">
        <v>20</v>
      </c>
      <c r="N164" s="3" t="s">
        <v>21</v>
      </c>
      <c r="O164" s="3" t="s">
        <v>22</v>
      </c>
      <c r="P164" s="8">
        <v>2900</v>
      </c>
    </row>
    <row r="165" spans="1:16" x14ac:dyDescent="0.35">
      <c r="A165" s="3">
        <v>164</v>
      </c>
      <c r="B165" s="3" t="s">
        <v>417</v>
      </c>
      <c r="C165" s="3" t="s">
        <v>47</v>
      </c>
      <c r="D165" s="3" t="s">
        <v>41</v>
      </c>
      <c r="E165" s="3"/>
      <c r="F165" s="5" t="s">
        <v>241</v>
      </c>
      <c r="G165" s="5"/>
      <c r="H165" s="3"/>
      <c r="I165" s="3" t="s">
        <v>242</v>
      </c>
      <c r="J165" s="17" t="s">
        <v>408</v>
      </c>
      <c r="K165" s="3" t="s">
        <v>18</v>
      </c>
      <c r="L165" s="3" t="s">
        <v>82</v>
      </c>
      <c r="M165" s="3" t="s">
        <v>20</v>
      </c>
      <c r="N165" s="3" t="s">
        <v>23</v>
      </c>
      <c r="O165" s="3" t="s">
        <v>24</v>
      </c>
      <c r="P165" s="8">
        <v>2800</v>
      </c>
    </row>
    <row r="166" spans="1:16" x14ac:dyDescent="0.35">
      <c r="A166" s="3">
        <v>165</v>
      </c>
      <c r="B166" s="3" t="s">
        <v>417</v>
      </c>
      <c r="C166" s="3" t="s">
        <v>47</v>
      </c>
      <c r="D166" s="3" t="s">
        <v>41</v>
      </c>
      <c r="E166" s="3" t="s">
        <v>41</v>
      </c>
      <c r="F166" s="5" t="s">
        <v>243</v>
      </c>
      <c r="G166" s="5"/>
      <c r="H166" s="3"/>
      <c r="I166" s="3" t="s">
        <v>240</v>
      </c>
      <c r="J166" s="17" t="s">
        <v>408</v>
      </c>
      <c r="K166" s="3" t="s">
        <v>18</v>
      </c>
      <c r="L166" s="3" t="s">
        <v>128</v>
      </c>
      <c r="M166" s="3" t="s">
        <v>20</v>
      </c>
      <c r="N166" s="3" t="s">
        <v>21</v>
      </c>
      <c r="O166" s="3" t="s">
        <v>22</v>
      </c>
      <c r="P166" s="8">
        <v>2300</v>
      </c>
    </row>
    <row r="167" spans="1:16" x14ac:dyDescent="0.35">
      <c r="A167" s="3">
        <v>166</v>
      </c>
      <c r="B167" s="3" t="s">
        <v>417</v>
      </c>
      <c r="C167" s="3" t="s">
        <v>47</v>
      </c>
      <c r="D167" s="3" t="s">
        <v>41</v>
      </c>
      <c r="E167" s="3" t="s">
        <v>41</v>
      </c>
      <c r="F167" s="5" t="s">
        <v>243</v>
      </c>
      <c r="G167" s="5"/>
      <c r="H167" s="3"/>
      <c r="I167" s="3" t="s">
        <v>240</v>
      </c>
      <c r="J167" s="17" t="s">
        <v>408</v>
      </c>
      <c r="K167" s="3" t="s">
        <v>18</v>
      </c>
      <c r="L167" s="3" t="s">
        <v>128</v>
      </c>
      <c r="M167" s="3" t="s">
        <v>20</v>
      </c>
      <c r="N167" s="3" t="s">
        <v>23</v>
      </c>
      <c r="O167" s="3" t="s">
        <v>24</v>
      </c>
      <c r="P167" s="8">
        <v>2400</v>
      </c>
    </row>
    <row r="168" spans="1:16" x14ac:dyDescent="0.35">
      <c r="A168" s="3">
        <v>167</v>
      </c>
      <c r="B168" s="3" t="s">
        <v>417</v>
      </c>
      <c r="C168" s="3" t="s">
        <v>47</v>
      </c>
      <c r="D168" s="3" t="s">
        <v>41</v>
      </c>
      <c r="E168" s="3" t="s">
        <v>244</v>
      </c>
      <c r="F168" s="5" t="s">
        <v>245</v>
      </c>
      <c r="G168" s="5"/>
      <c r="H168" s="3"/>
      <c r="I168" s="3" t="s">
        <v>246</v>
      </c>
      <c r="J168" s="17" t="s">
        <v>408</v>
      </c>
      <c r="K168" s="3" t="s">
        <v>18</v>
      </c>
      <c r="L168" s="3" t="s">
        <v>222</v>
      </c>
      <c r="M168" s="3" t="s">
        <v>20</v>
      </c>
      <c r="N168" s="3" t="s">
        <v>21</v>
      </c>
      <c r="O168" s="3" t="s">
        <v>22</v>
      </c>
      <c r="P168" s="8">
        <v>1450</v>
      </c>
    </row>
    <row r="169" spans="1:16" x14ac:dyDescent="0.35">
      <c r="A169" s="3">
        <v>168</v>
      </c>
      <c r="B169" s="3" t="s">
        <v>417</v>
      </c>
      <c r="C169" s="3" t="s">
        <v>47</v>
      </c>
      <c r="D169" s="3" t="s">
        <v>41</v>
      </c>
      <c r="E169" s="3" t="s">
        <v>244</v>
      </c>
      <c r="F169" s="5" t="s">
        <v>245</v>
      </c>
      <c r="G169" s="5"/>
      <c r="H169" s="3"/>
      <c r="I169" s="3" t="s">
        <v>246</v>
      </c>
      <c r="J169" s="17" t="s">
        <v>408</v>
      </c>
      <c r="K169" s="3" t="s">
        <v>18</v>
      </c>
      <c r="L169" s="3" t="s">
        <v>222</v>
      </c>
      <c r="M169" s="3" t="s">
        <v>20</v>
      </c>
      <c r="N169" s="3" t="s">
        <v>23</v>
      </c>
      <c r="O169" s="3" t="s">
        <v>24</v>
      </c>
      <c r="P169" s="8">
        <v>1750</v>
      </c>
    </row>
    <row r="170" spans="1:16" x14ac:dyDescent="0.35">
      <c r="A170" s="3">
        <v>169</v>
      </c>
      <c r="B170" s="3" t="s">
        <v>417</v>
      </c>
      <c r="C170" s="3" t="s">
        <v>47</v>
      </c>
      <c r="D170" s="3" t="s">
        <v>41</v>
      </c>
      <c r="E170" s="3" t="s">
        <v>247</v>
      </c>
      <c r="F170" s="5" t="s">
        <v>248</v>
      </c>
      <c r="G170" s="5" t="s">
        <v>249</v>
      </c>
      <c r="H170" s="5" t="s">
        <v>250</v>
      </c>
      <c r="I170" s="3" t="s">
        <v>251</v>
      </c>
      <c r="J170" s="17" t="s">
        <v>408</v>
      </c>
      <c r="K170" s="3" t="s">
        <v>18</v>
      </c>
      <c r="L170" s="3" t="s">
        <v>19</v>
      </c>
      <c r="M170" s="3" t="s">
        <v>20</v>
      </c>
      <c r="N170" s="3" t="s">
        <v>21</v>
      </c>
      <c r="O170" s="3" t="s">
        <v>22</v>
      </c>
      <c r="P170" s="8">
        <v>1700</v>
      </c>
    </row>
    <row r="171" spans="1:16" x14ac:dyDescent="0.35">
      <c r="A171" s="3">
        <v>170</v>
      </c>
      <c r="B171" s="3" t="s">
        <v>417</v>
      </c>
      <c r="C171" s="3" t="s">
        <v>47</v>
      </c>
      <c r="D171" s="3" t="s">
        <v>41</v>
      </c>
      <c r="E171" s="3" t="s">
        <v>247</v>
      </c>
      <c r="F171" s="5" t="s">
        <v>248</v>
      </c>
      <c r="G171" s="5" t="s">
        <v>249</v>
      </c>
      <c r="H171" s="5" t="s">
        <v>250</v>
      </c>
      <c r="I171" s="3" t="s">
        <v>251</v>
      </c>
      <c r="J171" s="17" t="s">
        <v>408</v>
      </c>
      <c r="K171" s="3" t="s">
        <v>18</v>
      </c>
      <c r="L171" s="3" t="s">
        <v>19</v>
      </c>
      <c r="M171" s="3" t="s">
        <v>20</v>
      </c>
      <c r="N171" s="3" t="s">
        <v>23</v>
      </c>
      <c r="O171" s="3" t="s">
        <v>24</v>
      </c>
      <c r="P171" s="8">
        <v>2150</v>
      </c>
    </row>
    <row r="172" spans="1:16" x14ac:dyDescent="0.35">
      <c r="A172" s="3">
        <v>171</v>
      </c>
      <c r="B172" s="3" t="s">
        <v>417</v>
      </c>
      <c r="C172" s="3" t="s">
        <v>47</v>
      </c>
      <c r="D172" s="3" t="s">
        <v>41</v>
      </c>
      <c r="E172" s="3" t="s">
        <v>252</v>
      </c>
      <c r="F172" s="5" t="s">
        <v>253</v>
      </c>
      <c r="G172" s="5"/>
      <c r="H172" s="3"/>
      <c r="I172" s="3" t="s">
        <v>254</v>
      </c>
      <c r="J172" s="17" t="s">
        <v>408</v>
      </c>
      <c r="K172" s="3" t="s">
        <v>18</v>
      </c>
      <c r="L172" s="3" t="s">
        <v>204</v>
      </c>
      <c r="M172" s="3" t="s">
        <v>20</v>
      </c>
      <c r="N172" s="3" t="s">
        <v>21</v>
      </c>
      <c r="O172" s="3" t="s">
        <v>22</v>
      </c>
      <c r="P172" s="8">
        <v>3100</v>
      </c>
    </row>
    <row r="173" spans="1:16" x14ac:dyDescent="0.35">
      <c r="A173" s="3">
        <v>172</v>
      </c>
      <c r="B173" s="3" t="s">
        <v>417</v>
      </c>
      <c r="C173" s="3" t="s">
        <v>47</v>
      </c>
      <c r="D173" s="3" t="s">
        <v>41</v>
      </c>
      <c r="E173" s="3" t="s">
        <v>252</v>
      </c>
      <c r="F173" s="5" t="s">
        <v>253</v>
      </c>
      <c r="G173" s="5"/>
      <c r="H173" s="3"/>
      <c r="I173" s="3" t="s">
        <v>953</v>
      </c>
      <c r="J173" s="17" t="s">
        <v>408</v>
      </c>
      <c r="K173" s="3" t="s">
        <v>18</v>
      </c>
      <c r="L173" s="3" t="s">
        <v>204</v>
      </c>
      <c r="M173" s="3" t="s">
        <v>20</v>
      </c>
      <c r="N173" s="3" t="s">
        <v>23</v>
      </c>
      <c r="O173" s="3" t="s">
        <v>24</v>
      </c>
      <c r="P173" s="8">
        <v>3350</v>
      </c>
    </row>
    <row r="174" spans="1:16" x14ac:dyDescent="0.35">
      <c r="A174" s="3">
        <v>173</v>
      </c>
      <c r="B174" s="3" t="s">
        <v>417</v>
      </c>
      <c r="C174" s="3" t="s">
        <v>47</v>
      </c>
      <c r="D174" s="3" t="s">
        <v>41</v>
      </c>
      <c r="E174" s="3" t="s">
        <v>255</v>
      </c>
      <c r="F174" s="5" t="s">
        <v>256</v>
      </c>
      <c r="G174" s="5" t="s">
        <v>257</v>
      </c>
      <c r="H174" s="5" t="s">
        <v>258</v>
      </c>
      <c r="I174" s="3" t="s">
        <v>259</v>
      </c>
      <c r="J174" s="17" t="s">
        <v>408</v>
      </c>
      <c r="K174" s="3" t="s">
        <v>18</v>
      </c>
      <c r="L174" s="3" t="s">
        <v>19</v>
      </c>
      <c r="M174" s="3" t="s">
        <v>20</v>
      </c>
      <c r="N174" s="3" t="s">
        <v>21</v>
      </c>
      <c r="O174" s="3" t="s">
        <v>22</v>
      </c>
      <c r="P174" s="8">
        <v>2300</v>
      </c>
    </row>
    <row r="175" spans="1:16" x14ac:dyDescent="0.35">
      <c r="A175" s="3">
        <v>174</v>
      </c>
      <c r="B175" s="3" t="s">
        <v>417</v>
      </c>
      <c r="C175" s="3" t="s">
        <v>47</v>
      </c>
      <c r="D175" s="3" t="s">
        <v>41</v>
      </c>
      <c r="E175" s="3" t="s">
        <v>255</v>
      </c>
      <c r="F175" s="5" t="s">
        <v>256</v>
      </c>
      <c r="G175" s="5" t="s">
        <v>257</v>
      </c>
      <c r="H175" s="5" t="s">
        <v>258</v>
      </c>
      <c r="I175" s="3" t="s">
        <v>259</v>
      </c>
      <c r="J175" s="17" t="s">
        <v>408</v>
      </c>
      <c r="K175" s="3" t="s">
        <v>18</v>
      </c>
      <c r="L175" s="3" t="s">
        <v>19</v>
      </c>
      <c r="M175" s="3" t="s">
        <v>20</v>
      </c>
      <c r="N175" s="3" t="s">
        <v>23</v>
      </c>
      <c r="O175" s="3" t="s">
        <v>24</v>
      </c>
      <c r="P175" s="8">
        <v>2700</v>
      </c>
    </row>
    <row r="176" spans="1:16" x14ac:dyDescent="0.35">
      <c r="A176" s="3">
        <v>175</v>
      </c>
      <c r="B176" s="3" t="s">
        <v>417</v>
      </c>
      <c r="C176" s="3" t="s">
        <v>47</v>
      </c>
      <c r="D176" s="3" t="s">
        <v>41</v>
      </c>
      <c r="E176" s="3" t="s">
        <v>255</v>
      </c>
      <c r="F176" s="5" t="s">
        <v>260</v>
      </c>
      <c r="G176" s="5" t="s">
        <v>261</v>
      </c>
      <c r="H176" s="5" t="s">
        <v>262</v>
      </c>
      <c r="I176" s="3" t="s">
        <v>263</v>
      </c>
      <c r="J176" s="17" t="s">
        <v>408</v>
      </c>
      <c r="K176" s="3" t="s">
        <v>18</v>
      </c>
      <c r="L176" s="3" t="s">
        <v>19</v>
      </c>
      <c r="M176" s="3" t="s">
        <v>20</v>
      </c>
      <c r="N176" s="3" t="s">
        <v>21</v>
      </c>
      <c r="O176" s="3" t="s">
        <v>22</v>
      </c>
      <c r="P176" s="8">
        <v>1750</v>
      </c>
    </row>
    <row r="177" spans="1:16" x14ac:dyDescent="0.35">
      <c r="A177" s="3">
        <v>176</v>
      </c>
      <c r="B177" s="3" t="s">
        <v>417</v>
      </c>
      <c r="C177" s="3" t="s">
        <v>47</v>
      </c>
      <c r="D177" s="3" t="s">
        <v>41</v>
      </c>
      <c r="E177" s="3" t="s">
        <v>255</v>
      </c>
      <c r="F177" s="5" t="s">
        <v>260</v>
      </c>
      <c r="G177" s="5" t="s">
        <v>261</v>
      </c>
      <c r="H177" s="5" t="s">
        <v>262</v>
      </c>
      <c r="I177" s="3" t="s">
        <v>263</v>
      </c>
      <c r="J177" s="17" t="s">
        <v>408</v>
      </c>
      <c r="K177" s="3" t="s">
        <v>18</v>
      </c>
      <c r="L177" s="3" t="s">
        <v>19</v>
      </c>
      <c r="M177" s="3" t="s">
        <v>20</v>
      </c>
      <c r="N177" s="3" t="s">
        <v>23</v>
      </c>
      <c r="O177" s="3" t="s">
        <v>24</v>
      </c>
      <c r="P177" s="8">
        <v>2300</v>
      </c>
    </row>
    <row r="178" spans="1:16" x14ac:dyDescent="0.35">
      <c r="A178" s="3">
        <v>177</v>
      </c>
      <c r="B178" s="3" t="s">
        <v>417</v>
      </c>
      <c r="C178" s="3" t="s">
        <v>47</v>
      </c>
      <c r="D178" s="3" t="s">
        <v>41</v>
      </c>
      <c r="E178" s="3" t="s">
        <v>252</v>
      </c>
      <c r="F178" s="5" t="s">
        <v>264</v>
      </c>
      <c r="G178" s="5" t="s">
        <v>265</v>
      </c>
      <c r="H178" s="5" t="s">
        <v>266</v>
      </c>
      <c r="I178" s="3" t="s">
        <v>267</v>
      </c>
      <c r="J178" s="17" t="s">
        <v>408</v>
      </c>
      <c r="K178" s="3" t="s">
        <v>18</v>
      </c>
      <c r="L178" s="3" t="s">
        <v>19</v>
      </c>
      <c r="M178" s="3" t="s">
        <v>20</v>
      </c>
      <c r="N178" s="3" t="s">
        <v>21</v>
      </c>
      <c r="O178" s="3" t="s">
        <v>22</v>
      </c>
      <c r="P178" s="8">
        <v>1700</v>
      </c>
    </row>
    <row r="179" spans="1:16" x14ac:dyDescent="0.35">
      <c r="A179" s="3">
        <v>178</v>
      </c>
      <c r="B179" s="3" t="s">
        <v>417</v>
      </c>
      <c r="C179" s="3" t="s">
        <v>47</v>
      </c>
      <c r="D179" s="3" t="s">
        <v>41</v>
      </c>
      <c r="E179" s="3" t="s">
        <v>252</v>
      </c>
      <c r="F179" s="5" t="s">
        <v>264</v>
      </c>
      <c r="G179" s="5" t="s">
        <v>265</v>
      </c>
      <c r="H179" s="5" t="s">
        <v>266</v>
      </c>
      <c r="I179" s="3" t="s">
        <v>267</v>
      </c>
      <c r="J179" s="17" t="s">
        <v>408</v>
      </c>
      <c r="K179" s="3" t="s">
        <v>18</v>
      </c>
      <c r="L179" s="3" t="s">
        <v>19</v>
      </c>
      <c r="M179" s="3" t="s">
        <v>20</v>
      </c>
      <c r="N179" s="3" t="s">
        <v>23</v>
      </c>
      <c r="O179" s="3" t="s">
        <v>24</v>
      </c>
      <c r="P179" s="8">
        <v>2700</v>
      </c>
    </row>
    <row r="180" spans="1:16" x14ac:dyDescent="0.35">
      <c r="A180" s="3">
        <v>179</v>
      </c>
      <c r="B180" s="3" t="s">
        <v>417</v>
      </c>
      <c r="C180" s="3" t="s">
        <v>47</v>
      </c>
      <c r="D180" s="3" t="s">
        <v>41</v>
      </c>
      <c r="E180" s="3" t="s">
        <v>252</v>
      </c>
      <c r="F180" s="5" t="s">
        <v>268</v>
      </c>
      <c r="G180" s="5"/>
      <c r="H180" s="3"/>
      <c r="I180" s="3" t="s">
        <v>269</v>
      </c>
      <c r="J180" s="17" t="s">
        <v>408</v>
      </c>
      <c r="K180" s="3" t="s">
        <v>18</v>
      </c>
      <c r="L180" s="3" t="s">
        <v>19</v>
      </c>
      <c r="M180" s="3" t="s">
        <v>20</v>
      </c>
      <c r="N180" s="3" t="s">
        <v>21</v>
      </c>
      <c r="O180" s="3" t="s">
        <v>22</v>
      </c>
      <c r="P180" s="8">
        <v>2100</v>
      </c>
    </row>
    <row r="181" spans="1:16" x14ac:dyDescent="0.35">
      <c r="A181" s="3">
        <v>180</v>
      </c>
      <c r="B181" s="3" t="s">
        <v>417</v>
      </c>
      <c r="C181" s="3" t="s">
        <v>47</v>
      </c>
      <c r="D181" s="3" t="s">
        <v>41</v>
      </c>
      <c r="E181" s="3" t="s">
        <v>252</v>
      </c>
      <c r="F181" s="5" t="s">
        <v>268</v>
      </c>
      <c r="G181" s="5"/>
      <c r="H181" s="3"/>
      <c r="I181" s="3" t="s">
        <v>269</v>
      </c>
      <c r="J181" s="17" t="s">
        <v>408</v>
      </c>
      <c r="K181" s="3" t="s">
        <v>18</v>
      </c>
      <c r="L181" s="3" t="s">
        <v>19</v>
      </c>
      <c r="M181" s="3" t="s">
        <v>20</v>
      </c>
      <c r="N181" s="3" t="s">
        <v>23</v>
      </c>
      <c r="O181" s="3" t="s">
        <v>24</v>
      </c>
      <c r="P181" s="8">
        <v>2350</v>
      </c>
    </row>
    <row r="182" spans="1:16" x14ac:dyDescent="0.35">
      <c r="A182" s="3">
        <v>181</v>
      </c>
      <c r="B182" s="3" t="s">
        <v>417</v>
      </c>
      <c r="C182" s="3" t="s">
        <v>47</v>
      </c>
      <c r="D182" s="3" t="s">
        <v>41</v>
      </c>
      <c r="E182" s="3" t="s">
        <v>247</v>
      </c>
      <c r="F182" s="5" t="s">
        <v>270</v>
      </c>
      <c r="G182" s="5"/>
      <c r="H182" s="3"/>
      <c r="I182" s="3" t="s">
        <v>271</v>
      </c>
      <c r="J182" s="17" t="s">
        <v>408</v>
      </c>
      <c r="K182" s="3" t="s">
        <v>18</v>
      </c>
      <c r="L182" s="3" t="s">
        <v>19</v>
      </c>
      <c r="M182" s="3" t="s">
        <v>20</v>
      </c>
      <c r="N182" s="3" t="s">
        <v>21</v>
      </c>
      <c r="O182" s="3" t="s">
        <v>22</v>
      </c>
      <c r="P182" s="8">
        <v>2100</v>
      </c>
    </row>
    <row r="183" spans="1:16" x14ac:dyDescent="0.35">
      <c r="A183" s="3">
        <v>182</v>
      </c>
      <c r="B183" s="3" t="s">
        <v>417</v>
      </c>
      <c r="C183" s="3" t="s">
        <v>47</v>
      </c>
      <c r="D183" s="3" t="s">
        <v>41</v>
      </c>
      <c r="E183" s="3" t="s">
        <v>247</v>
      </c>
      <c r="F183" s="5" t="s">
        <v>270</v>
      </c>
      <c r="G183" s="5"/>
      <c r="H183" s="3"/>
      <c r="I183" s="3" t="s">
        <v>271</v>
      </c>
      <c r="J183" s="17" t="s">
        <v>408</v>
      </c>
      <c r="K183" s="3" t="s">
        <v>18</v>
      </c>
      <c r="L183" s="3" t="s">
        <v>19</v>
      </c>
      <c r="M183" s="3" t="s">
        <v>20</v>
      </c>
      <c r="N183" s="3" t="s">
        <v>23</v>
      </c>
      <c r="O183" s="3" t="s">
        <v>24</v>
      </c>
      <c r="P183" s="8">
        <v>2550</v>
      </c>
    </row>
    <row r="184" spans="1:16" x14ac:dyDescent="0.35">
      <c r="A184" s="3">
        <v>183</v>
      </c>
      <c r="B184" s="3" t="s">
        <v>417</v>
      </c>
      <c r="C184" s="3" t="s">
        <v>47</v>
      </c>
      <c r="D184" s="3" t="s">
        <v>41</v>
      </c>
      <c r="E184" s="3" t="s">
        <v>252</v>
      </c>
      <c r="F184" s="5" t="s">
        <v>272</v>
      </c>
      <c r="G184" s="5"/>
      <c r="H184" s="3"/>
      <c r="I184" s="3" t="s">
        <v>273</v>
      </c>
      <c r="J184" s="17" t="s">
        <v>408</v>
      </c>
      <c r="K184" s="3" t="s">
        <v>18</v>
      </c>
      <c r="L184" s="3" t="s">
        <v>19</v>
      </c>
      <c r="M184" s="3" t="s">
        <v>20</v>
      </c>
      <c r="N184" s="3" t="s">
        <v>21</v>
      </c>
      <c r="O184" s="3" t="s">
        <v>22</v>
      </c>
      <c r="P184" s="8">
        <v>2200</v>
      </c>
    </row>
    <row r="185" spans="1:16" x14ac:dyDescent="0.35">
      <c r="A185" s="3">
        <v>184</v>
      </c>
      <c r="B185" s="3" t="s">
        <v>417</v>
      </c>
      <c r="C185" s="3" t="s">
        <v>47</v>
      </c>
      <c r="D185" s="3" t="s">
        <v>41</v>
      </c>
      <c r="E185" s="3" t="s">
        <v>252</v>
      </c>
      <c r="F185" s="5" t="s">
        <v>272</v>
      </c>
      <c r="G185" s="5"/>
      <c r="H185" s="3"/>
      <c r="I185" s="3" t="s">
        <v>273</v>
      </c>
      <c r="J185" s="17" t="s">
        <v>408</v>
      </c>
      <c r="K185" s="3" t="s">
        <v>18</v>
      </c>
      <c r="L185" s="3" t="s">
        <v>19</v>
      </c>
      <c r="M185" s="3" t="s">
        <v>20</v>
      </c>
      <c r="N185" s="3" t="s">
        <v>23</v>
      </c>
      <c r="O185" s="3" t="s">
        <v>24</v>
      </c>
      <c r="P185" s="8">
        <v>2700</v>
      </c>
    </row>
    <row r="186" spans="1:16" x14ac:dyDescent="0.35">
      <c r="A186" s="3">
        <v>185</v>
      </c>
      <c r="B186" s="3" t="s">
        <v>417</v>
      </c>
      <c r="C186" s="3" t="s">
        <v>47</v>
      </c>
      <c r="D186" s="3" t="s">
        <v>41</v>
      </c>
      <c r="E186" s="3" t="s">
        <v>274</v>
      </c>
      <c r="F186" s="5" t="s">
        <v>275</v>
      </c>
      <c r="G186" s="5"/>
      <c r="H186" s="3"/>
      <c r="I186" s="3" t="s">
        <v>276</v>
      </c>
      <c r="J186" s="17" t="s">
        <v>408</v>
      </c>
      <c r="K186" s="3" t="s">
        <v>18</v>
      </c>
      <c r="L186" s="3" t="s">
        <v>19</v>
      </c>
      <c r="M186" s="3" t="s">
        <v>20</v>
      </c>
      <c r="N186" s="3" t="s">
        <v>21</v>
      </c>
      <c r="O186" s="3" t="s">
        <v>22</v>
      </c>
      <c r="P186" s="8">
        <v>2500</v>
      </c>
    </row>
    <row r="187" spans="1:16" x14ac:dyDescent="0.35">
      <c r="A187" s="3">
        <v>186</v>
      </c>
      <c r="B187" s="3" t="s">
        <v>417</v>
      </c>
      <c r="C187" s="3" t="s">
        <v>47</v>
      </c>
      <c r="D187" s="3" t="s">
        <v>41</v>
      </c>
      <c r="E187" s="3" t="s">
        <v>274</v>
      </c>
      <c r="F187" s="5" t="s">
        <v>275</v>
      </c>
      <c r="G187" s="5"/>
      <c r="H187" s="3"/>
      <c r="I187" s="3" t="s">
        <v>276</v>
      </c>
      <c r="J187" s="17" t="s">
        <v>408</v>
      </c>
      <c r="K187" s="3" t="s">
        <v>18</v>
      </c>
      <c r="L187" s="3" t="s">
        <v>19</v>
      </c>
      <c r="M187" s="3" t="s">
        <v>20</v>
      </c>
      <c r="N187" s="3" t="s">
        <v>23</v>
      </c>
      <c r="O187" s="3" t="s">
        <v>24</v>
      </c>
      <c r="P187" s="8">
        <v>2900</v>
      </c>
    </row>
    <row r="188" spans="1:16" x14ac:dyDescent="0.35">
      <c r="A188" s="3">
        <v>187</v>
      </c>
      <c r="B188" s="3" t="s">
        <v>417</v>
      </c>
      <c r="C188" s="3" t="s">
        <v>47</v>
      </c>
      <c r="D188" s="3" t="s">
        <v>41</v>
      </c>
      <c r="E188" s="3" t="s">
        <v>255</v>
      </c>
      <c r="F188" s="5" t="s">
        <v>277</v>
      </c>
      <c r="G188" s="5"/>
      <c r="H188" s="3"/>
      <c r="I188" s="3" t="s">
        <v>278</v>
      </c>
      <c r="J188" s="17" t="s">
        <v>408</v>
      </c>
      <c r="K188" s="3" t="s">
        <v>18</v>
      </c>
      <c r="L188" s="3" t="s">
        <v>19</v>
      </c>
      <c r="M188" s="3" t="s">
        <v>20</v>
      </c>
      <c r="N188" s="3" t="s">
        <v>21</v>
      </c>
      <c r="O188" s="3" t="s">
        <v>22</v>
      </c>
      <c r="P188" s="8">
        <v>2500</v>
      </c>
    </row>
    <row r="189" spans="1:16" x14ac:dyDescent="0.35">
      <c r="A189" s="3">
        <v>188</v>
      </c>
      <c r="B189" s="3" t="s">
        <v>417</v>
      </c>
      <c r="C189" s="3" t="s">
        <v>47</v>
      </c>
      <c r="D189" s="3" t="s">
        <v>41</v>
      </c>
      <c r="E189" s="3" t="s">
        <v>255</v>
      </c>
      <c r="F189" s="5" t="s">
        <v>277</v>
      </c>
      <c r="G189" s="5"/>
      <c r="H189" s="3"/>
      <c r="I189" s="3" t="s">
        <v>278</v>
      </c>
      <c r="J189" s="17" t="s">
        <v>408</v>
      </c>
      <c r="K189" s="3" t="s">
        <v>18</v>
      </c>
      <c r="L189" s="3" t="s">
        <v>19</v>
      </c>
      <c r="M189" s="3" t="s">
        <v>20</v>
      </c>
      <c r="N189" s="3" t="s">
        <v>23</v>
      </c>
      <c r="O189" s="3" t="s">
        <v>24</v>
      </c>
      <c r="P189" s="8">
        <v>2850</v>
      </c>
    </row>
    <row r="190" spans="1:16" x14ac:dyDescent="0.35">
      <c r="A190" s="3">
        <v>189</v>
      </c>
      <c r="B190" s="3" t="s">
        <v>417</v>
      </c>
      <c r="C190" s="3" t="s">
        <v>47</v>
      </c>
      <c r="D190" s="3" t="s">
        <v>41</v>
      </c>
      <c r="E190" s="3" t="s">
        <v>247</v>
      </c>
      <c r="F190" s="5" t="s">
        <v>279</v>
      </c>
      <c r="G190" s="5"/>
      <c r="H190" s="3"/>
      <c r="I190" s="3" t="s">
        <v>280</v>
      </c>
      <c r="J190" s="17" t="s">
        <v>408</v>
      </c>
      <c r="K190" s="3" t="s">
        <v>18</v>
      </c>
      <c r="L190" s="3" t="s">
        <v>19</v>
      </c>
      <c r="M190" s="3" t="s">
        <v>20</v>
      </c>
      <c r="N190" s="3" t="s">
        <v>21</v>
      </c>
      <c r="O190" s="3" t="s">
        <v>22</v>
      </c>
      <c r="P190" s="8">
        <v>2350</v>
      </c>
    </row>
    <row r="191" spans="1:16" x14ac:dyDescent="0.35">
      <c r="A191" s="3">
        <v>190</v>
      </c>
      <c r="B191" s="3" t="s">
        <v>417</v>
      </c>
      <c r="C191" s="3" t="s">
        <v>47</v>
      </c>
      <c r="D191" s="3" t="s">
        <v>41</v>
      </c>
      <c r="E191" s="3" t="s">
        <v>247</v>
      </c>
      <c r="F191" s="5" t="s">
        <v>279</v>
      </c>
      <c r="G191" s="5"/>
      <c r="H191" s="3"/>
      <c r="I191" s="3" t="s">
        <v>280</v>
      </c>
      <c r="J191" s="17" t="s">
        <v>408</v>
      </c>
      <c r="K191" s="3" t="s">
        <v>18</v>
      </c>
      <c r="L191" s="3" t="s">
        <v>19</v>
      </c>
      <c r="M191" s="3" t="s">
        <v>20</v>
      </c>
      <c r="N191" s="3" t="s">
        <v>23</v>
      </c>
      <c r="O191" s="3" t="s">
        <v>24</v>
      </c>
      <c r="P191" s="8">
        <v>2850</v>
      </c>
    </row>
    <row r="192" spans="1:16" x14ac:dyDescent="0.35">
      <c r="A192" s="3">
        <v>191</v>
      </c>
      <c r="B192" s="3" t="s">
        <v>417</v>
      </c>
      <c r="C192" s="3" t="s">
        <v>47</v>
      </c>
      <c r="D192" s="3" t="s">
        <v>41</v>
      </c>
      <c r="E192" s="3" t="s">
        <v>244</v>
      </c>
      <c r="F192" s="5" t="s">
        <v>281</v>
      </c>
      <c r="G192" s="5"/>
      <c r="H192" s="3"/>
      <c r="I192" s="3" t="s">
        <v>282</v>
      </c>
      <c r="J192" s="17" t="s">
        <v>408</v>
      </c>
      <c r="K192" s="3" t="s">
        <v>18</v>
      </c>
      <c r="L192" s="3" t="s">
        <v>19</v>
      </c>
      <c r="M192" s="3" t="s">
        <v>20</v>
      </c>
      <c r="N192" s="3" t="s">
        <v>21</v>
      </c>
      <c r="O192" s="3" t="s">
        <v>22</v>
      </c>
      <c r="P192" s="8">
        <v>1800</v>
      </c>
    </row>
    <row r="193" spans="1:16" x14ac:dyDescent="0.35">
      <c r="A193" s="3">
        <v>192</v>
      </c>
      <c r="B193" s="3" t="s">
        <v>417</v>
      </c>
      <c r="C193" s="3" t="s">
        <v>47</v>
      </c>
      <c r="D193" s="3" t="s">
        <v>41</v>
      </c>
      <c r="E193" s="3" t="s">
        <v>244</v>
      </c>
      <c r="F193" s="5" t="s">
        <v>281</v>
      </c>
      <c r="G193" s="5"/>
      <c r="H193" s="3"/>
      <c r="I193" s="3" t="s">
        <v>282</v>
      </c>
      <c r="J193" s="17" t="s">
        <v>408</v>
      </c>
      <c r="K193" s="3" t="s">
        <v>18</v>
      </c>
      <c r="L193" s="3" t="s">
        <v>19</v>
      </c>
      <c r="M193" s="3" t="s">
        <v>20</v>
      </c>
      <c r="N193" s="3" t="s">
        <v>23</v>
      </c>
      <c r="O193" s="3" t="s">
        <v>24</v>
      </c>
      <c r="P193" s="8">
        <v>3050</v>
      </c>
    </row>
    <row r="194" spans="1:16" x14ac:dyDescent="0.35">
      <c r="A194" s="3">
        <v>193</v>
      </c>
      <c r="B194" s="3" t="s">
        <v>417</v>
      </c>
      <c r="C194" s="3" t="s">
        <v>47</v>
      </c>
      <c r="D194" s="3" t="s">
        <v>283</v>
      </c>
      <c r="E194" s="5" t="s">
        <v>284</v>
      </c>
      <c r="F194" s="5" t="s">
        <v>284</v>
      </c>
      <c r="G194" s="5"/>
      <c r="H194" s="3"/>
      <c r="I194" s="3" t="s">
        <v>285</v>
      </c>
      <c r="J194" s="17" t="s">
        <v>408</v>
      </c>
      <c r="K194" s="3" t="s">
        <v>18</v>
      </c>
      <c r="L194" s="3" t="s">
        <v>19</v>
      </c>
      <c r="M194" s="3" t="s">
        <v>20</v>
      </c>
      <c r="N194" s="3" t="s">
        <v>21</v>
      </c>
      <c r="O194" s="3" t="s">
        <v>22</v>
      </c>
      <c r="P194" s="8">
        <v>600</v>
      </c>
    </row>
    <row r="195" spans="1:16" x14ac:dyDescent="0.35">
      <c r="A195" s="3">
        <v>194</v>
      </c>
      <c r="B195" s="3" t="s">
        <v>417</v>
      </c>
      <c r="C195" s="3" t="s">
        <v>47</v>
      </c>
      <c r="D195" s="3" t="s">
        <v>283</v>
      </c>
      <c r="E195" s="5" t="s">
        <v>284</v>
      </c>
      <c r="F195" s="5" t="s">
        <v>284</v>
      </c>
      <c r="G195" s="5"/>
      <c r="H195" s="3"/>
      <c r="I195" s="3" t="s">
        <v>285</v>
      </c>
      <c r="J195" s="17" t="s">
        <v>408</v>
      </c>
      <c r="K195" s="3" t="s">
        <v>18</v>
      </c>
      <c r="L195" s="3" t="s">
        <v>19</v>
      </c>
      <c r="M195" s="3" t="s">
        <v>20</v>
      </c>
      <c r="N195" s="3" t="s">
        <v>23</v>
      </c>
      <c r="O195" s="3" t="s">
        <v>24</v>
      </c>
      <c r="P195" s="8">
        <v>800</v>
      </c>
    </row>
    <row r="196" spans="1:16" x14ac:dyDescent="0.35">
      <c r="A196" s="3">
        <v>195</v>
      </c>
      <c r="B196" s="3" t="s">
        <v>417</v>
      </c>
      <c r="C196" s="3" t="s">
        <v>47</v>
      </c>
      <c r="D196" s="3" t="s">
        <v>283</v>
      </c>
      <c r="E196" s="5" t="s">
        <v>286</v>
      </c>
      <c r="F196" s="5" t="s">
        <v>286</v>
      </c>
      <c r="G196" s="5"/>
      <c r="H196" s="3"/>
      <c r="I196" s="3" t="s">
        <v>287</v>
      </c>
      <c r="J196" s="17" t="s">
        <v>408</v>
      </c>
      <c r="K196" s="3" t="s">
        <v>18</v>
      </c>
      <c r="L196" s="3" t="s">
        <v>19</v>
      </c>
      <c r="M196" s="3" t="s">
        <v>20</v>
      </c>
      <c r="N196" s="3" t="s">
        <v>21</v>
      </c>
      <c r="O196" s="3" t="s">
        <v>22</v>
      </c>
      <c r="P196" s="8">
        <v>1500</v>
      </c>
    </row>
    <row r="197" spans="1:16" x14ac:dyDescent="0.35">
      <c r="A197" s="3">
        <v>196</v>
      </c>
      <c r="B197" s="3" t="s">
        <v>417</v>
      </c>
      <c r="C197" s="3" t="s">
        <v>47</v>
      </c>
      <c r="D197" s="3" t="s">
        <v>283</v>
      </c>
      <c r="E197" s="5" t="s">
        <v>286</v>
      </c>
      <c r="F197" s="5" t="s">
        <v>286</v>
      </c>
      <c r="G197" s="5"/>
      <c r="H197" s="3"/>
      <c r="I197" s="3" t="s">
        <v>287</v>
      </c>
      <c r="J197" s="17" t="s">
        <v>408</v>
      </c>
      <c r="K197" s="3" t="s">
        <v>18</v>
      </c>
      <c r="L197" s="3" t="s">
        <v>19</v>
      </c>
      <c r="M197" s="3" t="s">
        <v>20</v>
      </c>
      <c r="N197" s="3" t="s">
        <v>23</v>
      </c>
      <c r="O197" s="3" t="s">
        <v>24</v>
      </c>
      <c r="P197" s="8">
        <v>2900</v>
      </c>
    </row>
    <row r="198" spans="1:16" x14ac:dyDescent="0.35">
      <c r="A198" s="3">
        <v>197</v>
      </c>
      <c r="B198" s="3" t="s">
        <v>417</v>
      </c>
      <c r="C198" s="3" t="s">
        <v>47</v>
      </c>
      <c r="D198" s="3" t="s">
        <v>283</v>
      </c>
      <c r="E198" s="5" t="s">
        <v>283</v>
      </c>
      <c r="F198" s="5" t="s">
        <v>288</v>
      </c>
      <c r="G198" s="5"/>
      <c r="H198" s="3"/>
      <c r="I198" s="3" t="s">
        <v>289</v>
      </c>
      <c r="J198" s="17" t="s">
        <v>408</v>
      </c>
      <c r="K198" s="3" t="s">
        <v>18</v>
      </c>
      <c r="L198" s="3" t="s">
        <v>19</v>
      </c>
      <c r="M198" s="3" t="s">
        <v>20</v>
      </c>
      <c r="N198" s="3" t="s">
        <v>21</v>
      </c>
      <c r="O198" s="3" t="s">
        <v>22</v>
      </c>
      <c r="P198" s="8">
        <v>1300</v>
      </c>
    </row>
    <row r="199" spans="1:16" x14ac:dyDescent="0.35">
      <c r="A199" s="3">
        <v>198</v>
      </c>
      <c r="B199" s="3" t="s">
        <v>417</v>
      </c>
      <c r="C199" s="3" t="s">
        <v>47</v>
      </c>
      <c r="D199" s="3" t="s">
        <v>283</v>
      </c>
      <c r="E199" s="5" t="s">
        <v>283</v>
      </c>
      <c r="F199" s="5" t="s">
        <v>288</v>
      </c>
      <c r="G199" s="5"/>
      <c r="H199" s="3"/>
      <c r="I199" s="3" t="s">
        <v>289</v>
      </c>
      <c r="J199" s="17" t="s">
        <v>408</v>
      </c>
      <c r="K199" s="3" t="s">
        <v>18</v>
      </c>
      <c r="L199" s="3" t="s">
        <v>19</v>
      </c>
      <c r="M199" s="3" t="s">
        <v>20</v>
      </c>
      <c r="N199" s="3" t="s">
        <v>23</v>
      </c>
      <c r="O199" s="3" t="s">
        <v>24</v>
      </c>
      <c r="P199" s="8">
        <v>1800</v>
      </c>
    </row>
    <row r="200" spans="1:16" x14ac:dyDescent="0.35">
      <c r="A200" s="3">
        <v>199</v>
      </c>
      <c r="B200" s="3" t="s">
        <v>417</v>
      </c>
      <c r="C200" s="3" t="s">
        <v>76</v>
      </c>
      <c r="D200" s="3" t="s">
        <v>76</v>
      </c>
      <c r="E200" s="3" t="s">
        <v>290</v>
      </c>
      <c r="F200" s="10" t="s">
        <v>291</v>
      </c>
      <c r="G200" s="5" t="s">
        <v>292</v>
      </c>
      <c r="H200" s="5" t="s">
        <v>293</v>
      </c>
      <c r="I200" s="3" t="s">
        <v>294</v>
      </c>
      <c r="J200" s="17" t="s">
        <v>408</v>
      </c>
      <c r="K200" s="3" t="s">
        <v>18</v>
      </c>
      <c r="L200" s="3" t="s">
        <v>19</v>
      </c>
      <c r="M200" s="3" t="s">
        <v>20</v>
      </c>
      <c r="N200" s="3" t="s">
        <v>21</v>
      </c>
      <c r="O200" s="3" t="s">
        <v>22</v>
      </c>
      <c r="P200" s="8">
        <v>500</v>
      </c>
    </row>
    <row r="201" spans="1:16" x14ac:dyDescent="0.35">
      <c r="A201" s="3">
        <v>200</v>
      </c>
      <c r="B201" s="3" t="s">
        <v>417</v>
      </c>
      <c r="C201" s="3" t="s">
        <v>76</v>
      </c>
      <c r="D201" s="3" t="s">
        <v>76</v>
      </c>
      <c r="E201" s="3" t="s">
        <v>290</v>
      </c>
      <c r="F201" s="10" t="s">
        <v>291</v>
      </c>
      <c r="G201" s="5" t="s">
        <v>292</v>
      </c>
      <c r="H201" s="5" t="s">
        <v>293</v>
      </c>
      <c r="I201" s="3" t="s">
        <v>294</v>
      </c>
      <c r="J201" s="17" t="s">
        <v>408</v>
      </c>
      <c r="K201" s="3" t="s">
        <v>18</v>
      </c>
      <c r="L201" s="3" t="s">
        <v>19</v>
      </c>
      <c r="M201" s="3" t="s">
        <v>20</v>
      </c>
      <c r="N201" s="3" t="s">
        <v>23</v>
      </c>
      <c r="O201" s="3" t="s">
        <v>24</v>
      </c>
      <c r="P201" s="9">
        <v>1000</v>
      </c>
    </row>
    <row r="202" spans="1:16" x14ac:dyDescent="0.35">
      <c r="A202" s="3">
        <v>201</v>
      </c>
      <c r="B202" s="3" t="s">
        <v>417</v>
      </c>
      <c r="C202" s="3" t="s">
        <v>76</v>
      </c>
      <c r="D202" s="3" t="s">
        <v>76</v>
      </c>
      <c r="E202" s="3" t="s">
        <v>290</v>
      </c>
      <c r="F202" s="10" t="s">
        <v>295</v>
      </c>
      <c r="G202" s="5" t="s">
        <v>296</v>
      </c>
      <c r="H202" s="5" t="s">
        <v>297</v>
      </c>
      <c r="I202" s="3" t="s">
        <v>298</v>
      </c>
      <c r="J202" s="17" t="s">
        <v>408</v>
      </c>
      <c r="K202" s="3" t="s">
        <v>18</v>
      </c>
      <c r="L202" s="3" t="s">
        <v>19</v>
      </c>
      <c r="M202" s="3" t="s">
        <v>20</v>
      </c>
      <c r="N202" s="3" t="s">
        <v>21</v>
      </c>
      <c r="O202" s="3" t="s">
        <v>22</v>
      </c>
      <c r="P202" s="8">
        <v>500</v>
      </c>
    </row>
    <row r="203" spans="1:16" x14ac:dyDescent="0.35">
      <c r="A203" s="3">
        <v>202</v>
      </c>
      <c r="B203" s="3" t="s">
        <v>417</v>
      </c>
      <c r="C203" s="3" t="s">
        <v>76</v>
      </c>
      <c r="D203" s="3" t="s">
        <v>76</v>
      </c>
      <c r="E203" s="3" t="s">
        <v>290</v>
      </c>
      <c r="F203" s="10" t="s">
        <v>295</v>
      </c>
      <c r="G203" s="5" t="s">
        <v>296</v>
      </c>
      <c r="H203" s="5" t="s">
        <v>297</v>
      </c>
      <c r="I203" s="3" t="s">
        <v>298</v>
      </c>
      <c r="J203" s="17" t="s">
        <v>408</v>
      </c>
      <c r="K203" s="3" t="s">
        <v>18</v>
      </c>
      <c r="L203" s="3" t="s">
        <v>19</v>
      </c>
      <c r="M203" s="3" t="s">
        <v>20</v>
      </c>
      <c r="N203" s="3" t="s">
        <v>23</v>
      </c>
      <c r="O203" s="3" t="s">
        <v>24</v>
      </c>
      <c r="P203" s="8">
        <v>8250</v>
      </c>
    </row>
    <row r="204" spans="1:16" x14ac:dyDescent="0.35">
      <c r="A204" s="3">
        <v>203</v>
      </c>
      <c r="B204" s="3" t="s">
        <v>417</v>
      </c>
      <c r="C204" s="3" t="s">
        <v>76</v>
      </c>
      <c r="D204" s="3" t="s">
        <v>76</v>
      </c>
      <c r="E204" s="3" t="s">
        <v>299</v>
      </c>
      <c r="F204" s="10" t="s">
        <v>300</v>
      </c>
      <c r="G204" s="5" t="s">
        <v>301</v>
      </c>
      <c r="H204" s="5" t="s">
        <v>302</v>
      </c>
      <c r="I204" s="3" t="s">
        <v>303</v>
      </c>
      <c r="J204" s="17" t="s">
        <v>408</v>
      </c>
      <c r="K204" s="3" t="s">
        <v>18</v>
      </c>
      <c r="L204" s="3" t="s">
        <v>19</v>
      </c>
      <c r="M204" s="3" t="s">
        <v>20</v>
      </c>
      <c r="N204" s="3" t="s">
        <v>21</v>
      </c>
      <c r="O204" s="3" t="s">
        <v>22</v>
      </c>
      <c r="P204" s="8">
        <v>3100</v>
      </c>
    </row>
    <row r="205" spans="1:16" x14ac:dyDescent="0.35">
      <c r="A205" s="3">
        <v>204</v>
      </c>
      <c r="B205" s="3" t="s">
        <v>417</v>
      </c>
      <c r="C205" s="3" t="s">
        <v>76</v>
      </c>
      <c r="D205" s="3" t="s">
        <v>76</v>
      </c>
      <c r="E205" s="3" t="s">
        <v>299</v>
      </c>
      <c r="F205" s="10" t="s">
        <v>300</v>
      </c>
      <c r="G205" s="5" t="s">
        <v>301</v>
      </c>
      <c r="H205" s="5" t="s">
        <v>302</v>
      </c>
      <c r="I205" s="3" t="s">
        <v>303</v>
      </c>
      <c r="J205" s="17" t="s">
        <v>408</v>
      </c>
      <c r="K205" s="3" t="s">
        <v>18</v>
      </c>
      <c r="L205" s="3" t="s">
        <v>19</v>
      </c>
      <c r="M205" s="3" t="s">
        <v>20</v>
      </c>
      <c r="N205" s="3" t="s">
        <v>23</v>
      </c>
      <c r="O205" s="3" t="s">
        <v>24</v>
      </c>
      <c r="P205" s="8">
        <v>8500</v>
      </c>
    </row>
    <row r="206" spans="1:16" x14ac:dyDescent="0.35">
      <c r="A206" s="3">
        <v>205</v>
      </c>
      <c r="B206" s="3" t="s">
        <v>417</v>
      </c>
      <c r="C206" s="3" t="s">
        <v>76</v>
      </c>
      <c r="D206" s="3" t="s">
        <v>76</v>
      </c>
      <c r="E206" s="3" t="s">
        <v>77</v>
      </c>
      <c r="F206" s="10" t="s">
        <v>304</v>
      </c>
      <c r="G206" s="5" t="s">
        <v>305</v>
      </c>
      <c r="H206" s="5" t="s">
        <v>306</v>
      </c>
      <c r="I206" s="3" t="s">
        <v>307</v>
      </c>
      <c r="J206" s="17" t="s">
        <v>408</v>
      </c>
      <c r="K206" s="3" t="s">
        <v>18</v>
      </c>
      <c r="L206" s="3" t="s">
        <v>19</v>
      </c>
      <c r="M206" s="3" t="s">
        <v>20</v>
      </c>
      <c r="N206" s="3" t="s">
        <v>21</v>
      </c>
      <c r="O206" s="3" t="s">
        <v>22</v>
      </c>
      <c r="P206" s="8">
        <v>2000</v>
      </c>
    </row>
    <row r="207" spans="1:16" x14ac:dyDescent="0.35">
      <c r="A207" s="3">
        <v>206</v>
      </c>
      <c r="B207" s="3" t="s">
        <v>417</v>
      </c>
      <c r="C207" s="3" t="s">
        <v>76</v>
      </c>
      <c r="D207" s="3" t="s">
        <v>76</v>
      </c>
      <c r="E207" s="3" t="s">
        <v>77</v>
      </c>
      <c r="F207" s="10" t="s">
        <v>304</v>
      </c>
      <c r="G207" s="5" t="s">
        <v>305</v>
      </c>
      <c r="H207" s="5" t="s">
        <v>306</v>
      </c>
      <c r="I207" s="3" t="s">
        <v>307</v>
      </c>
      <c r="J207" s="17" t="s">
        <v>408</v>
      </c>
      <c r="K207" s="3" t="s">
        <v>18</v>
      </c>
      <c r="L207" s="3" t="s">
        <v>19</v>
      </c>
      <c r="M207" s="3" t="s">
        <v>20</v>
      </c>
      <c r="N207" s="3" t="s">
        <v>23</v>
      </c>
      <c r="O207" s="3" t="s">
        <v>24</v>
      </c>
      <c r="P207" s="8">
        <v>4000</v>
      </c>
    </row>
    <row r="208" spans="1:16" x14ac:dyDescent="0.35">
      <c r="A208" s="3">
        <v>207</v>
      </c>
      <c r="B208" s="3" t="s">
        <v>417</v>
      </c>
      <c r="C208" s="3" t="s">
        <v>76</v>
      </c>
      <c r="D208" s="3" t="s">
        <v>76</v>
      </c>
      <c r="E208" s="3" t="s">
        <v>308</v>
      </c>
      <c r="F208" s="10" t="s">
        <v>309</v>
      </c>
      <c r="G208" s="10"/>
      <c r="H208" s="3"/>
      <c r="I208" s="3" t="s">
        <v>310</v>
      </c>
      <c r="J208" s="17" t="s">
        <v>408</v>
      </c>
      <c r="K208" s="3" t="s">
        <v>18</v>
      </c>
      <c r="L208" s="3" t="s">
        <v>19</v>
      </c>
      <c r="M208" s="3" t="s">
        <v>20</v>
      </c>
      <c r="N208" s="3" t="s">
        <v>21</v>
      </c>
      <c r="O208" s="3" t="s">
        <v>22</v>
      </c>
      <c r="P208" s="8">
        <v>376</v>
      </c>
    </row>
    <row r="209" spans="1:16" x14ac:dyDescent="0.35">
      <c r="A209" s="3">
        <v>208</v>
      </c>
      <c r="B209" s="3" t="s">
        <v>417</v>
      </c>
      <c r="C209" s="3" t="s">
        <v>76</v>
      </c>
      <c r="D209" s="3" t="s">
        <v>76</v>
      </c>
      <c r="E209" s="3" t="s">
        <v>308</v>
      </c>
      <c r="F209" s="10" t="s">
        <v>309</v>
      </c>
      <c r="G209" s="10"/>
      <c r="H209" s="3"/>
      <c r="I209" s="3" t="s">
        <v>310</v>
      </c>
      <c r="J209" s="17" t="s">
        <v>408</v>
      </c>
      <c r="K209" s="3" t="s">
        <v>18</v>
      </c>
      <c r="L209" s="3" t="s">
        <v>19</v>
      </c>
      <c r="M209" s="3" t="s">
        <v>20</v>
      </c>
      <c r="N209" s="3" t="s">
        <v>23</v>
      </c>
      <c r="O209" s="3" t="s">
        <v>24</v>
      </c>
      <c r="P209" s="8">
        <v>980</v>
      </c>
    </row>
    <row r="210" spans="1:16" x14ac:dyDescent="0.35">
      <c r="A210" s="3">
        <v>209</v>
      </c>
      <c r="B210" s="3" t="s">
        <v>417</v>
      </c>
      <c r="C210" s="3" t="s">
        <v>76</v>
      </c>
      <c r="D210" s="3" t="s">
        <v>76</v>
      </c>
      <c r="E210" s="3" t="s">
        <v>308</v>
      </c>
      <c r="F210" s="10" t="s">
        <v>311</v>
      </c>
      <c r="G210" s="10"/>
      <c r="H210" s="3"/>
      <c r="I210" s="3" t="s">
        <v>271</v>
      </c>
      <c r="J210" s="17" t="s">
        <v>408</v>
      </c>
      <c r="K210" s="3" t="s">
        <v>18</v>
      </c>
      <c r="L210" s="3" t="s">
        <v>19</v>
      </c>
      <c r="M210" s="3" t="s">
        <v>20</v>
      </c>
      <c r="N210" s="3" t="s">
        <v>21</v>
      </c>
      <c r="O210" s="3" t="s">
        <v>22</v>
      </c>
      <c r="P210" s="8">
        <v>300</v>
      </c>
    </row>
    <row r="211" spans="1:16" x14ac:dyDescent="0.35">
      <c r="A211" s="3">
        <v>210</v>
      </c>
      <c r="B211" s="3" t="s">
        <v>417</v>
      </c>
      <c r="C211" s="3" t="s">
        <v>76</v>
      </c>
      <c r="D211" s="3" t="s">
        <v>76</v>
      </c>
      <c r="E211" s="3" t="s">
        <v>308</v>
      </c>
      <c r="F211" s="10" t="s">
        <v>311</v>
      </c>
      <c r="G211" s="10"/>
      <c r="H211" s="3"/>
      <c r="I211" s="3" t="s">
        <v>271</v>
      </c>
      <c r="J211" s="17" t="s">
        <v>408</v>
      </c>
      <c r="K211" s="3" t="s">
        <v>18</v>
      </c>
      <c r="L211" s="3" t="s">
        <v>19</v>
      </c>
      <c r="M211" s="3" t="s">
        <v>20</v>
      </c>
      <c r="N211" s="3" t="s">
        <v>23</v>
      </c>
      <c r="O211" s="3" t="s">
        <v>24</v>
      </c>
      <c r="P211" s="8">
        <v>1000</v>
      </c>
    </row>
    <row r="212" spans="1:16" x14ac:dyDescent="0.35">
      <c r="A212" s="3">
        <v>211</v>
      </c>
      <c r="B212" s="3" t="s">
        <v>417</v>
      </c>
      <c r="C212" s="3" t="s">
        <v>76</v>
      </c>
      <c r="D212" s="3" t="s">
        <v>76</v>
      </c>
      <c r="E212" s="3" t="s">
        <v>299</v>
      </c>
      <c r="F212" s="10" t="s">
        <v>312</v>
      </c>
      <c r="G212" s="10"/>
      <c r="H212" s="3"/>
      <c r="I212" s="3" t="s">
        <v>307</v>
      </c>
      <c r="J212" s="17" t="s">
        <v>408</v>
      </c>
      <c r="K212" s="3" t="s">
        <v>18</v>
      </c>
      <c r="L212" s="3" t="s">
        <v>19</v>
      </c>
      <c r="M212" s="3" t="s">
        <v>20</v>
      </c>
      <c r="N212" s="3" t="s">
        <v>21</v>
      </c>
      <c r="O212" s="3" t="s">
        <v>22</v>
      </c>
      <c r="P212" s="8">
        <v>3000</v>
      </c>
    </row>
    <row r="213" spans="1:16" x14ac:dyDescent="0.35">
      <c r="A213" s="3">
        <v>212</v>
      </c>
      <c r="B213" s="3" t="s">
        <v>417</v>
      </c>
      <c r="C213" s="3" t="s">
        <v>76</v>
      </c>
      <c r="D213" s="3" t="s">
        <v>76</v>
      </c>
      <c r="E213" s="3" t="s">
        <v>299</v>
      </c>
      <c r="F213" s="10" t="s">
        <v>312</v>
      </c>
      <c r="G213" s="10"/>
      <c r="H213" s="3"/>
      <c r="I213" s="3" t="s">
        <v>307</v>
      </c>
      <c r="J213" s="17" t="s">
        <v>408</v>
      </c>
      <c r="K213" s="3" t="s">
        <v>18</v>
      </c>
      <c r="L213" s="3" t="s">
        <v>19</v>
      </c>
      <c r="M213" s="3" t="s">
        <v>20</v>
      </c>
      <c r="N213" s="3" t="s">
        <v>23</v>
      </c>
      <c r="O213" s="3" t="s">
        <v>24</v>
      </c>
      <c r="P213" s="8">
        <v>7100</v>
      </c>
    </row>
    <row r="214" spans="1:16" x14ac:dyDescent="0.35">
      <c r="A214" s="3">
        <v>213</v>
      </c>
      <c r="B214" s="3" t="s">
        <v>415</v>
      </c>
      <c r="C214" s="3" t="s">
        <v>313</v>
      </c>
      <c r="D214" s="3" t="s">
        <v>313</v>
      </c>
      <c r="E214" s="3" t="s">
        <v>314</v>
      </c>
      <c r="F214" s="11" t="s">
        <v>315</v>
      </c>
      <c r="G214" s="11" t="s">
        <v>316</v>
      </c>
      <c r="H214" s="3">
        <v>1520069</v>
      </c>
      <c r="I214" s="3" t="s">
        <v>317</v>
      </c>
      <c r="J214" s="17" t="s">
        <v>408</v>
      </c>
      <c r="K214" s="3" t="s">
        <v>18</v>
      </c>
      <c r="L214" s="3" t="s">
        <v>19</v>
      </c>
      <c r="M214" s="3" t="s">
        <v>20</v>
      </c>
      <c r="N214" s="3" t="s">
        <v>21</v>
      </c>
      <c r="O214" s="3" t="s">
        <v>22</v>
      </c>
      <c r="P214" s="8">
        <v>550</v>
      </c>
    </row>
    <row r="215" spans="1:16" x14ac:dyDescent="0.35">
      <c r="A215" s="3">
        <v>214</v>
      </c>
      <c r="B215" s="3" t="s">
        <v>415</v>
      </c>
      <c r="C215" s="3" t="s">
        <v>313</v>
      </c>
      <c r="D215" s="3" t="s">
        <v>313</v>
      </c>
      <c r="E215" s="3" t="s">
        <v>314</v>
      </c>
      <c r="F215" s="11" t="s">
        <v>315</v>
      </c>
      <c r="G215" s="11" t="s">
        <v>316</v>
      </c>
      <c r="H215" s="3">
        <v>1520069</v>
      </c>
      <c r="I215" s="3" t="s">
        <v>317</v>
      </c>
      <c r="J215" s="17" t="s">
        <v>408</v>
      </c>
      <c r="K215" s="3" t="s">
        <v>18</v>
      </c>
      <c r="L215" s="3" t="s">
        <v>19</v>
      </c>
      <c r="M215" s="3" t="s">
        <v>20</v>
      </c>
      <c r="N215" s="3" t="s">
        <v>23</v>
      </c>
      <c r="O215" s="3" t="s">
        <v>24</v>
      </c>
      <c r="P215" s="8">
        <v>8000</v>
      </c>
    </row>
    <row r="216" spans="1:16" x14ac:dyDescent="0.35">
      <c r="A216" s="3">
        <v>215</v>
      </c>
      <c r="B216" s="3" t="s">
        <v>415</v>
      </c>
      <c r="C216" s="3" t="s">
        <v>313</v>
      </c>
      <c r="D216" s="3" t="s">
        <v>313</v>
      </c>
      <c r="E216" s="3" t="s">
        <v>318</v>
      </c>
      <c r="F216" s="11" t="s">
        <v>318</v>
      </c>
      <c r="G216" s="11" t="s">
        <v>319</v>
      </c>
      <c r="H216" s="3">
        <v>1523859</v>
      </c>
      <c r="I216" s="3" t="s">
        <v>320</v>
      </c>
      <c r="J216" s="17" t="s">
        <v>408</v>
      </c>
      <c r="K216" s="3" t="s">
        <v>18</v>
      </c>
      <c r="L216" s="3" t="s">
        <v>19</v>
      </c>
      <c r="M216" s="3" t="s">
        <v>20</v>
      </c>
      <c r="N216" s="3" t="s">
        <v>21</v>
      </c>
      <c r="O216" s="3" t="s">
        <v>22</v>
      </c>
      <c r="P216" s="8">
        <v>2500</v>
      </c>
    </row>
    <row r="217" spans="1:16" x14ac:dyDescent="0.35">
      <c r="A217" s="3">
        <v>216</v>
      </c>
      <c r="B217" s="3" t="s">
        <v>415</v>
      </c>
      <c r="C217" s="3" t="s">
        <v>313</v>
      </c>
      <c r="D217" s="3" t="s">
        <v>313</v>
      </c>
      <c r="E217" s="3" t="s">
        <v>318</v>
      </c>
      <c r="F217" s="11" t="s">
        <v>318</v>
      </c>
      <c r="G217" s="11" t="s">
        <v>319</v>
      </c>
      <c r="H217" s="3">
        <v>1523859</v>
      </c>
      <c r="I217" s="3" t="s">
        <v>320</v>
      </c>
      <c r="J217" s="17" t="s">
        <v>408</v>
      </c>
      <c r="K217" s="3" t="s">
        <v>18</v>
      </c>
      <c r="L217" s="3" t="s">
        <v>19</v>
      </c>
      <c r="M217" s="3" t="s">
        <v>20</v>
      </c>
      <c r="N217" s="3" t="s">
        <v>23</v>
      </c>
      <c r="O217" s="3" t="s">
        <v>24</v>
      </c>
      <c r="P217" s="8">
        <v>3150</v>
      </c>
    </row>
    <row r="218" spans="1:16" x14ac:dyDescent="0.35">
      <c r="A218" s="3">
        <v>217</v>
      </c>
      <c r="B218" s="3" t="s">
        <v>415</v>
      </c>
      <c r="C218" s="3" t="s">
        <v>313</v>
      </c>
      <c r="D218" s="3" t="s">
        <v>313</v>
      </c>
      <c r="E218" s="3" t="s">
        <v>321</v>
      </c>
      <c r="F218" s="11" t="s">
        <v>321</v>
      </c>
      <c r="G218" s="11" t="s">
        <v>322</v>
      </c>
      <c r="H218" s="3">
        <v>1518658</v>
      </c>
      <c r="I218" s="3" t="s">
        <v>323</v>
      </c>
      <c r="J218" s="17" t="s">
        <v>408</v>
      </c>
      <c r="K218" s="3" t="s">
        <v>18</v>
      </c>
      <c r="L218" s="3" t="s">
        <v>324</v>
      </c>
      <c r="M218" s="3" t="s">
        <v>20</v>
      </c>
      <c r="N218" s="3" t="s">
        <v>21</v>
      </c>
      <c r="O218" s="3" t="s">
        <v>22</v>
      </c>
      <c r="P218" s="8">
        <v>1200</v>
      </c>
    </row>
    <row r="219" spans="1:16" x14ac:dyDescent="0.35">
      <c r="A219" s="3">
        <v>218</v>
      </c>
      <c r="B219" s="3" t="s">
        <v>415</v>
      </c>
      <c r="C219" s="3" t="s">
        <v>313</v>
      </c>
      <c r="D219" s="3" t="s">
        <v>313</v>
      </c>
      <c r="E219" s="3" t="s">
        <v>321</v>
      </c>
      <c r="F219" s="11" t="s">
        <v>321</v>
      </c>
      <c r="G219" s="11" t="s">
        <v>322</v>
      </c>
      <c r="H219" s="3">
        <v>1518658</v>
      </c>
      <c r="I219" s="3" t="s">
        <v>323</v>
      </c>
      <c r="J219" s="17" t="s">
        <v>408</v>
      </c>
      <c r="K219" s="3" t="s">
        <v>18</v>
      </c>
      <c r="L219" s="3" t="s">
        <v>324</v>
      </c>
      <c r="M219" s="3" t="s">
        <v>20</v>
      </c>
      <c r="N219" s="3" t="s">
        <v>23</v>
      </c>
      <c r="O219" s="3" t="s">
        <v>24</v>
      </c>
      <c r="P219" s="8">
        <v>1900</v>
      </c>
    </row>
    <row r="220" spans="1:16" x14ac:dyDescent="0.35">
      <c r="A220" s="3">
        <v>219</v>
      </c>
      <c r="B220" s="3" t="s">
        <v>415</v>
      </c>
      <c r="C220" s="3" t="s">
        <v>313</v>
      </c>
      <c r="D220" s="3" t="s">
        <v>313</v>
      </c>
      <c r="E220" s="3" t="s">
        <v>325</v>
      </c>
      <c r="F220" s="11" t="s">
        <v>326</v>
      </c>
      <c r="G220" s="11" t="s">
        <v>327</v>
      </c>
      <c r="H220" s="3">
        <v>1540470</v>
      </c>
      <c r="I220" s="3" t="s">
        <v>328</v>
      </c>
      <c r="J220" s="17" t="s">
        <v>408</v>
      </c>
      <c r="K220" s="3" t="s">
        <v>18</v>
      </c>
      <c r="L220" s="3" t="s">
        <v>19</v>
      </c>
      <c r="M220" s="3" t="s">
        <v>20</v>
      </c>
      <c r="N220" s="3" t="s">
        <v>21</v>
      </c>
      <c r="O220" s="3" t="s">
        <v>22</v>
      </c>
      <c r="P220" s="8">
        <v>1100</v>
      </c>
    </row>
    <row r="221" spans="1:16" x14ac:dyDescent="0.35">
      <c r="A221" s="3">
        <v>220</v>
      </c>
      <c r="B221" s="3" t="s">
        <v>415</v>
      </c>
      <c r="C221" s="3" t="s">
        <v>313</v>
      </c>
      <c r="D221" s="3" t="s">
        <v>313</v>
      </c>
      <c r="E221" s="3" t="s">
        <v>325</v>
      </c>
      <c r="F221" s="11" t="s">
        <v>326</v>
      </c>
      <c r="G221" s="11" t="s">
        <v>327</v>
      </c>
      <c r="H221" s="3">
        <v>1540470</v>
      </c>
      <c r="I221" s="3" t="s">
        <v>328</v>
      </c>
      <c r="J221" s="17" t="s">
        <v>408</v>
      </c>
      <c r="K221" s="3" t="s">
        <v>18</v>
      </c>
      <c r="L221" s="3" t="s">
        <v>19</v>
      </c>
      <c r="M221" s="3" t="s">
        <v>20</v>
      </c>
      <c r="N221" s="3" t="s">
        <v>23</v>
      </c>
      <c r="O221" s="3" t="s">
        <v>24</v>
      </c>
      <c r="P221" s="8">
        <v>2450</v>
      </c>
    </row>
    <row r="222" spans="1:16" x14ac:dyDescent="0.35">
      <c r="A222" s="3">
        <v>221</v>
      </c>
      <c r="B222" s="3" t="s">
        <v>416</v>
      </c>
      <c r="C222" s="3" t="s">
        <v>414</v>
      </c>
      <c r="D222" s="3" t="s">
        <v>329</v>
      </c>
      <c r="E222" s="3" t="s">
        <v>330</v>
      </c>
      <c r="F222" s="3" t="s">
        <v>331</v>
      </c>
      <c r="G222" s="3" t="s">
        <v>332</v>
      </c>
      <c r="H222" s="3">
        <v>1813823</v>
      </c>
      <c r="I222" s="5" t="s">
        <v>333</v>
      </c>
      <c r="J222" s="17" t="s">
        <v>408</v>
      </c>
      <c r="K222" s="3" t="s">
        <v>18</v>
      </c>
      <c r="L222" s="5" t="s">
        <v>19</v>
      </c>
      <c r="M222" s="3" t="s">
        <v>20</v>
      </c>
      <c r="N222" s="3" t="s">
        <v>21</v>
      </c>
      <c r="O222" s="3" t="s">
        <v>22</v>
      </c>
      <c r="P222" s="8">
        <v>1000</v>
      </c>
    </row>
    <row r="223" spans="1:16" x14ac:dyDescent="0.35">
      <c r="A223" s="3">
        <v>222</v>
      </c>
      <c r="B223" s="3" t="s">
        <v>416</v>
      </c>
      <c r="C223" s="3" t="s">
        <v>414</v>
      </c>
      <c r="D223" s="3" t="s">
        <v>329</v>
      </c>
      <c r="E223" s="3" t="s">
        <v>330</v>
      </c>
      <c r="F223" s="3" t="s">
        <v>331</v>
      </c>
      <c r="G223" s="3" t="s">
        <v>954</v>
      </c>
      <c r="H223" s="3">
        <v>1813824</v>
      </c>
      <c r="I223" s="5" t="s">
        <v>333</v>
      </c>
      <c r="J223" s="17" t="s">
        <v>408</v>
      </c>
      <c r="K223" s="3" t="s">
        <v>18</v>
      </c>
      <c r="L223" s="5" t="s">
        <v>19</v>
      </c>
      <c r="M223" s="3" t="s">
        <v>20</v>
      </c>
      <c r="N223" s="3" t="s">
        <v>23</v>
      </c>
      <c r="O223" s="3" t="s">
        <v>24</v>
      </c>
      <c r="P223" s="8">
        <v>1500</v>
      </c>
    </row>
    <row r="224" spans="1:16" x14ac:dyDescent="0.35">
      <c r="A224" s="3">
        <v>223</v>
      </c>
      <c r="B224" s="3" t="s">
        <v>416</v>
      </c>
      <c r="C224" s="3" t="s">
        <v>414</v>
      </c>
      <c r="D224" s="3" t="s">
        <v>329</v>
      </c>
      <c r="E224" s="3" t="s">
        <v>330</v>
      </c>
      <c r="F224" s="3" t="s">
        <v>331</v>
      </c>
      <c r="G224" s="3" t="s">
        <v>955</v>
      </c>
      <c r="H224" s="3">
        <v>1813825</v>
      </c>
      <c r="I224" s="5" t="s">
        <v>333</v>
      </c>
      <c r="J224" s="17" t="s">
        <v>408</v>
      </c>
      <c r="K224" s="3" t="s">
        <v>18</v>
      </c>
      <c r="L224" s="5" t="s">
        <v>19</v>
      </c>
      <c r="M224" s="3" t="s">
        <v>20</v>
      </c>
      <c r="N224" s="3" t="s">
        <v>25</v>
      </c>
      <c r="O224" s="3" t="s">
        <v>26</v>
      </c>
      <c r="P224" s="8">
        <v>1240</v>
      </c>
    </row>
    <row r="225" spans="1:16" x14ac:dyDescent="0.35">
      <c r="A225" s="3">
        <v>224</v>
      </c>
      <c r="B225" s="3" t="s">
        <v>416</v>
      </c>
      <c r="C225" s="3" t="s">
        <v>414</v>
      </c>
      <c r="D225" s="3" t="s">
        <v>329</v>
      </c>
      <c r="E225" s="3" t="s">
        <v>330</v>
      </c>
      <c r="F225" s="3" t="s">
        <v>331</v>
      </c>
      <c r="G225" s="3" t="s">
        <v>956</v>
      </c>
      <c r="H225" s="3">
        <v>1813826</v>
      </c>
      <c r="I225" s="5" t="s">
        <v>333</v>
      </c>
      <c r="J225" s="17" t="s">
        <v>408</v>
      </c>
      <c r="K225" s="3" t="s">
        <v>18</v>
      </c>
      <c r="L225" s="5" t="s">
        <v>19</v>
      </c>
      <c r="M225" s="3" t="s">
        <v>20</v>
      </c>
      <c r="N225" s="3" t="s">
        <v>27</v>
      </c>
      <c r="O225" s="3" t="s">
        <v>28</v>
      </c>
      <c r="P225" s="8">
        <v>120</v>
      </c>
    </row>
    <row r="226" spans="1:16" x14ac:dyDescent="0.35">
      <c r="A226" s="3">
        <v>225</v>
      </c>
      <c r="B226" s="3" t="s">
        <v>416</v>
      </c>
      <c r="C226" s="3" t="s">
        <v>414</v>
      </c>
      <c r="D226" s="3" t="s">
        <v>334</v>
      </c>
      <c r="E226" s="3" t="s">
        <v>335</v>
      </c>
      <c r="F226" s="3" t="s">
        <v>335</v>
      </c>
      <c r="G226" s="3" t="s">
        <v>336</v>
      </c>
      <c r="H226" s="3">
        <v>1828467</v>
      </c>
      <c r="I226" s="5" t="s">
        <v>191</v>
      </c>
      <c r="J226" s="17" t="s">
        <v>408</v>
      </c>
      <c r="K226" s="3" t="s">
        <v>18</v>
      </c>
      <c r="L226" s="5" t="s">
        <v>337</v>
      </c>
      <c r="M226" s="3" t="s">
        <v>20</v>
      </c>
      <c r="N226" s="3" t="s">
        <v>21</v>
      </c>
      <c r="O226" s="3" t="s">
        <v>22</v>
      </c>
      <c r="P226" s="8">
        <v>4400</v>
      </c>
    </row>
    <row r="227" spans="1:16" x14ac:dyDescent="0.35">
      <c r="A227" s="3">
        <v>226</v>
      </c>
      <c r="B227" s="3" t="s">
        <v>416</v>
      </c>
      <c r="C227" s="3" t="s">
        <v>414</v>
      </c>
      <c r="D227" s="3" t="s">
        <v>334</v>
      </c>
      <c r="E227" s="3" t="s">
        <v>335</v>
      </c>
      <c r="F227" s="3" t="s">
        <v>335</v>
      </c>
      <c r="G227" s="3" t="s">
        <v>957</v>
      </c>
      <c r="H227" s="3">
        <v>1828468</v>
      </c>
      <c r="I227" s="5" t="s">
        <v>191</v>
      </c>
      <c r="J227" s="17" t="s">
        <v>408</v>
      </c>
      <c r="K227" s="3" t="s">
        <v>18</v>
      </c>
      <c r="L227" s="5" t="s">
        <v>337</v>
      </c>
      <c r="M227" s="3" t="s">
        <v>20</v>
      </c>
      <c r="N227" s="3" t="s">
        <v>23</v>
      </c>
      <c r="O227" s="3" t="s">
        <v>24</v>
      </c>
      <c r="P227" s="8">
        <v>5400</v>
      </c>
    </row>
    <row r="228" spans="1:16" x14ac:dyDescent="0.35">
      <c r="A228" s="3">
        <v>227</v>
      </c>
      <c r="B228" s="3" t="s">
        <v>416</v>
      </c>
      <c r="C228" s="3" t="s">
        <v>414</v>
      </c>
      <c r="D228" s="3" t="s">
        <v>334</v>
      </c>
      <c r="E228" s="3" t="s">
        <v>335</v>
      </c>
      <c r="F228" s="3" t="s">
        <v>335</v>
      </c>
      <c r="G228" s="3" t="s">
        <v>958</v>
      </c>
      <c r="H228" s="3">
        <v>1828469</v>
      </c>
      <c r="I228" s="5" t="s">
        <v>191</v>
      </c>
      <c r="J228" s="17" t="s">
        <v>408</v>
      </c>
      <c r="K228" s="3" t="s">
        <v>18</v>
      </c>
      <c r="L228" s="5" t="s">
        <v>337</v>
      </c>
      <c r="M228" s="3" t="s">
        <v>20</v>
      </c>
      <c r="N228" s="3" t="s">
        <v>25</v>
      </c>
      <c r="O228" s="3" t="s">
        <v>26</v>
      </c>
      <c r="P228" s="8">
        <v>3200</v>
      </c>
    </row>
    <row r="229" spans="1:16" x14ac:dyDescent="0.35">
      <c r="A229" s="3">
        <v>228</v>
      </c>
      <c r="B229" s="3" t="s">
        <v>416</v>
      </c>
      <c r="C229" s="3" t="s">
        <v>414</v>
      </c>
      <c r="D229" s="3" t="s">
        <v>334</v>
      </c>
      <c r="E229" s="3" t="s">
        <v>335</v>
      </c>
      <c r="F229" s="3" t="s">
        <v>335</v>
      </c>
      <c r="G229" s="3" t="s">
        <v>959</v>
      </c>
      <c r="H229" s="3">
        <v>1828470</v>
      </c>
      <c r="I229" s="5" t="s">
        <v>191</v>
      </c>
      <c r="J229" s="17" t="s">
        <v>408</v>
      </c>
      <c r="K229" s="3" t="s">
        <v>18</v>
      </c>
      <c r="L229" s="5" t="s">
        <v>337</v>
      </c>
      <c r="M229" s="3" t="s">
        <v>20</v>
      </c>
      <c r="N229" s="3" t="s">
        <v>27</v>
      </c>
      <c r="O229" s="3" t="s">
        <v>28</v>
      </c>
      <c r="P229" s="8">
        <v>2000</v>
      </c>
    </row>
    <row r="230" spans="1:16" x14ac:dyDescent="0.35">
      <c r="A230" s="3">
        <v>229</v>
      </c>
      <c r="B230" s="3" t="s">
        <v>416</v>
      </c>
      <c r="C230" s="3" t="s">
        <v>414</v>
      </c>
      <c r="D230" s="3" t="s">
        <v>338</v>
      </c>
      <c r="E230" s="3" t="s">
        <v>339</v>
      </c>
      <c r="F230" s="3" t="s">
        <v>339</v>
      </c>
      <c r="G230" s="3" t="s">
        <v>340</v>
      </c>
      <c r="H230" s="3">
        <v>1834863</v>
      </c>
      <c r="I230" s="5" t="s">
        <v>341</v>
      </c>
      <c r="J230" s="17" t="s">
        <v>408</v>
      </c>
      <c r="K230" s="3" t="s">
        <v>18</v>
      </c>
      <c r="L230" s="5" t="s">
        <v>337</v>
      </c>
      <c r="M230" s="3" t="s">
        <v>20</v>
      </c>
      <c r="N230" s="3" t="s">
        <v>21</v>
      </c>
      <c r="O230" s="3" t="s">
        <v>22</v>
      </c>
      <c r="P230" s="8">
        <v>5600</v>
      </c>
    </row>
    <row r="231" spans="1:16" x14ac:dyDescent="0.35">
      <c r="A231" s="3">
        <v>230</v>
      </c>
      <c r="B231" s="3" t="s">
        <v>416</v>
      </c>
      <c r="C231" s="3" t="s">
        <v>414</v>
      </c>
      <c r="D231" s="3" t="s">
        <v>338</v>
      </c>
      <c r="E231" s="3" t="s">
        <v>339</v>
      </c>
      <c r="F231" s="3" t="s">
        <v>339</v>
      </c>
      <c r="G231" s="3" t="s">
        <v>960</v>
      </c>
      <c r="H231" s="3">
        <v>1834864</v>
      </c>
      <c r="I231" s="5" t="s">
        <v>341</v>
      </c>
      <c r="J231" s="17" t="s">
        <v>408</v>
      </c>
      <c r="K231" s="3" t="s">
        <v>18</v>
      </c>
      <c r="L231" s="5" t="s">
        <v>337</v>
      </c>
      <c r="M231" s="3" t="s">
        <v>20</v>
      </c>
      <c r="N231" s="3" t="s">
        <v>23</v>
      </c>
      <c r="O231" s="3" t="s">
        <v>24</v>
      </c>
      <c r="P231" s="8">
        <v>8400</v>
      </c>
    </row>
    <row r="232" spans="1:16" x14ac:dyDescent="0.35">
      <c r="A232" s="3">
        <v>231</v>
      </c>
      <c r="B232" s="3" t="s">
        <v>416</v>
      </c>
      <c r="C232" s="3" t="s">
        <v>414</v>
      </c>
      <c r="D232" s="3" t="s">
        <v>338</v>
      </c>
      <c r="E232" s="3" t="s">
        <v>339</v>
      </c>
      <c r="F232" s="3" t="s">
        <v>339</v>
      </c>
      <c r="G232" s="3" t="s">
        <v>961</v>
      </c>
      <c r="H232" s="3">
        <v>1834865</v>
      </c>
      <c r="I232" s="5" t="s">
        <v>341</v>
      </c>
      <c r="J232" s="17" t="s">
        <v>408</v>
      </c>
      <c r="K232" s="3" t="s">
        <v>18</v>
      </c>
      <c r="L232" s="5" t="s">
        <v>337</v>
      </c>
      <c r="M232" s="3" t="s">
        <v>20</v>
      </c>
      <c r="N232" s="3" t="s">
        <v>25</v>
      </c>
      <c r="O232" s="3" t="s">
        <v>26</v>
      </c>
      <c r="P232" s="8">
        <v>6200</v>
      </c>
    </row>
    <row r="233" spans="1:16" x14ac:dyDescent="0.35">
      <c r="A233" s="3">
        <v>232</v>
      </c>
      <c r="B233" s="3" t="s">
        <v>416</v>
      </c>
      <c r="C233" s="3" t="s">
        <v>414</v>
      </c>
      <c r="D233" s="3" t="s">
        <v>338</v>
      </c>
      <c r="E233" s="3" t="s">
        <v>339</v>
      </c>
      <c r="F233" s="3" t="s">
        <v>339</v>
      </c>
      <c r="G233" s="3" t="s">
        <v>962</v>
      </c>
      <c r="H233" s="3">
        <v>1834866</v>
      </c>
      <c r="I233" s="5" t="s">
        <v>341</v>
      </c>
      <c r="J233" s="17" t="s">
        <v>408</v>
      </c>
      <c r="K233" s="3" t="s">
        <v>18</v>
      </c>
      <c r="L233" s="5" t="s">
        <v>337</v>
      </c>
      <c r="M233" s="3" t="s">
        <v>20</v>
      </c>
      <c r="N233" s="3" t="s">
        <v>27</v>
      </c>
      <c r="O233" s="3" t="s">
        <v>28</v>
      </c>
      <c r="P233" s="8">
        <v>1400</v>
      </c>
    </row>
    <row r="234" spans="1:16" x14ac:dyDescent="0.35">
      <c r="A234" s="3">
        <v>233</v>
      </c>
      <c r="B234" s="3" t="s">
        <v>416</v>
      </c>
      <c r="C234" s="3" t="s">
        <v>414</v>
      </c>
      <c r="D234" s="3" t="s">
        <v>338</v>
      </c>
      <c r="E234" s="3" t="s">
        <v>342</v>
      </c>
      <c r="F234" s="3" t="s">
        <v>342</v>
      </c>
      <c r="G234" s="3" t="s">
        <v>343</v>
      </c>
      <c r="H234" s="3">
        <v>1838786</v>
      </c>
      <c r="I234" s="5" t="s">
        <v>344</v>
      </c>
      <c r="J234" s="17" t="s">
        <v>408</v>
      </c>
      <c r="K234" s="3" t="s">
        <v>18</v>
      </c>
      <c r="L234" s="5" t="s">
        <v>337</v>
      </c>
      <c r="M234" s="3" t="s">
        <v>20</v>
      </c>
      <c r="N234" s="3" t="s">
        <v>21</v>
      </c>
      <c r="O234" s="3" t="s">
        <v>22</v>
      </c>
      <c r="P234" s="8">
        <v>4600</v>
      </c>
    </row>
    <row r="235" spans="1:16" x14ac:dyDescent="0.35">
      <c r="A235" s="3">
        <v>234</v>
      </c>
      <c r="B235" s="3" t="s">
        <v>416</v>
      </c>
      <c r="C235" s="3" t="s">
        <v>414</v>
      </c>
      <c r="D235" s="3" t="s">
        <v>338</v>
      </c>
      <c r="E235" s="3" t="s">
        <v>342</v>
      </c>
      <c r="F235" s="3" t="s">
        <v>342</v>
      </c>
      <c r="G235" s="3" t="s">
        <v>963</v>
      </c>
      <c r="H235" s="3">
        <v>1838787</v>
      </c>
      <c r="I235" s="5" t="s">
        <v>344</v>
      </c>
      <c r="J235" s="17" t="s">
        <v>408</v>
      </c>
      <c r="K235" s="3" t="s">
        <v>18</v>
      </c>
      <c r="L235" s="5" t="s">
        <v>337</v>
      </c>
      <c r="M235" s="3" t="s">
        <v>20</v>
      </c>
      <c r="N235" s="3" t="s">
        <v>23</v>
      </c>
      <c r="O235" s="3" t="s">
        <v>24</v>
      </c>
      <c r="P235" s="8">
        <v>6000</v>
      </c>
    </row>
    <row r="236" spans="1:16" x14ac:dyDescent="0.35">
      <c r="A236" s="3">
        <v>235</v>
      </c>
      <c r="B236" s="3" t="s">
        <v>416</v>
      </c>
      <c r="C236" s="3" t="s">
        <v>414</v>
      </c>
      <c r="D236" s="3" t="s">
        <v>338</v>
      </c>
      <c r="E236" s="3" t="s">
        <v>342</v>
      </c>
      <c r="F236" s="3" t="s">
        <v>342</v>
      </c>
      <c r="G236" s="3" t="s">
        <v>964</v>
      </c>
      <c r="H236" s="3">
        <v>1838788</v>
      </c>
      <c r="I236" s="5" t="s">
        <v>344</v>
      </c>
      <c r="J236" s="17" t="s">
        <v>408</v>
      </c>
      <c r="K236" s="3" t="s">
        <v>18</v>
      </c>
      <c r="L236" s="5" t="s">
        <v>337</v>
      </c>
      <c r="M236" s="3" t="s">
        <v>20</v>
      </c>
      <c r="N236" s="3" t="s">
        <v>25</v>
      </c>
      <c r="O236" s="3" t="s">
        <v>26</v>
      </c>
      <c r="P236" s="8">
        <v>5400</v>
      </c>
    </row>
    <row r="237" spans="1:16" x14ac:dyDescent="0.35">
      <c r="A237" s="3">
        <v>236</v>
      </c>
      <c r="B237" s="3" t="s">
        <v>416</v>
      </c>
      <c r="C237" s="3" t="s">
        <v>414</v>
      </c>
      <c r="D237" s="3" t="s">
        <v>338</v>
      </c>
      <c r="E237" s="3" t="s">
        <v>342</v>
      </c>
      <c r="F237" s="3" t="s">
        <v>342</v>
      </c>
      <c r="G237" s="3" t="s">
        <v>965</v>
      </c>
      <c r="H237" s="3">
        <v>1838789</v>
      </c>
      <c r="I237" s="5" t="s">
        <v>344</v>
      </c>
      <c r="J237" s="17" t="s">
        <v>408</v>
      </c>
      <c r="K237" s="3" t="s">
        <v>18</v>
      </c>
      <c r="L237" s="5" t="s">
        <v>337</v>
      </c>
      <c r="M237" s="3" t="s">
        <v>20</v>
      </c>
      <c r="N237" s="3" t="s">
        <v>27</v>
      </c>
      <c r="O237" s="3" t="s">
        <v>28</v>
      </c>
      <c r="P237" s="8">
        <v>3800</v>
      </c>
    </row>
    <row r="238" spans="1:16" x14ac:dyDescent="0.35">
      <c r="A238" s="3">
        <v>237</v>
      </c>
      <c r="B238" s="3" t="s">
        <v>416</v>
      </c>
      <c r="C238" s="3" t="s">
        <v>414</v>
      </c>
      <c r="D238" s="3" t="s">
        <v>345</v>
      </c>
      <c r="E238" s="3" t="s">
        <v>346</v>
      </c>
      <c r="F238" s="3" t="s">
        <v>346</v>
      </c>
      <c r="G238" s="3" t="s">
        <v>347</v>
      </c>
      <c r="H238" s="3">
        <v>1826873</v>
      </c>
      <c r="I238" s="5" t="s">
        <v>348</v>
      </c>
      <c r="J238" s="17" t="s">
        <v>408</v>
      </c>
      <c r="K238" s="3" t="s">
        <v>18</v>
      </c>
      <c r="L238" s="5" t="s">
        <v>337</v>
      </c>
      <c r="M238" s="3" t="s">
        <v>20</v>
      </c>
      <c r="N238" s="3" t="s">
        <v>21</v>
      </c>
      <c r="O238" s="3" t="s">
        <v>22</v>
      </c>
      <c r="P238" s="8">
        <v>4800</v>
      </c>
    </row>
    <row r="239" spans="1:16" x14ac:dyDescent="0.35">
      <c r="A239" s="3">
        <v>238</v>
      </c>
      <c r="B239" s="3" t="s">
        <v>416</v>
      </c>
      <c r="C239" s="3" t="s">
        <v>414</v>
      </c>
      <c r="D239" s="3" t="s">
        <v>345</v>
      </c>
      <c r="E239" s="3" t="s">
        <v>346</v>
      </c>
      <c r="F239" s="3" t="s">
        <v>346</v>
      </c>
      <c r="G239" s="3" t="s">
        <v>966</v>
      </c>
      <c r="H239" s="3">
        <v>1826874</v>
      </c>
      <c r="I239" s="5" t="s">
        <v>348</v>
      </c>
      <c r="J239" s="17" t="s">
        <v>408</v>
      </c>
      <c r="K239" s="3" t="s">
        <v>18</v>
      </c>
      <c r="L239" s="5" t="s">
        <v>337</v>
      </c>
      <c r="M239" s="3" t="s">
        <v>20</v>
      </c>
      <c r="N239" s="3" t="s">
        <v>23</v>
      </c>
      <c r="O239" s="3" t="s">
        <v>24</v>
      </c>
      <c r="P239" s="8">
        <v>7600</v>
      </c>
    </row>
    <row r="240" spans="1:16" x14ac:dyDescent="0.35">
      <c r="A240" s="3">
        <v>239</v>
      </c>
      <c r="B240" s="3" t="s">
        <v>416</v>
      </c>
      <c r="C240" s="3" t="s">
        <v>414</v>
      </c>
      <c r="D240" s="3" t="s">
        <v>345</v>
      </c>
      <c r="E240" s="3" t="s">
        <v>346</v>
      </c>
      <c r="F240" s="3" t="s">
        <v>346</v>
      </c>
      <c r="G240" s="3" t="s">
        <v>967</v>
      </c>
      <c r="H240" s="3">
        <v>1826875</v>
      </c>
      <c r="I240" s="5" t="s">
        <v>348</v>
      </c>
      <c r="J240" s="17" t="s">
        <v>408</v>
      </c>
      <c r="K240" s="3" t="s">
        <v>18</v>
      </c>
      <c r="L240" s="5" t="s">
        <v>337</v>
      </c>
      <c r="M240" s="3" t="s">
        <v>20</v>
      </c>
      <c r="N240" s="3" t="s">
        <v>25</v>
      </c>
      <c r="O240" s="3" t="s">
        <v>26</v>
      </c>
      <c r="P240" s="8">
        <v>5600</v>
      </c>
    </row>
    <row r="241" spans="1:16" x14ac:dyDescent="0.35">
      <c r="A241" s="3">
        <v>240</v>
      </c>
      <c r="B241" s="3" t="s">
        <v>416</v>
      </c>
      <c r="C241" s="3" t="s">
        <v>414</v>
      </c>
      <c r="D241" s="3" t="s">
        <v>345</v>
      </c>
      <c r="E241" s="3" t="s">
        <v>346</v>
      </c>
      <c r="F241" s="3" t="s">
        <v>346</v>
      </c>
      <c r="G241" s="3" t="s">
        <v>968</v>
      </c>
      <c r="H241" s="3">
        <v>1826876</v>
      </c>
      <c r="I241" s="5" t="s">
        <v>348</v>
      </c>
      <c r="J241" s="17" t="s">
        <v>408</v>
      </c>
      <c r="K241" s="3" t="s">
        <v>18</v>
      </c>
      <c r="L241" s="5" t="s">
        <v>337</v>
      </c>
      <c r="M241" s="3" t="s">
        <v>20</v>
      </c>
      <c r="N241" s="3" t="s">
        <v>27</v>
      </c>
      <c r="O241" s="3" t="s">
        <v>28</v>
      </c>
      <c r="P241" s="8">
        <v>1400</v>
      </c>
    </row>
    <row r="242" spans="1:16" x14ac:dyDescent="0.35">
      <c r="A242" s="3">
        <v>241</v>
      </c>
      <c r="B242" s="3" t="s">
        <v>416</v>
      </c>
      <c r="C242" s="3" t="s">
        <v>349</v>
      </c>
      <c r="D242" s="3" t="s">
        <v>349</v>
      </c>
      <c r="E242" s="3" t="s">
        <v>350</v>
      </c>
      <c r="F242" s="3" t="s">
        <v>351</v>
      </c>
      <c r="G242" s="3" t="s">
        <v>352</v>
      </c>
      <c r="H242" s="3">
        <v>1762545</v>
      </c>
      <c r="I242" s="5" t="s">
        <v>353</v>
      </c>
      <c r="J242" s="17" t="s">
        <v>408</v>
      </c>
      <c r="K242" s="3" t="s">
        <v>18</v>
      </c>
      <c r="L242" s="5" t="s">
        <v>337</v>
      </c>
      <c r="M242" s="3" t="s">
        <v>20</v>
      </c>
      <c r="N242" s="3" t="s">
        <v>21</v>
      </c>
      <c r="O242" s="3" t="s">
        <v>22</v>
      </c>
      <c r="P242" s="8">
        <v>6800</v>
      </c>
    </row>
    <row r="243" spans="1:16" x14ac:dyDescent="0.35">
      <c r="A243" s="3">
        <v>242</v>
      </c>
      <c r="B243" s="3" t="s">
        <v>416</v>
      </c>
      <c r="C243" s="3" t="s">
        <v>349</v>
      </c>
      <c r="D243" s="3" t="s">
        <v>349</v>
      </c>
      <c r="E243" s="3" t="s">
        <v>350</v>
      </c>
      <c r="F243" s="3" t="s">
        <v>351</v>
      </c>
      <c r="G243" s="3" t="s">
        <v>352</v>
      </c>
      <c r="H243" s="3">
        <v>1762545</v>
      </c>
      <c r="I243" s="5" t="s">
        <v>353</v>
      </c>
      <c r="J243" s="17" t="s">
        <v>408</v>
      </c>
      <c r="K243" s="3" t="s">
        <v>18</v>
      </c>
      <c r="L243" s="5" t="s">
        <v>337</v>
      </c>
      <c r="M243" s="3" t="s">
        <v>20</v>
      </c>
      <c r="N243" s="3" t="s">
        <v>23</v>
      </c>
      <c r="O243" s="3" t="s">
        <v>24</v>
      </c>
      <c r="P243" s="8">
        <v>8400</v>
      </c>
    </row>
    <row r="244" spans="1:16" x14ac:dyDescent="0.35">
      <c r="A244" s="3">
        <v>243</v>
      </c>
      <c r="B244" s="3" t="s">
        <v>416</v>
      </c>
      <c r="C244" s="3" t="s">
        <v>349</v>
      </c>
      <c r="D244" s="3" t="s">
        <v>349</v>
      </c>
      <c r="E244" s="3" t="s">
        <v>350</v>
      </c>
      <c r="F244" s="3" t="s">
        <v>351</v>
      </c>
      <c r="G244" s="3" t="s">
        <v>352</v>
      </c>
      <c r="H244" s="3">
        <v>1762545</v>
      </c>
      <c r="I244" s="5" t="s">
        <v>353</v>
      </c>
      <c r="J244" s="17" t="s">
        <v>408</v>
      </c>
      <c r="K244" s="3" t="s">
        <v>18</v>
      </c>
      <c r="L244" s="5" t="s">
        <v>337</v>
      </c>
      <c r="M244" s="3" t="s">
        <v>20</v>
      </c>
      <c r="N244" s="3" t="s">
        <v>25</v>
      </c>
      <c r="O244" s="3" t="s">
        <v>26</v>
      </c>
      <c r="P244" s="8">
        <v>6800</v>
      </c>
    </row>
    <row r="245" spans="1:16" x14ac:dyDescent="0.35">
      <c r="A245" s="3">
        <v>244</v>
      </c>
      <c r="B245" s="3" t="s">
        <v>416</v>
      </c>
      <c r="C245" s="3" t="s">
        <v>349</v>
      </c>
      <c r="D245" s="3" t="s">
        <v>349</v>
      </c>
      <c r="E245" s="3" t="s">
        <v>350</v>
      </c>
      <c r="F245" s="3" t="s">
        <v>351</v>
      </c>
      <c r="G245" s="3" t="s">
        <v>352</v>
      </c>
      <c r="H245" s="3">
        <v>1762545</v>
      </c>
      <c r="I245" s="5" t="s">
        <v>353</v>
      </c>
      <c r="J245" s="17" t="s">
        <v>408</v>
      </c>
      <c r="K245" s="3" t="s">
        <v>18</v>
      </c>
      <c r="L245" s="5" t="s">
        <v>337</v>
      </c>
      <c r="M245" s="3" t="s">
        <v>20</v>
      </c>
      <c r="N245" s="3" t="s">
        <v>27</v>
      </c>
      <c r="O245" s="3" t="s">
        <v>28</v>
      </c>
      <c r="P245" s="8">
        <v>6000</v>
      </c>
    </row>
    <row r="246" spans="1:16" x14ac:dyDescent="0.35">
      <c r="A246" s="3">
        <v>245</v>
      </c>
      <c r="B246" s="3" t="s">
        <v>416</v>
      </c>
      <c r="C246" s="3" t="s">
        <v>349</v>
      </c>
      <c r="D246" s="3" t="s">
        <v>349</v>
      </c>
      <c r="E246" s="3" t="s">
        <v>354</v>
      </c>
      <c r="F246" s="3" t="s">
        <v>355</v>
      </c>
      <c r="G246" s="3" t="s">
        <v>356</v>
      </c>
      <c r="H246" s="3">
        <v>1748673</v>
      </c>
      <c r="I246" s="5" t="s">
        <v>357</v>
      </c>
      <c r="J246" s="17" t="s">
        <v>408</v>
      </c>
      <c r="K246" s="3" t="s">
        <v>18</v>
      </c>
      <c r="L246" s="5" t="s">
        <v>337</v>
      </c>
      <c r="M246" s="3" t="s">
        <v>20</v>
      </c>
      <c r="N246" s="3" t="s">
        <v>21</v>
      </c>
      <c r="O246" s="3" t="s">
        <v>22</v>
      </c>
      <c r="P246" s="8">
        <v>2800</v>
      </c>
    </row>
    <row r="247" spans="1:16" x14ac:dyDescent="0.35">
      <c r="A247" s="3">
        <v>246</v>
      </c>
      <c r="B247" s="3" t="s">
        <v>416</v>
      </c>
      <c r="C247" s="3" t="s">
        <v>349</v>
      </c>
      <c r="D247" s="3" t="s">
        <v>349</v>
      </c>
      <c r="E247" s="3" t="s">
        <v>354</v>
      </c>
      <c r="F247" s="3" t="s">
        <v>355</v>
      </c>
      <c r="G247" s="3" t="s">
        <v>356</v>
      </c>
      <c r="H247" s="3">
        <v>1748673</v>
      </c>
      <c r="I247" s="5" t="s">
        <v>357</v>
      </c>
      <c r="J247" s="17" t="s">
        <v>408</v>
      </c>
      <c r="K247" s="3" t="s">
        <v>18</v>
      </c>
      <c r="L247" s="5" t="s">
        <v>337</v>
      </c>
      <c r="M247" s="3" t="s">
        <v>20</v>
      </c>
      <c r="N247" s="3" t="s">
        <v>23</v>
      </c>
      <c r="O247" s="3" t="s">
        <v>24</v>
      </c>
      <c r="P247" s="8">
        <v>6000</v>
      </c>
    </row>
    <row r="248" spans="1:16" x14ac:dyDescent="0.35">
      <c r="A248" s="3">
        <v>247</v>
      </c>
      <c r="B248" s="3" t="s">
        <v>416</v>
      </c>
      <c r="C248" s="3" t="s">
        <v>349</v>
      </c>
      <c r="D248" s="3" t="s">
        <v>349</v>
      </c>
      <c r="E248" s="3" t="s">
        <v>354</v>
      </c>
      <c r="F248" s="3" t="s">
        <v>355</v>
      </c>
      <c r="G248" s="3" t="s">
        <v>356</v>
      </c>
      <c r="H248" s="3">
        <v>1748673</v>
      </c>
      <c r="I248" s="5" t="s">
        <v>357</v>
      </c>
      <c r="J248" s="17" t="s">
        <v>408</v>
      </c>
      <c r="K248" s="3" t="s">
        <v>18</v>
      </c>
      <c r="L248" s="5" t="s">
        <v>337</v>
      </c>
      <c r="M248" s="3" t="s">
        <v>20</v>
      </c>
      <c r="N248" s="3" t="s">
        <v>25</v>
      </c>
      <c r="O248" s="3" t="s">
        <v>26</v>
      </c>
      <c r="P248" s="8">
        <v>2800</v>
      </c>
    </row>
    <row r="249" spans="1:16" x14ac:dyDescent="0.35">
      <c r="A249" s="3">
        <v>248</v>
      </c>
      <c r="B249" s="3" t="s">
        <v>416</v>
      </c>
      <c r="C249" s="3" t="s">
        <v>349</v>
      </c>
      <c r="D249" s="3" t="s">
        <v>349</v>
      </c>
      <c r="E249" s="3" t="s">
        <v>354</v>
      </c>
      <c r="F249" s="3" t="s">
        <v>355</v>
      </c>
      <c r="G249" s="3" t="s">
        <v>356</v>
      </c>
      <c r="H249" s="3">
        <v>1748673</v>
      </c>
      <c r="I249" s="5" t="s">
        <v>357</v>
      </c>
      <c r="J249" s="17" t="s">
        <v>408</v>
      </c>
      <c r="K249" s="3" t="s">
        <v>18</v>
      </c>
      <c r="L249" s="5" t="s">
        <v>337</v>
      </c>
      <c r="M249" s="3" t="s">
        <v>20</v>
      </c>
      <c r="N249" s="3" t="s">
        <v>27</v>
      </c>
      <c r="O249" s="3" t="s">
        <v>28</v>
      </c>
      <c r="P249" s="8">
        <v>1000</v>
      </c>
    </row>
    <row r="250" spans="1:16" x14ac:dyDescent="0.35">
      <c r="A250" s="3">
        <v>249</v>
      </c>
      <c r="B250" s="3" t="s">
        <v>416</v>
      </c>
      <c r="C250" s="3" t="s">
        <v>349</v>
      </c>
      <c r="D250" s="3" t="s">
        <v>358</v>
      </c>
      <c r="E250" s="3" t="s">
        <v>359</v>
      </c>
      <c r="F250" s="3" t="s">
        <v>359</v>
      </c>
      <c r="G250" s="3" t="s">
        <v>360</v>
      </c>
      <c r="H250" s="3">
        <v>1719931</v>
      </c>
      <c r="I250" s="5" t="s">
        <v>361</v>
      </c>
      <c r="J250" s="17" t="s">
        <v>408</v>
      </c>
      <c r="K250" s="3" t="s">
        <v>18</v>
      </c>
      <c r="L250" s="5" t="s">
        <v>19</v>
      </c>
      <c r="M250" s="3" t="s">
        <v>20</v>
      </c>
      <c r="N250" s="3" t="s">
        <v>21</v>
      </c>
      <c r="O250" s="3" t="s">
        <v>22</v>
      </c>
      <c r="P250" s="8">
        <v>6000</v>
      </c>
    </row>
    <row r="251" spans="1:16" x14ac:dyDescent="0.35">
      <c r="A251" s="3">
        <v>250</v>
      </c>
      <c r="B251" s="3" t="s">
        <v>416</v>
      </c>
      <c r="C251" s="3" t="s">
        <v>349</v>
      </c>
      <c r="D251" s="3" t="s">
        <v>358</v>
      </c>
      <c r="E251" s="3" t="s">
        <v>359</v>
      </c>
      <c r="F251" s="3" t="s">
        <v>359</v>
      </c>
      <c r="G251" s="3" t="s">
        <v>360</v>
      </c>
      <c r="H251" s="3">
        <v>1719931</v>
      </c>
      <c r="I251" s="5" t="s">
        <v>361</v>
      </c>
      <c r="J251" s="17" t="s">
        <v>408</v>
      </c>
      <c r="K251" s="3" t="s">
        <v>18</v>
      </c>
      <c r="L251" s="5" t="s">
        <v>19</v>
      </c>
      <c r="M251" s="3" t="s">
        <v>20</v>
      </c>
      <c r="N251" s="3" t="s">
        <v>23</v>
      </c>
      <c r="O251" s="3" t="s">
        <v>24</v>
      </c>
      <c r="P251" s="8">
        <v>9600</v>
      </c>
    </row>
    <row r="252" spans="1:16" x14ac:dyDescent="0.35">
      <c r="A252" s="3">
        <v>251</v>
      </c>
      <c r="B252" s="3" t="s">
        <v>416</v>
      </c>
      <c r="C252" s="3" t="s">
        <v>349</v>
      </c>
      <c r="D252" s="3" t="s">
        <v>358</v>
      </c>
      <c r="E252" s="3" t="s">
        <v>359</v>
      </c>
      <c r="F252" s="3" t="s">
        <v>359</v>
      </c>
      <c r="G252" s="3" t="s">
        <v>360</v>
      </c>
      <c r="H252" s="3">
        <v>1719931</v>
      </c>
      <c r="I252" s="5" t="s">
        <v>361</v>
      </c>
      <c r="J252" s="17" t="s">
        <v>408</v>
      </c>
      <c r="K252" s="3" t="s">
        <v>18</v>
      </c>
      <c r="L252" s="5" t="s">
        <v>19</v>
      </c>
      <c r="M252" s="3" t="s">
        <v>20</v>
      </c>
      <c r="N252" s="3" t="s">
        <v>25</v>
      </c>
      <c r="O252" s="3" t="s">
        <v>26</v>
      </c>
      <c r="P252" s="8">
        <v>9600</v>
      </c>
    </row>
    <row r="253" spans="1:16" x14ac:dyDescent="0.35">
      <c r="A253" s="3">
        <v>252</v>
      </c>
      <c r="B253" s="3" t="s">
        <v>416</v>
      </c>
      <c r="C253" s="3" t="s">
        <v>349</v>
      </c>
      <c r="D253" s="3" t="s">
        <v>358</v>
      </c>
      <c r="E253" s="3" t="s">
        <v>359</v>
      </c>
      <c r="F253" s="3" t="s">
        <v>359</v>
      </c>
      <c r="G253" s="3" t="s">
        <v>360</v>
      </c>
      <c r="H253" s="3">
        <v>1719931</v>
      </c>
      <c r="I253" s="5" t="s">
        <v>361</v>
      </c>
      <c r="J253" s="17" t="s">
        <v>408</v>
      </c>
      <c r="K253" s="3" t="s">
        <v>18</v>
      </c>
      <c r="L253" s="5" t="s">
        <v>19</v>
      </c>
      <c r="M253" s="3" t="s">
        <v>20</v>
      </c>
      <c r="N253" s="3" t="s">
        <v>27</v>
      </c>
      <c r="O253" s="3" t="s">
        <v>28</v>
      </c>
      <c r="P253" s="8">
        <v>3600</v>
      </c>
    </row>
    <row r="254" spans="1:16" x14ac:dyDescent="0.35">
      <c r="A254" s="3">
        <v>253</v>
      </c>
      <c r="B254" s="3" t="s">
        <v>416</v>
      </c>
      <c r="C254" s="3" t="s">
        <v>414</v>
      </c>
      <c r="D254" s="3" t="s">
        <v>329</v>
      </c>
      <c r="E254" s="3" t="s">
        <v>362</v>
      </c>
      <c r="F254" s="3" t="s">
        <v>362</v>
      </c>
      <c r="G254" s="3" t="s">
        <v>363</v>
      </c>
      <c r="H254" s="3">
        <v>1797596</v>
      </c>
      <c r="I254" s="5" t="s">
        <v>364</v>
      </c>
      <c r="J254" s="17" t="s">
        <v>408</v>
      </c>
      <c r="K254" s="3" t="s">
        <v>18</v>
      </c>
      <c r="L254" s="5" t="s">
        <v>19</v>
      </c>
      <c r="M254" s="3" t="s">
        <v>20</v>
      </c>
      <c r="N254" s="3" t="s">
        <v>21</v>
      </c>
      <c r="O254" s="3" t="s">
        <v>22</v>
      </c>
      <c r="P254" s="8">
        <v>8150</v>
      </c>
    </row>
    <row r="255" spans="1:16" x14ac:dyDescent="0.35">
      <c r="A255" s="3">
        <v>254</v>
      </c>
      <c r="B255" s="3" t="s">
        <v>416</v>
      </c>
      <c r="C255" s="3" t="s">
        <v>414</v>
      </c>
      <c r="D255" s="3" t="s">
        <v>329</v>
      </c>
      <c r="E255" s="3" t="s">
        <v>362</v>
      </c>
      <c r="F255" s="3" t="s">
        <v>362</v>
      </c>
      <c r="G255" s="3" t="s">
        <v>363</v>
      </c>
      <c r="H255" s="3">
        <v>1797596</v>
      </c>
      <c r="I255" s="5" t="s">
        <v>364</v>
      </c>
      <c r="J255" s="17" t="s">
        <v>408</v>
      </c>
      <c r="K255" s="3" t="s">
        <v>18</v>
      </c>
      <c r="L255" s="5" t="s">
        <v>19</v>
      </c>
      <c r="M255" s="3" t="s">
        <v>20</v>
      </c>
      <c r="N255" s="3" t="s">
        <v>23</v>
      </c>
      <c r="O255" s="3" t="s">
        <v>24</v>
      </c>
      <c r="P255" s="8">
        <v>8660</v>
      </c>
    </row>
    <row r="256" spans="1:16" x14ac:dyDescent="0.35">
      <c r="A256" s="3">
        <v>255</v>
      </c>
      <c r="B256" s="3" t="s">
        <v>416</v>
      </c>
      <c r="C256" s="3" t="s">
        <v>414</v>
      </c>
      <c r="D256" s="3" t="s">
        <v>329</v>
      </c>
      <c r="E256" s="3" t="s">
        <v>362</v>
      </c>
      <c r="F256" s="3" t="s">
        <v>362</v>
      </c>
      <c r="G256" s="3" t="s">
        <v>363</v>
      </c>
      <c r="H256" s="3">
        <v>1797596</v>
      </c>
      <c r="I256" s="5" t="s">
        <v>364</v>
      </c>
      <c r="J256" s="17" t="s">
        <v>408</v>
      </c>
      <c r="K256" s="3" t="s">
        <v>18</v>
      </c>
      <c r="L256" s="5" t="s">
        <v>19</v>
      </c>
      <c r="M256" s="3" t="s">
        <v>20</v>
      </c>
      <c r="N256" s="3" t="s">
        <v>25</v>
      </c>
      <c r="O256" s="3" t="s">
        <v>26</v>
      </c>
      <c r="P256" s="8">
        <v>8410</v>
      </c>
    </row>
    <row r="257" spans="1:16" x14ac:dyDescent="0.35">
      <c r="A257" s="3">
        <v>256</v>
      </c>
      <c r="B257" s="3" t="s">
        <v>416</v>
      </c>
      <c r="C257" s="3" t="s">
        <v>414</v>
      </c>
      <c r="D257" s="3" t="s">
        <v>329</v>
      </c>
      <c r="E257" s="3" t="s">
        <v>362</v>
      </c>
      <c r="F257" s="3" t="s">
        <v>362</v>
      </c>
      <c r="G257" s="3" t="s">
        <v>363</v>
      </c>
      <c r="H257" s="3">
        <v>1797596</v>
      </c>
      <c r="I257" s="5" t="s">
        <v>364</v>
      </c>
      <c r="J257" s="17" t="s">
        <v>408</v>
      </c>
      <c r="K257" s="3" t="s">
        <v>18</v>
      </c>
      <c r="L257" s="5" t="s">
        <v>19</v>
      </c>
      <c r="M257" s="3" t="s">
        <v>20</v>
      </c>
      <c r="N257" s="3" t="s">
        <v>27</v>
      </c>
      <c r="O257" s="3" t="s">
        <v>28</v>
      </c>
      <c r="P257" s="8">
        <v>7380</v>
      </c>
    </row>
    <row r="258" spans="1:16" x14ac:dyDescent="0.35">
      <c r="A258" s="3">
        <v>257</v>
      </c>
      <c r="B258" s="3" t="s">
        <v>416</v>
      </c>
      <c r="C258" s="3" t="s">
        <v>414</v>
      </c>
      <c r="D258" s="3" t="s">
        <v>329</v>
      </c>
      <c r="E258" s="3" t="s">
        <v>362</v>
      </c>
      <c r="F258" s="3" t="s">
        <v>362</v>
      </c>
      <c r="G258" s="3"/>
      <c r="H258" s="3"/>
      <c r="I258" s="5" t="s">
        <v>365</v>
      </c>
      <c r="J258" s="17" t="s">
        <v>408</v>
      </c>
      <c r="K258" s="3" t="s">
        <v>18</v>
      </c>
      <c r="L258" s="5" t="s">
        <v>19</v>
      </c>
      <c r="M258" s="3" t="s">
        <v>20</v>
      </c>
      <c r="N258" s="3" t="s">
        <v>21</v>
      </c>
      <c r="O258" s="3" t="s">
        <v>22</v>
      </c>
      <c r="P258" s="8">
        <v>3790</v>
      </c>
    </row>
    <row r="259" spans="1:16" x14ac:dyDescent="0.35">
      <c r="A259" s="3">
        <v>258</v>
      </c>
      <c r="B259" s="3" t="s">
        <v>416</v>
      </c>
      <c r="C259" s="3" t="s">
        <v>414</v>
      </c>
      <c r="D259" s="3" t="s">
        <v>329</v>
      </c>
      <c r="E259" s="3" t="s">
        <v>362</v>
      </c>
      <c r="F259" s="3" t="s">
        <v>362</v>
      </c>
      <c r="G259" s="3"/>
      <c r="H259" s="3"/>
      <c r="I259" s="5" t="s">
        <v>365</v>
      </c>
      <c r="J259" s="17" t="s">
        <v>408</v>
      </c>
      <c r="K259" s="3" t="s">
        <v>18</v>
      </c>
      <c r="L259" s="5" t="s">
        <v>19</v>
      </c>
      <c r="M259" s="3" t="s">
        <v>20</v>
      </c>
      <c r="N259" s="3" t="s">
        <v>23</v>
      </c>
      <c r="O259" s="3" t="s">
        <v>24</v>
      </c>
      <c r="P259" s="8">
        <v>3510</v>
      </c>
    </row>
    <row r="260" spans="1:16" x14ac:dyDescent="0.35">
      <c r="A260" s="3">
        <v>259</v>
      </c>
      <c r="B260" s="3" t="s">
        <v>416</v>
      </c>
      <c r="C260" s="3" t="s">
        <v>414</v>
      </c>
      <c r="D260" s="3" t="s">
        <v>329</v>
      </c>
      <c r="E260" s="3" t="s">
        <v>362</v>
      </c>
      <c r="F260" s="3" t="s">
        <v>362</v>
      </c>
      <c r="G260" s="3"/>
      <c r="H260" s="3"/>
      <c r="I260" s="5" t="s">
        <v>365</v>
      </c>
      <c r="J260" s="17" t="s">
        <v>408</v>
      </c>
      <c r="K260" s="3" t="s">
        <v>18</v>
      </c>
      <c r="L260" s="5" t="s">
        <v>19</v>
      </c>
      <c r="M260" s="3" t="s">
        <v>20</v>
      </c>
      <c r="N260" s="3" t="s">
        <v>25</v>
      </c>
      <c r="O260" s="3" t="s">
        <v>26</v>
      </c>
      <c r="P260" s="8">
        <v>3530</v>
      </c>
    </row>
    <row r="261" spans="1:16" x14ac:dyDescent="0.35">
      <c r="A261" s="3">
        <v>260</v>
      </c>
      <c r="B261" s="3" t="s">
        <v>416</v>
      </c>
      <c r="C261" s="3" t="s">
        <v>414</v>
      </c>
      <c r="D261" s="3" t="s">
        <v>329</v>
      </c>
      <c r="E261" s="3" t="s">
        <v>362</v>
      </c>
      <c r="F261" s="3" t="s">
        <v>362</v>
      </c>
      <c r="G261" s="3"/>
      <c r="H261" s="3"/>
      <c r="I261" s="5" t="s">
        <v>365</v>
      </c>
      <c r="J261" s="17" t="s">
        <v>408</v>
      </c>
      <c r="K261" s="3" t="s">
        <v>18</v>
      </c>
      <c r="L261" s="5" t="s">
        <v>19</v>
      </c>
      <c r="M261" s="3" t="s">
        <v>20</v>
      </c>
      <c r="N261" s="3" t="s">
        <v>27</v>
      </c>
      <c r="O261" s="3" t="s">
        <v>28</v>
      </c>
      <c r="P261" s="8">
        <v>1380</v>
      </c>
    </row>
    <row r="262" spans="1:16" x14ac:dyDescent="0.35">
      <c r="A262" s="3">
        <v>261</v>
      </c>
      <c r="B262" s="3" t="s">
        <v>416</v>
      </c>
      <c r="C262" s="3" t="s">
        <v>414</v>
      </c>
      <c r="D262" s="3" t="s">
        <v>334</v>
      </c>
      <c r="E262" s="3" t="s">
        <v>338</v>
      </c>
      <c r="F262" s="3" t="s">
        <v>366</v>
      </c>
      <c r="G262" s="3" t="s">
        <v>367</v>
      </c>
      <c r="H262" s="3">
        <v>1824108</v>
      </c>
      <c r="I262" s="5" t="s">
        <v>368</v>
      </c>
      <c r="J262" s="17" t="s">
        <v>408</v>
      </c>
      <c r="K262" s="3" t="s">
        <v>18</v>
      </c>
      <c r="L262" s="5" t="s">
        <v>19</v>
      </c>
      <c r="M262" s="3" t="s">
        <v>20</v>
      </c>
      <c r="N262" s="3" t="s">
        <v>21</v>
      </c>
      <c r="O262" s="3" t="s">
        <v>22</v>
      </c>
      <c r="P262" s="8">
        <v>4800</v>
      </c>
    </row>
    <row r="263" spans="1:16" x14ac:dyDescent="0.35">
      <c r="A263" s="3">
        <v>262</v>
      </c>
      <c r="B263" s="3" t="s">
        <v>416</v>
      </c>
      <c r="C263" s="3" t="s">
        <v>414</v>
      </c>
      <c r="D263" s="3" t="s">
        <v>334</v>
      </c>
      <c r="E263" s="3" t="s">
        <v>338</v>
      </c>
      <c r="F263" s="3" t="s">
        <v>366</v>
      </c>
      <c r="G263" s="3" t="s">
        <v>367</v>
      </c>
      <c r="H263" s="3">
        <v>1824108</v>
      </c>
      <c r="I263" s="5" t="s">
        <v>368</v>
      </c>
      <c r="J263" s="17" t="s">
        <v>408</v>
      </c>
      <c r="K263" s="3" t="s">
        <v>18</v>
      </c>
      <c r="L263" s="5" t="s">
        <v>19</v>
      </c>
      <c r="M263" s="3" t="s">
        <v>20</v>
      </c>
      <c r="N263" s="3" t="s">
        <v>23</v>
      </c>
      <c r="O263" s="3" t="s">
        <v>24</v>
      </c>
      <c r="P263" s="8">
        <v>6000</v>
      </c>
    </row>
    <row r="264" spans="1:16" x14ac:dyDescent="0.35">
      <c r="A264" s="3">
        <v>263</v>
      </c>
      <c r="B264" s="3" t="s">
        <v>416</v>
      </c>
      <c r="C264" s="3" t="s">
        <v>414</v>
      </c>
      <c r="D264" s="3" t="s">
        <v>334</v>
      </c>
      <c r="E264" s="3" t="s">
        <v>338</v>
      </c>
      <c r="F264" s="3" t="s">
        <v>366</v>
      </c>
      <c r="G264" s="3" t="s">
        <v>367</v>
      </c>
      <c r="H264" s="3">
        <v>1824108</v>
      </c>
      <c r="I264" s="5" t="s">
        <v>368</v>
      </c>
      <c r="J264" s="17" t="s">
        <v>408</v>
      </c>
      <c r="K264" s="3" t="s">
        <v>18</v>
      </c>
      <c r="L264" s="5" t="s">
        <v>19</v>
      </c>
      <c r="M264" s="3" t="s">
        <v>20</v>
      </c>
      <c r="N264" s="3" t="s">
        <v>25</v>
      </c>
      <c r="O264" s="3" t="s">
        <v>26</v>
      </c>
      <c r="P264" s="8">
        <v>4200</v>
      </c>
    </row>
    <row r="265" spans="1:16" x14ac:dyDescent="0.35">
      <c r="A265" s="3">
        <v>264</v>
      </c>
      <c r="B265" s="3" t="s">
        <v>416</v>
      </c>
      <c r="C265" s="3" t="s">
        <v>414</v>
      </c>
      <c r="D265" s="3" t="s">
        <v>334</v>
      </c>
      <c r="E265" s="3" t="s">
        <v>338</v>
      </c>
      <c r="F265" s="3" t="s">
        <v>366</v>
      </c>
      <c r="G265" s="3" t="s">
        <v>367</v>
      </c>
      <c r="H265" s="3">
        <v>1824108</v>
      </c>
      <c r="I265" s="5" t="s">
        <v>368</v>
      </c>
      <c r="J265" s="17" t="s">
        <v>408</v>
      </c>
      <c r="K265" s="3" t="s">
        <v>18</v>
      </c>
      <c r="L265" s="5" t="s">
        <v>19</v>
      </c>
      <c r="M265" s="3" t="s">
        <v>20</v>
      </c>
      <c r="N265" s="3" t="s">
        <v>27</v>
      </c>
      <c r="O265" s="3" t="s">
        <v>28</v>
      </c>
      <c r="P265" s="8">
        <v>3000</v>
      </c>
    </row>
    <row r="266" spans="1:16" x14ac:dyDescent="0.35">
      <c r="A266" s="3">
        <v>265</v>
      </c>
      <c r="B266" s="3" t="s">
        <v>416</v>
      </c>
      <c r="C266" s="3" t="s">
        <v>414</v>
      </c>
      <c r="D266" s="3" t="s">
        <v>334</v>
      </c>
      <c r="E266" s="3" t="s">
        <v>338</v>
      </c>
      <c r="F266" s="3" t="s">
        <v>338</v>
      </c>
      <c r="G266" s="3" t="s">
        <v>369</v>
      </c>
      <c r="H266" s="3">
        <v>1828384</v>
      </c>
      <c r="I266" s="5" t="s">
        <v>370</v>
      </c>
      <c r="J266" s="17" t="s">
        <v>408</v>
      </c>
      <c r="K266" s="3" t="s">
        <v>18</v>
      </c>
      <c r="L266" s="5" t="s">
        <v>19</v>
      </c>
      <c r="M266" s="3" t="s">
        <v>20</v>
      </c>
      <c r="N266" s="3" t="s">
        <v>21</v>
      </c>
      <c r="O266" s="3" t="s">
        <v>22</v>
      </c>
      <c r="P266" s="8">
        <v>4360</v>
      </c>
    </row>
    <row r="267" spans="1:16" x14ac:dyDescent="0.35">
      <c r="A267" s="3">
        <v>266</v>
      </c>
      <c r="B267" s="3" t="s">
        <v>416</v>
      </c>
      <c r="C267" s="3" t="s">
        <v>414</v>
      </c>
      <c r="D267" s="3" t="s">
        <v>334</v>
      </c>
      <c r="E267" s="3" t="s">
        <v>338</v>
      </c>
      <c r="F267" s="3" t="s">
        <v>338</v>
      </c>
      <c r="G267" s="3" t="s">
        <v>369</v>
      </c>
      <c r="H267" s="3">
        <v>1828384</v>
      </c>
      <c r="I267" s="5" t="s">
        <v>370</v>
      </c>
      <c r="J267" s="17" t="s">
        <v>408</v>
      </c>
      <c r="K267" s="3" t="s">
        <v>18</v>
      </c>
      <c r="L267" s="5" t="s">
        <v>19</v>
      </c>
      <c r="M267" s="3" t="s">
        <v>20</v>
      </c>
      <c r="N267" s="3" t="s">
        <v>23</v>
      </c>
      <c r="O267" s="3" t="s">
        <v>24</v>
      </c>
      <c r="P267" s="8">
        <v>4800</v>
      </c>
    </row>
    <row r="268" spans="1:16" x14ac:dyDescent="0.35">
      <c r="A268" s="3">
        <v>267</v>
      </c>
      <c r="B268" s="3" t="s">
        <v>416</v>
      </c>
      <c r="C268" s="3" t="s">
        <v>414</v>
      </c>
      <c r="D268" s="3" t="s">
        <v>334</v>
      </c>
      <c r="E268" s="3" t="s">
        <v>338</v>
      </c>
      <c r="F268" s="3" t="s">
        <v>338</v>
      </c>
      <c r="G268" s="3" t="s">
        <v>369</v>
      </c>
      <c r="H268" s="3">
        <v>1828384</v>
      </c>
      <c r="I268" s="5" t="s">
        <v>370</v>
      </c>
      <c r="J268" s="17" t="s">
        <v>408</v>
      </c>
      <c r="K268" s="3" t="s">
        <v>18</v>
      </c>
      <c r="L268" s="5" t="s">
        <v>19</v>
      </c>
      <c r="M268" s="3" t="s">
        <v>20</v>
      </c>
      <c r="N268" s="3" t="s">
        <v>25</v>
      </c>
      <c r="O268" s="3" t="s">
        <v>26</v>
      </c>
      <c r="P268" s="8">
        <v>3960</v>
      </c>
    </row>
    <row r="269" spans="1:16" x14ac:dyDescent="0.35">
      <c r="A269" s="3">
        <v>268</v>
      </c>
      <c r="B269" s="3" t="s">
        <v>416</v>
      </c>
      <c r="C269" s="3" t="s">
        <v>414</v>
      </c>
      <c r="D269" s="3" t="s">
        <v>334</v>
      </c>
      <c r="E269" s="3" t="s">
        <v>338</v>
      </c>
      <c r="F269" s="3" t="s">
        <v>338</v>
      </c>
      <c r="G269" s="3" t="s">
        <v>369</v>
      </c>
      <c r="H269" s="3">
        <v>1828384</v>
      </c>
      <c r="I269" s="5" t="s">
        <v>370</v>
      </c>
      <c r="J269" s="17" t="s">
        <v>408</v>
      </c>
      <c r="K269" s="3" t="s">
        <v>18</v>
      </c>
      <c r="L269" s="5" t="s">
        <v>19</v>
      </c>
      <c r="M269" s="3" t="s">
        <v>20</v>
      </c>
      <c r="N269" s="3" t="s">
        <v>27</v>
      </c>
      <c r="O269" s="3" t="s">
        <v>28</v>
      </c>
      <c r="P269" s="8">
        <v>3360</v>
      </c>
    </row>
    <row r="270" spans="1:16" x14ac:dyDescent="0.35">
      <c r="A270" s="3">
        <v>269</v>
      </c>
      <c r="B270" s="3" t="s">
        <v>416</v>
      </c>
      <c r="C270" s="3" t="s">
        <v>414</v>
      </c>
      <c r="D270" s="3" t="s">
        <v>334</v>
      </c>
      <c r="E270" s="3" t="s">
        <v>338</v>
      </c>
      <c r="F270" s="3" t="s">
        <v>371</v>
      </c>
      <c r="G270" s="3">
        <v>16.617827900000002</v>
      </c>
      <c r="H270" s="3">
        <v>-14.8528772</v>
      </c>
      <c r="I270" s="5" t="s">
        <v>372</v>
      </c>
      <c r="J270" s="17" t="s">
        <v>408</v>
      </c>
      <c r="K270" s="3" t="s">
        <v>18</v>
      </c>
      <c r="L270" s="5" t="s">
        <v>222</v>
      </c>
      <c r="M270" s="3" t="s">
        <v>20</v>
      </c>
      <c r="N270" s="3" t="s">
        <v>21</v>
      </c>
      <c r="O270" s="3" t="s">
        <v>22</v>
      </c>
      <c r="P270" s="8">
        <v>3000</v>
      </c>
    </row>
    <row r="271" spans="1:16" x14ac:dyDescent="0.35">
      <c r="A271" s="3">
        <v>270</v>
      </c>
      <c r="B271" s="3" t="s">
        <v>416</v>
      </c>
      <c r="C271" s="3" t="s">
        <v>414</v>
      </c>
      <c r="D271" s="3" t="s">
        <v>334</v>
      </c>
      <c r="E271" s="3" t="s">
        <v>338</v>
      </c>
      <c r="F271" s="3" t="s">
        <v>371</v>
      </c>
      <c r="G271" s="3">
        <v>16.617827900000002</v>
      </c>
      <c r="H271" s="3">
        <v>-14.8528772</v>
      </c>
      <c r="I271" s="5" t="s">
        <v>372</v>
      </c>
      <c r="J271" s="17" t="s">
        <v>408</v>
      </c>
      <c r="K271" s="3" t="s">
        <v>18</v>
      </c>
      <c r="L271" s="5" t="s">
        <v>222</v>
      </c>
      <c r="M271" s="3" t="s">
        <v>20</v>
      </c>
      <c r="N271" s="3" t="s">
        <v>23</v>
      </c>
      <c r="O271" s="3" t="s">
        <v>24</v>
      </c>
      <c r="P271" s="8">
        <v>4160</v>
      </c>
    </row>
    <row r="272" spans="1:16" x14ac:dyDescent="0.35">
      <c r="A272" s="3">
        <v>271</v>
      </c>
      <c r="B272" s="3" t="s">
        <v>416</v>
      </c>
      <c r="C272" s="3" t="s">
        <v>414</v>
      </c>
      <c r="D272" s="3" t="s">
        <v>334</v>
      </c>
      <c r="E272" s="3" t="s">
        <v>338</v>
      </c>
      <c r="F272" s="3" t="s">
        <v>371</v>
      </c>
      <c r="G272" s="3">
        <v>16.617827900000002</v>
      </c>
      <c r="H272" s="3">
        <v>-14.8528772</v>
      </c>
      <c r="I272" s="5" t="s">
        <v>372</v>
      </c>
      <c r="J272" s="17" t="s">
        <v>408</v>
      </c>
      <c r="K272" s="3" t="s">
        <v>18</v>
      </c>
      <c r="L272" s="5" t="s">
        <v>222</v>
      </c>
      <c r="M272" s="3" t="s">
        <v>20</v>
      </c>
      <c r="N272" s="3" t="s">
        <v>25</v>
      </c>
      <c r="O272" s="3" t="s">
        <v>26</v>
      </c>
      <c r="P272" s="8">
        <v>4000</v>
      </c>
    </row>
    <row r="273" spans="1:16" x14ac:dyDescent="0.35">
      <c r="A273" s="3">
        <v>272</v>
      </c>
      <c r="B273" s="3" t="s">
        <v>416</v>
      </c>
      <c r="C273" s="3" t="s">
        <v>414</v>
      </c>
      <c r="D273" s="3" t="s">
        <v>334</v>
      </c>
      <c r="E273" s="3" t="s">
        <v>338</v>
      </c>
      <c r="F273" s="3" t="s">
        <v>371</v>
      </c>
      <c r="G273" s="3">
        <v>16.617827900000002</v>
      </c>
      <c r="H273" s="3">
        <v>-14.8528772</v>
      </c>
      <c r="I273" s="5" t="s">
        <v>372</v>
      </c>
      <c r="J273" s="17" t="s">
        <v>408</v>
      </c>
      <c r="K273" s="3" t="s">
        <v>18</v>
      </c>
      <c r="L273" s="5" t="s">
        <v>222</v>
      </c>
      <c r="M273" s="3" t="s">
        <v>20</v>
      </c>
      <c r="N273" s="3" t="s">
        <v>27</v>
      </c>
      <c r="O273" s="3" t="s">
        <v>28</v>
      </c>
      <c r="P273" s="8">
        <v>2120</v>
      </c>
    </row>
    <row r="274" spans="1:16" x14ac:dyDescent="0.35">
      <c r="A274" s="3">
        <v>273</v>
      </c>
      <c r="B274" s="3" t="s">
        <v>416</v>
      </c>
      <c r="C274" s="3" t="s">
        <v>414</v>
      </c>
      <c r="D274" s="3" t="s">
        <v>334</v>
      </c>
      <c r="E274" s="3" t="s">
        <v>373</v>
      </c>
      <c r="F274" s="3" t="s">
        <v>374</v>
      </c>
      <c r="G274" s="3" t="s">
        <v>375</v>
      </c>
      <c r="H274" s="3">
        <v>1826060</v>
      </c>
      <c r="I274" s="5" t="s">
        <v>376</v>
      </c>
      <c r="J274" s="17" t="s">
        <v>408</v>
      </c>
      <c r="K274" s="3" t="s">
        <v>18</v>
      </c>
      <c r="L274" s="5" t="s">
        <v>337</v>
      </c>
      <c r="M274" s="3" t="s">
        <v>20</v>
      </c>
      <c r="N274" s="3" t="s">
        <v>21</v>
      </c>
      <c r="O274" s="3" t="s">
        <v>22</v>
      </c>
      <c r="P274" s="8">
        <v>2400</v>
      </c>
    </row>
    <row r="275" spans="1:16" x14ac:dyDescent="0.35">
      <c r="A275" s="3">
        <v>274</v>
      </c>
      <c r="B275" s="3" t="s">
        <v>416</v>
      </c>
      <c r="C275" s="3" t="s">
        <v>414</v>
      </c>
      <c r="D275" s="3" t="s">
        <v>334</v>
      </c>
      <c r="E275" s="3" t="s">
        <v>373</v>
      </c>
      <c r="F275" s="3" t="s">
        <v>374</v>
      </c>
      <c r="G275" s="3" t="s">
        <v>375</v>
      </c>
      <c r="H275" s="3">
        <v>1826060</v>
      </c>
      <c r="I275" s="5" t="s">
        <v>376</v>
      </c>
      <c r="J275" s="17" t="s">
        <v>408</v>
      </c>
      <c r="K275" s="3" t="s">
        <v>18</v>
      </c>
      <c r="L275" s="5" t="s">
        <v>337</v>
      </c>
      <c r="M275" s="3" t="s">
        <v>20</v>
      </c>
      <c r="N275" s="3" t="s">
        <v>23</v>
      </c>
      <c r="O275" s="3" t="s">
        <v>24</v>
      </c>
      <c r="P275" s="8">
        <v>3603</v>
      </c>
    </row>
    <row r="276" spans="1:16" x14ac:dyDescent="0.35">
      <c r="A276" s="3">
        <v>275</v>
      </c>
      <c r="B276" s="3" t="s">
        <v>416</v>
      </c>
      <c r="C276" s="3" t="s">
        <v>414</v>
      </c>
      <c r="D276" s="3" t="s">
        <v>334</v>
      </c>
      <c r="E276" s="3" t="s">
        <v>373</v>
      </c>
      <c r="F276" s="3" t="s">
        <v>374</v>
      </c>
      <c r="G276" s="3" t="s">
        <v>375</v>
      </c>
      <c r="H276" s="3">
        <v>1826060</v>
      </c>
      <c r="I276" s="5" t="s">
        <v>376</v>
      </c>
      <c r="J276" s="17" t="s">
        <v>408</v>
      </c>
      <c r="K276" s="3" t="s">
        <v>18</v>
      </c>
      <c r="L276" s="5" t="s">
        <v>337</v>
      </c>
      <c r="M276" s="3" t="s">
        <v>20</v>
      </c>
      <c r="N276" s="3" t="s">
        <v>25</v>
      </c>
      <c r="O276" s="3" t="s">
        <v>26</v>
      </c>
      <c r="P276" s="8">
        <v>3600</v>
      </c>
    </row>
    <row r="277" spans="1:16" x14ac:dyDescent="0.35">
      <c r="A277" s="3">
        <v>276</v>
      </c>
      <c r="B277" s="3" t="s">
        <v>416</v>
      </c>
      <c r="C277" s="3" t="s">
        <v>414</v>
      </c>
      <c r="D277" s="3" t="s">
        <v>334</v>
      </c>
      <c r="E277" s="3" t="s">
        <v>373</v>
      </c>
      <c r="F277" s="3" t="s">
        <v>374</v>
      </c>
      <c r="G277" s="3" t="s">
        <v>375</v>
      </c>
      <c r="H277" s="3">
        <v>1826060</v>
      </c>
      <c r="I277" s="5" t="s">
        <v>376</v>
      </c>
      <c r="J277" s="17" t="s">
        <v>408</v>
      </c>
      <c r="K277" s="3" t="s">
        <v>18</v>
      </c>
      <c r="L277" s="5" t="s">
        <v>337</v>
      </c>
      <c r="M277" s="3" t="s">
        <v>20</v>
      </c>
      <c r="N277" s="3" t="s">
        <v>27</v>
      </c>
      <c r="O277" s="3" t="s">
        <v>28</v>
      </c>
      <c r="P277" s="8">
        <v>2400</v>
      </c>
    </row>
    <row r="278" spans="1:16" x14ac:dyDescent="0.35">
      <c r="A278" s="3">
        <v>277</v>
      </c>
      <c r="B278" s="3" t="s">
        <v>416</v>
      </c>
      <c r="C278" s="3" t="s">
        <v>349</v>
      </c>
      <c r="D278" s="3" t="s">
        <v>349</v>
      </c>
      <c r="E278" s="3" t="s">
        <v>377</v>
      </c>
      <c r="F278" s="3" t="s">
        <v>378</v>
      </c>
      <c r="G278" s="3" t="s">
        <v>379</v>
      </c>
      <c r="H278" s="3">
        <v>1725646</v>
      </c>
      <c r="I278" s="5" t="s">
        <v>380</v>
      </c>
      <c r="J278" s="17" t="s">
        <v>408</v>
      </c>
      <c r="K278" s="3" t="s">
        <v>18</v>
      </c>
      <c r="L278" s="5" t="s">
        <v>19</v>
      </c>
      <c r="M278" s="3" t="s">
        <v>20</v>
      </c>
      <c r="N278" s="3" t="s">
        <v>21</v>
      </c>
      <c r="O278" s="3" t="s">
        <v>22</v>
      </c>
      <c r="P278" s="8">
        <v>3000</v>
      </c>
    </row>
    <row r="279" spans="1:16" x14ac:dyDescent="0.35">
      <c r="A279" s="3">
        <v>278</v>
      </c>
      <c r="B279" s="3" t="s">
        <v>416</v>
      </c>
      <c r="C279" s="3" t="s">
        <v>349</v>
      </c>
      <c r="D279" s="3" t="s">
        <v>349</v>
      </c>
      <c r="E279" s="3" t="s">
        <v>377</v>
      </c>
      <c r="F279" s="3" t="s">
        <v>378</v>
      </c>
      <c r="G279" s="3" t="s">
        <v>379</v>
      </c>
      <c r="H279" s="3">
        <v>1725646</v>
      </c>
      <c r="I279" s="5" t="s">
        <v>380</v>
      </c>
      <c r="J279" s="17" t="s">
        <v>408</v>
      </c>
      <c r="K279" s="3" t="s">
        <v>18</v>
      </c>
      <c r="L279" s="5" t="s">
        <v>19</v>
      </c>
      <c r="M279" s="3" t="s">
        <v>20</v>
      </c>
      <c r="N279" s="3" t="s">
        <v>23</v>
      </c>
      <c r="O279" s="3" t="s">
        <v>24</v>
      </c>
      <c r="P279" s="8">
        <v>6200</v>
      </c>
    </row>
    <row r="280" spans="1:16" x14ac:dyDescent="0.35">
      <c r="A280" s="3">
        <v>279</v>
      </c>
      <c r="B280" s="3" t="s">
        <v>416</v>
      </c>
      <c r="C280" s="3" t="s">
        <v>349</v>
      </c>
      <c r="D280" s="3" t="s">
        <v>349</v>
      </c>
      <c r="E280" s="3" t="s">
        <v>377</v>
      </c>
      <c r="F280" s="3" t="s">
        <v>378</v>
      </c>
      <c r="G280" s="3" t="s">
        <v>379</v>
      </c>
      <c r="H280" s="3">
        <v>1725646</v>
      </c>
      <c r="I280" s="5" t="s">
        <v>380</v>
      </c>
      <c r="J280" s="17" t="s">
        <v>408</v>
      </c>
      <c r="K280" s="3" t="s">
        <v>18</v>
      </c>
      <c r="L280" s="5" t="s">
        <v>19</v>
      </c>
      <c r="M280" s="3" t="s">
        <v>20</v>
      </c>
      <c r="N280" s="3" t="s">
        <v>25</v>
      </c>
      <c r="O280" s="3" t="s">
        <v>26</v>
      </c>
      <c r="P280" s="8">
        <v>4200</v>
      </c>
    </row>
    <row r="281" spans="1:16" x14ac:dyDescent="0.35">
      <c r="A281" s="3">
        <v>280</v>
      </c>
      <c r="B281" s="3" t="s">
        <v>416</v>
      </c>
      <c r="C281" s="3" t="s">
        <v>349</v>
      </c>
      <c r="D281" s="3" t="s">
        <v>349</v>
      </c>
      <c r="E281" s="3" t="s">
        <v>377</v>
      </c>
      <c r="F281" s="3" t="s">
        <v>378</v>
      </c>
      <c r="G281" s="3" t="s">
        <v>379</v>
      </c>
      <c r="H281" s="3">
        <v>1725646</v>
      </c>
      <c r="I281" s="5" t="s">
        <v>380</v>
      </c>
      <c r="J281" s="17" t="s">
        <v>408</v>
      </c>
      <c r="K281" s="3" t="s">
        <v>18</v>
      </c>
      <c r="L281" s="5" t="s">
        <v>19</v>
      </c>
      <c r="M281" s="3" t="s">
        <v>20</v>
      </c>
      <c r="N281" s="3" t="s">
        <v>27</v>
      </c>
      <c r="O281" s="3" t="s">
        <v>28</v>
      </c>
      <c r="P281" s="8">
        <v>3700</v>
      </c>
    </row>
    <row r="282" spans="1:16" x14ac:dyDescent="0.35">
      <c r="A282" s="3">
        <v>281</v>
      </c>
      <c r="B282" s="3" t="s">
        <v>416</v>
      </c>
      <c r="C282" s="3" t="s">
        <v>349</v>
      </c>
      <c r="D282" s="3" t="s">
        <v>349</v>
      </c>
      <c r="E282" s="3" t="s">
        <v>381</v>
      </c>
      <c r="F282" s="3" t="s">
        <v>382</v>
      </c>
      <c r="G282" s="3" t="s">
        <v>383</v>
      </c>
      <c r="H282" s="3">
        <v>1757211</v>
      </c>
      <c r="I282" s="5" t="s">
        <v>384</v>
      </c>
      <c r="J282" s="17" t="s">
        <v>408</v>
      </c>
      <c r="K282" s="3" t="s">
        <v>18</v>
      </c>
      <c r="L282" s="5" t="s">
        <v>19</v>
      </c>
      <c r="M282" s="3" t="s">
        <v>20</v>
      </c>
      <c r="N282" s="3" t="s">
        <v>21</v>
      </c>
      <c r="O282" s="3" t="s">
        <v>22</v>
      </c>
      <c r="P282" s="8">
        <v>2800</v>
      </c>
    </row>
    <row r="283" spans="1:16" x14ac:dyDescent="0.35">
      <c r="A283" s="3">
        <v>282</v>
      </c>
      <c r="B283" s="3" t="s">
        <v>416</v>
      </c>
      <c r="C283" s="3" t="s">
        <v>349</v>
      </c>
      <c r="D283" s="3" t="s">
        <v>349</v>
      </c>
      <c r="E283" s="3" t="s">
        <v>381</v>
      </c>
      <c r="F283" s="3" t="s">
        <v>382</v>
      </c>
      <c r="G283" s="3" t="s">
        <v>383</v>
      </c>
      <c r="H283" s="3">
        <v>1757211</v>
      </c>
      <c r="I283" s="5" t="s">
        <v>384</v>
      </c>
      <c r="J283" s="17" t="s">
        <v>408</v>
      </c>
      <c r="K283" s="3" t="s">
        <v>18</v>
      </c>
      <c r="L283" s="5" t="s">
        <v>19</v>
      </c>
      <c r="M283" s="3" t="s">
        <v>20</v>
      </c>
      <c r="N283" s="3" t="s">
        <v>23</v>
      </c>
      <c r="O283" s="3" t="s">
        <v>24</v>
      </c>
      <c r="P283" s="8">
        <v>4800</v>
      </c>
    </row>
    <row r="284" spans="1:16" x14ac:dyDescent="0.35">
      <c r="A284" s="3">
        <v>283</v>
      </c>
      <c r="B284" s="3" t="s">
        <v>416</v>
      </c>
      <c r="C284" s="3" t="s">
        <v>349</v>
      </c>
      <c r="D284" s="3" t="s">
        <v>349</v>
      </c>
      <c r="E284" s="3" t="s">
        <v>381</v>
      </c>
      <c r="F284" s="3" t="s">
        <v>382</v>
      </c>
      <c r="G284" s="3" t="s">
        <v>383</v>
      </c>
      <c r="H284" s="3">
        <v>1757211</v>
      </c>
      <c r="I284" s="5" t="s">
        <v>384</v>
      </c>
      <c r="J284" s="17" t="s">
        <v>408</v>
      </c>
      <c r="K284" s="3" t="s">
        <v>18</v>
      </c>
      <c r="L284" s="5" t="s">
        <v>19</v>
      </c>
      <c r="M284" s="3" t="s">
        <v>20</v>
      </c>
      <c r="N284" s="3" t="s">
        <v>25</v>
      </c>
      <c r="O284" s="3" t="s">
        <v>26</v>
      </c>
      <c r="P284" s="8">
        <v>4100</v>
      </c>
    </row>
    <row r="285" spans="1:16" x14ac:dyDescent="0.35">
      <c r="A285" s="3">
        <v>284</v>
      </c>
      <c r="B285" s="3" t="s">
        <v>416</v>
      </c>
      <c r="C285" s="3" t="s">
        <v>349</v>
      </c>
      <c r="D285" s="3" t="s">
        <v>349</v>
      </c>
      <c r="E285" s="3" t="s">
        <v>381</v>
      </c>
      <c r="F285" s="3" t="s">
        <v>382</v>
      </c>
      <c r="G285" s="3" t="s">
        <v>383</v>
      </c>
      <c r="H285" s="3">
        <v>1757211</v>
      </c>
      <c r="I285" s="5" t="s">
        <v>384</v>
      </c>
      <c r="J285" s="17" t="s">
        <v>408</v>
      </c>
      <c r="K285" s="3" t="s">
        <v>18</v>
      </c>
      <c r="L285" s="5" t="s">
        <v>19</v>
      </c>
      <c r="M285" s="3" t="s">
        <v>20</v>
      </c>
      <c r="N285" s="3" t="s">
        <v>27</v>
      </c>
      <c r="O285" s="3" t="s">
        <v>28</v>
      </c>
      <c r="P285" s="8">
        <v>2500</v>
      </c>
    </row>
    <row r="286" spans="1:16" x14ac:dyDescent="0.35">
      <c r="A286" s="3">
        <v>285</v>
      </c>
      <c r="B286" s="3" t="s">
        <v>416</v>
      </c>
      <c r="C286" s="3" t="s">
        <v>349</v>
      </c>
      <c r="D286" s="3" t="s">
        <v>385</v>
      </c>
      <c r="E286" s="3" t="s">
        <v>358</v>
      </c>
      <c r="F286" s="3" t="s">
        <v>386</v>
      </c>
      <c r="G286" s="3" t="s">
        <v>387</v>
      </c>
      <c r="H286" s="3" t="s">
        <v>388</v>
      </c>
      <c r="I286" s="5" t="s">
        <v>389</v>
      </c>
      <c r="J286" s="17" t="s">
        <v>408</v>
      </c>
      <c r="K286" s="3" t="s">
        <v>18</v>
      </c>
      <c r="L286" s="5" t="s">
        <v>19</v>
      </c>
      <c r="M286" s="3" t="s">
        <v>20</v>
      </c>
      <c r="N286" s="3" t="s">
        <v>21</v>
      </c>
      <c r="O286" s="3" t="s">
        <v>22</v>
      </c>
      <c r="P286" s="8">
        <v>4748</v>
      </c>
    </row>
    <row r="287" spans="1:16" x14ac:dyDescent="0.35">
      <c r="A287" s="3">
        <v>286</v>
      </c>
      <c r="B287" s="3" t="s">
        <v>416</v>
      </c>
      <c r="C287" s="3" t="s">
        <v>349</v>
      </c>
      <c r="D287" s="3" t="s">
        <v>385</v>
      </c>
      <c r="E287" s="3" t="s">
        <v>358</v>
      </c>
      <c r="F287" s="3" t="s">
        <v>386</v>
      </c>
      <c r="G287" s="3" t="s">
        <v>387</v>
      </c>
      <c r="H287" s="3" t="s">
        <v>388</v>
      </c>
      <c r="I287" s="5" t="s">
        <v>389</v>
      </c>
      <c r="J287" s="17" t="s">
        <v>408</v>
      </c>
      <c r="K287" s="3" t="s">
        <v>18</v>
      </c>
      <c r="L287" s="5" t="s">
        <v>19</v>
      </c>
      <c r="M287" s="3" t="s">
        <v>20</v>
      </c>
      <c r="N287" s="3" t="s">
        <v>23</v>
      </c>
      <c r="O287" s="3" t="s">
        <v>24</v>
      </c>
      <c r="P287" s="8">
        <v>5919</v>
      </c>
    </row>
    <row r="288" spans="1:16" x14ac:dyDescent="0.35">
      <c r="A288" s="3">
        <v>287</v>
      </c>
      <c r="B288" s="3" t="s">
        <v>416</v>
      </c>
      <c r="C288" s="3" t="s">
        <v>349</v>
      </c>
      <c r="D288" s="3" t="s">
        <v>385</v>
      </c>
      <c r="E288" s="3" t="s">
        <v>358</v>
      </c>
      <c r="F288" s="3" t="s">
        <v>386</v>
      </c>
      <c r="G288" s="3" t="s">
        <v>387</v>
      </c>
      <c r="H288" s="3" t="s">
        <v>388</v>
      </c>
      <c r="I288" s="5" t="s">
        <v>389</v>
      </c>
      <c r="J288" s="17" t="s">
        <v>408</v>
      </c>
      <c r="K288" s="3" t="s">
        <v>18</v>
      </c>
      <c r="L288" s="5" t="s">
        <v>19</v>
      </c>
      <c r="M288" s="3" t="s">
        <v>20</v>
      </c>
      <c r="N288" s="3" t="s">
        <v>25</v>
      </c>
      <c r="O288" s="3" t="s">
        <v>26</v>
      </c>
      <c r="P288" s="8">
        <v>6862</v>
      </c>
    </row>
    <row r="289" spans="1:16" x14ac:dyDescent="0.35">
      <c r="A289" s="3">
        <v>288</v>
      </c>
      <c r="B289" s="3" t="s">
        <v>416</v>
      </c>
      <c r="C289" s="3" t="s">
        <v>349</v>
      </c>
      <c r="D289" s="3" t="s">
        <v>385</v>
      </c>
      <c r="E289" s="3" t="s">
        <v>358</v>
      </c>
      <c r="F289" s="3" t="s">
        <v>386</v>
      </c>
      <c r="G289" s="3" t="s">
        <v>387</v>
      </c>
      <c r="H289" s="3" t="s">
        <v>388</v>
      </c>
      <c r="I289" s="5" t="s">
        <v>389</v>
      </c>
      <c r="J289" s="17" t="s">
        <v>408</v>
      </c>
      <c r="K289" s="3" t="s">
        <v>18</v>
      </c>
      <c r="L289" s="5" t="s">
        <v>19</v>
      </c>
      <c r="M289" s="3" t="s">
        <v>20</v>
      </c>
      <c r="N289" s="3" t="s">
        <v>27</v>
      </c>
      <c r="O289" s="3" t="s">
        <v>28</v>
      </c>
      <c r="P289" s="8">
        <v>2992</v>
      </c>
    </row>
    <row r="290" spans="1:16" x14ac:dyDescent="0.35">
      <c r="A290" s="3">
        <v>289</v>
      </c>
      <c r="B290" s="3" t="s">
        <v>415</v>
      </c>
      <c r="C290" s="3" t="s">
        <v>390</v>
      </c>
      <c r="D290" s="3" t="s">
        <v>390</v>
      </c>
      <c r="E290" s="3" t="s">
        <v>391</v>
      </c>
      <c r="F290" s="3" t="s">
        <v>392</v>
      </c>
      <c r="G290" s="3" t="s">
        <v>400</v>
      </c>
      <c r="H290" s="3">
        <v>1384043</v>
      </c>
      <c r="I290" s="5" t="s">
        <v>393</v>
      </c>
      <c r="J290" s="17" t="s">
        <v>408</v>
      </c>
      <c r="K290" s="3" t="s">
        <v>18</v>
      </c>
      <c r="L290" s="5" t="s">
        <v>394</v>
      </c>
      <c r="M290" s="3" t="s">
        <v>20</v>
      </c>
      <c r="N290" s="3" t="s">
        <v>21</v>
      </c>
      <c r="O290" s="3" t="s">
        <v>22</v>
      </c>
      <c r="P290" s="8">
        <v>2600</v>
      </c>
    </row>
    <row r="291" spans="1:16" x14ac:dyDescent="0.35">
      <c r="A291" s="3">
        <v>290</v>
      </c>
      <c r="B291" s="3" t="s">
        <v>415</v>
      </c>
      <c r="C291" s="3" t="s">
        <v>390</v>
      </c>
      <c r="D291" s="3" t="s">
        <v>390</v>
      </c>
      <c r="E291" s="3" t="s">
        <v>391</v>
      </c>
      <c r="F291" s="3" t="s">
        <v>392</v>
      </c>
      <c r="G291" s="3" t="s">
        <v>400</v>
      </c>
      <c r="H291" s="3">
        <v>1384043</v>
      </c>
      <c r="I291" s="5" t="s">
        <v>393</v>
      </c>
      <c r="J291" s="17" t="s">
        <v>408</v>
      </c>
      <c r="K291" s="3" t="s">
        <v>18</v>
      </c>
      <c r="L291" s="5" t="s">
        <v>394</v>
      </c>
      <c r="M291" s="3" t="s">
        <v>20</v>
      </c>
      <c r="N291" s="3" t="s">
        <v>23</v>
      </c>
      <c r="O291" s="3" t="s">
        <v>24</v>
      </c>
      <c r="P291" s="8">
        <v>4250</v>
      </c>
    </row>
    <row r="292" spans="1:16" x14ac:dyDescent="0.35">
      <c r="A292" s="3">
        <v>291</v>
      </c>
      <c r="B292" s="3" t="s">
        <v>415</v>
      </c>
      <c r="C292" s="3" t="s">
        <v>390</v>
      </c>
      <c r="D292" s="3" t="s">
        <v>390</v>
      </c>
      <c r="E292" s="3" t="s">
        <v>391</v>
      </c>
      <c r="F292" s="3" t="s">
        <v>392</v>
      </c>
      <c r="G292" s="3" t="s">
        <v>400</v>
      </c>
      <c r="H292" s="3">
        <v>1384043</v>
      </c>
      <c r="I292" s="5" t="s">
        <v>393</v>
      </c>
      <c r="J292" s="17" t="s">
        <v>408</v>
      </c>
      <c r="K292" s="3" t="s">
        <v>18</v>
      </c>
      <c r="L292" s="5" t="s">
        <v>394</v>
      </c>
      <c r="M292" s="3" t="s">
        <v>20</v>
      </c>
      <c r="N292" s="3" t="s">
        <v>25</v>
      </c>
      <c r="O292" s="3" t="s">
        <v>26</v>
      </c>
      <c r="P292" s="8">
        <v>3550</v>
      </c>
    </row>
    <row r="293" spans="1:16" x14ac:dyDescent="0.35">
      <c r="A293" s="3">
        <v>292</v>
      </c>
      <c r="B293" s="3" t="s">
        <v>415</v>
      </c>
      <c r="C293" s="3" t="s">
        <v>390</v>
      </c>
      <c r="D293" s="3" t="s">
        <v>390</v>
      </c>
      <c r="E293" s="3" t="s">
        <v>391</v>
      </c>
      <c r="F293" s="3" t="s">
        <v>392</v>
      </c>
      <c r="G293" s="3" t="s">
        <v>400</v>
      </c>
      <c r="H293" s="3">
        <v>1384043</v>
      </c>
      <c r="I293" s="5" t="s">
        <v>393</v>
      </c>
      <c r="J293" s="17" t="s">
        <v>408</v>
      </c>
      <c r="K293" s="3" t="s">
        <v>18</v>
      </c>
      <c r="L293" s="5" t="s">
        <v>394</v>
      </c>
      <c r="M293" s="3" t="s">
        <v>20</v>
      </c>
      <c r="N293" s="3" t="s">
        <v>27</v>
      </c>
      <c r="O293" s="3" t="s">
        <v>28</v>
      </c>
      <c r="P293" s="8">
        <v>2250</v>
      </c>
    </row>
    <row r="294" spans="1:16" x14ac:dyDescent="0.35">
      <c r="A294" s="3">
        <v>293</v>
      </c>
      <c r="B294" s="3" t="s">
        <v>415</v>
      </c>
      <c r="C294" s="3" t="s">
        <v>390</v>
      </c>
      <c r="D294" s="3" t="s">
        <v>396</v>
      </c>
      <c r="E294" s="3" t="s">
        <v>397</v>
      </c>
      <c r="F294" s="3" t="s">
        <v>398</v>
      </c>
      <c r="G294" s="3" t="s">
        <v>401</v>
      </c>
      <c r="H294" s="3">
        <v>1407665</v>
      </c>
      <c r="I294" s="5" t="s">
        <v>399</v>
      </c>
      <c r="J294" s="17" t="s">
        <v>408</v>
      </c>
      <c r="K294" s="3" t="s">
        <v>18</v>
      </c>
      <c r="L294" s="5" t="s">
        <v>394</v>
      </c>
      <c r="M294" s="3" t="s">
        <v>20</v>
      </c>
      <c r="N294" s="3" t="s">
        <v>21</v>
      </c>
      <c r="O294" s="3" t="s">
        <v>22</v>
      </c>
      <c r="P294" s="8">
        <v>3150</v>
      </c>
    </row>
    <row r="295" spans="1:16" x14ac:dyDescent="0.35">
      <c r="A295" s="3">
        <v>294</v>
      </c>
      <c r="B295" s="3" t="s">
        <v>415</v>
      </c>
      <c r="C295" s="3" t="s">
        <v>390</v>
      </c>
      <c r="D295" s="3" t="s">
        <v>396</v>
      </c>
      <c r="E295" s="3" t="s">
        <v>397</v>
      </c>
      <c r="F295" s="3" t="s">
        <v>398</v>
      </c>
      <c r="G295" s="3" t="s">
        <v>401</v>
      </c>
      <c r="H295" s="3">
        <v>1407665</v>
      </c>
      <c r="I295" s="5" t="s">
        <v>399</v>
      </c>
      <c r="J295" s="17" t="s">
        <v>408</v>
      </c>
      <c r="K295" s="3" t="s">
        <v>18</v>
      </c>
      <c r="L295" s="5" t="s">
        <v>394</v>
      </c>
      <c r="M295" s="3" t="s">
        <v>20</v>
      </c>
      <c r="N295" s="3" t="s">
        <v>23</v>
      </c>
      <c r="O295" s="3" t="s">
        <v>24</v>
      </c>
      <c r="P295" s="8">
        <v>5950</v>
      </c>
    </row>
    <row r="296" spans="1:16" x14ac:dyDescent="0.35">
      <c r="A296" s="3">
        <v>295</v>
      </c>
      <c r="B296" s="3" t="s">
        <v>415</v>
      </c>
      <c r="C296" s="3" t="s">
        <v>390</v>
      </c>
      <c r="D296" s="3" t="s">
        <v>396</v>
      </c>
      <c r="E296" s="3" t="s">
        <v>397</v>
      </c>
      <c r="F296" s="3" t="s">
        <v>398</v>
      </c>
      <c r="G296" s="3" t="s">
        <v>401</v>
      </c>
      <c r="H296" s="3">
        <v>1407665</v>
      </c>
      <c r="I296" s="5" t="s">
        <v>399</v>
      </c>
      <c r="J296" s="17" t="s">
        <v>408</v>
      </c>
      <c r="K296" s="3" t="s">
        <v>18</v>
      </c>
      <c r="L296" s="5" t="s">
        <v>394</v>
      </c>
      <c r="M296" s="3" t="s">
        <v>20</v>
      </c>
      <c r="N296" s="3" t="s">
        <v>25</v>
      </c>
      <c r="O296" s="3" t="s">
        <v>26</v>
      </c>
      <c r="P296" s="8">
        <v>4950</v>
      </c>
    </row>
    <row r="297" spans="1:16" x14ac:dyDescent="0.35">
      <c r="A297" s="3">
        <v>296</v>
      </c>
      <c r="B297" s="3" t="s">
        <v>415</v>
      </c>
      <c r="C297" s="3" t="s">
        <v>390</v>
      </c>
      <c r="D297" s="3" t="s">
        <v>396</v>
      </c>
      <c r="E297" s="3" t="s">
        <v>397</v>
      </c>
      <c r="F297" s="3" t="s">
        <v>398</v>
      </c>
      <c r="G297" s="3" t="s">
        <v>401</v>
      </c>
      <c r="H297" s="3">
        <v>1407665</v>
      </c>
      <c r="I297" s="5" t="s">
        <v>399</v>
      </c>
      <c r="J297" s="17" t="s">
        <v>408</v>
      </c>
      <c r="K297" s="3" t="s">
        <v>18</v>
      </c>
      <c r="L297" s="5" t="s">
        <v>394</v>
      </c>
      <c r="M297" s="3" t="s">
        <v>395</v>
      </c>
      <c r="N297" s="3" t="s">
        <v>27</v>
      </c>
      <c r="O297" s="3" t="s">
        <v>28</v>
      </c>
      <c r="P297" s="8">
        <v>3300</v>
      </c>
    </row>
    <row r="298" spans="1:16" x14ac:dyDescent="0.35">
      <c r="A298" s="3">
        <v>297</v>
      </c>
      <c r="B298" s="3" t="s">
        <v>415</v>
      </c>
      <c r="C298" s="3" t="s">
        <v>404</v>
      </c>
      <c r="D298" s="3" t="s">
        <v>402</v>
      </c>
      <c r="E298" s="3" t="s">
        <v>314</v>
      </c>
      <c r="F298" s="3" t="s">
        <v>315</v>
      </c>
      <c r="G298" s="3" t="s">
        <v>316</v>
      </c>
      <c r="H298" s="3">
        <v>1520069</v>
      </c>
      <c r="I298" s="3" t="s">
        <v>403</v>
      </c>
      <c r="J298" s="17" t="s">
        <v>408</v>
      </c>
      <c r="K298" s="3" t="s">
        <v>18</v>
      </c>
      <c r="L298" s="3" t="s">
        <v>19</v>
      </c>
      <c r="M298" s="3" t="s">
        <v>20</v>
      </c>
      <c r="N298" s="3" t="s">
        <v>21</v>
      </c>
      <c r="O298" s="3" t="s">
        <v>22</v>
      </c>
      <c r="P298" s="8">
        <v>550</v>
      </c>
    </row>
    <row r="299" spans="1:16" x14ac:dyDescent="0.35">
      <c r="A299" s="3">
        <v>298</v>
      </c>
      <c r="B299" s="3" t="s">
        <v>415</v>
      </c>
      <c r="C299" s="3" t="s">
        <v>404</v>
      </c>
      <c r="D299" s="3" t="s">
        <v>402</v>
      </c>
      <c r="E299" s="3" t="s">
        <v>314</v>
      </c>
      <c r="F299" s="3" t="s">
        <v>315</v>
      </c>
      <c r="G299" s="3" t="s">
        <v>316</v>
      </c>
      <c r="H299" s="3">
        <v>1520069</v>
      </c>
      <c r="I299" s="3" t="s">
        <v>403</v>
      </c>
      <c r="J299" s="17" t="s">
        <v>408</v>
      </c>
      <c r="K299" s="3" t="s">
        <v>18</v>
      </c>
      <c r="L299" s="3" t="s">
        <v>19</v>
      </c>
      <c r="M299" s="3" t="s">
        <v>20</v>
      </c>
      <c r="N299" s="3" t="s">
        <v>23</v>
      </c>
      <c r="O299" s="3" t="s">
        <v>24</v>
      </c>
      <c r="P299" s="8">
        <v>8000</v>
      </c>
    </row>
    <row r="300" spans="1:16" x14ac:dyDescent="0.35">
      <c r="A300" s="3">
        <v>299</v>
      </c>
      <c r="B300" s="3" t="s">
        <v>415</v>
      </c>
      <c r="C300" s="3" t="s">
        <v>404</v>
      </c>
      <c r="D300" s="3" t="s">
        <v>404</v>
      </c>
      <c r="E300" s="3" t="s">
        <v>318</v>
      </c>
      <c r="F300" s="3" t="s">
        <v>318</v>
      </c>
      <c r="G300" s="3" t="s">
        <v>405</v>
      </c>
      <c r="H300" s="3">
        <v>1523859</v>
      </c>
      <c r="I300" s="3" t="s">
        <v>320</v>
      </c>
      <c r="J300" s="17" t="s">
        <v>408</v>
      </c>
      <c r="K300" s="3" t="s">
        <v>18</v>
      </c>
      <c r="L300" s="3" t="s">
        <v>19</v>
      </c>
      <c r="M300" s="3" t="s">
        <v>20</v>
      </c>
      <c r="N300" s="3" t="s">
        <v>21</v>
      </c>
      <c r="O300" s="3" t="s">
        <v>22</v>
      </c>
      <c r="P300" s="8">
        <v>2500</v>
      </c>
    </row>
    <row r="301" spans="1:16" x14ac:dyDescent="0.35">
      <c r="A301" s="3">
        <v>300</v>
      </c>
      <c r="B301" s="3" t="s">
        <v>415</v>
      </c>
      <c r="C301" s="3" t="s">
        <v>404</v>
      </c>
      <c r="D301" s="3" t="s">
        <v>404</v>
      </c>
      <c r="E301" s="3" t="s">
        <v>318</v>
      </c>
      <c r="F301" s="3" t="s">
        <v>318</v>
      </c>
      <c r="G301" s="3" t="s">
        <v>405</v>
      </c>
      <c r="H301" s="3">
        <v>1523859</v>
      </c>
      <c r="I301" s="3" t="s">
        <v>320</v>
      </c>
      <c r="J301" s="17" t="s">
        <v>408</v>
      </c>
      <c r="K301" s="3" t="s">
        <v>18</v>
      </c>
      <c r="L301" s="3" t="s">
        <v>19</v>
      </c>
      <c r="M301" s="3" t="s">
        <v>20</v>
      </c>
      <c r="N301" s="3" t="s">
        <v>23</v>
      </c>
      <c r="O301" s="3" t="s">
        <v>24</v>
      </c>
      <c r="P301" s="8">
        <v>3150</v>
      </c>
    </row>
    <row r="302" spans="1:16" x14ac:dyDescent="0.35">
      <c r="A302" s="3">
        <v>301</v>
      </c>
      <c r="B302" s="3" t="s">
        <v>415</v>
      </c>
      <c r="C302" s="3" t="s">
        <v>404</v>
      </c>
      <c r="D302" s="3" t="s">
        <v>404</v>
      </c>
      <c r="E302" s="3" t="s">
        <v>321</v>
      </c>
      <c r="F302" s="3" t="s">
        <v>321</v>
      </c>
      <c r="G302" s="3" t="s">
        <v>322</v>
      </c>
      <c r="H302" s="3">
        <v>1518658</v>
      </c>
      <c r="I302" s="3" t="s">
        <v>323</v>
      </c>
      <c r="J302" s="17" t="s">
        <v>408</v>
      </c>
      <c r="K302" s="3" t="s">
        <v>18</v>
      </c>
      <c r="L302" s="3" t="s">
        <v>324</v>
      </c>
      <c r="M302" s="3" t="s">
        <v>20</v>
      </c>
      <c r="N302" s="3" t="s">
        <v>21</v>
      </c>
      <c r="O302" s="3" t="s">
        <v>22</v>
      </c>
      <c r="P302" s="8">
        <v>1200</v>
      </c>
    </row>
    <row r="303" spans="1:16" x14ac:dyDescent="0.35">
      <c r="A303" s="3">
        <v>302</v>
      </c>
      <c r="B303" s="3" t="s">
        <v>415</v>
      </c>
      <c r="C303" s="3" t="s">
        <v>404</v>
      </c>
      <c r="D303" s="3" t="s">
        <v>404</v>
      </c>
      <c r="E303" s="3" t="s">
        <v>321</v>
      </c>
      <c r="F303" s="3" t="s">
        <v>321</v>
      </c>
      <c r="G303" s="3" t="s">
        <v>322</v>
      </c>
      <c r="H303" s="3">
        <v>1518658</v>
      </c>
      <c r="I303" s="3" t="s">
        <v>323</v>
      </c>
      <c r="J303" s="17" t="s">
        <v>408</v>
      </c>
      <c r="K303" s="3" t="s">
        <v>18</v>
      </c>
      <c r="L303" s="3" t="s">
        <v>324</v>
      </c>
      <c r="M303" s="3" t="s">
        <v>20</v>
      </c>
      <c r="N303" s="3" t="s">
        <v>23</v>
      </c>
      <c r="O303" s="3" t="s">
        <v>24</v>
      </c>
      <c r="P303" s="8">
        <v>1900</v>
      </c>
    </row>
    <row r="304" spans="1:16" x14ac:dyDescent="0.35">
      <c r="A304" s="3">
        <v>303</v>
      </c>
      <c r="B304" s="3" t="s">
        <v>415</v>
      </c>
      <c r="C304" s="3" t="s">
        <v>404</v>
      </c>
      <c r="D304" s="3" t="s">
        <v>404</v>
      </c>
      <c r="E304" s="3" t="s">
        <v>325</v>
      </c>
      <c r="F304" s="3" t="s">
        <v>326</v>
      </c>
      <c r="G304" s="3" t="s">
        <v>327</v>
      </c>
      <c r="H304" s="3">
        <v>1540470</v>
      </c>
      <c r="I304" s="3" t="s">
        <v>406</v>
      </c>
      <c r="J304" s="17" t="s">
        <v>408</v>
      </c>
      <c r="K304" s="3" t="s">
        <v>18</v>
      </c>
      <c r="L304" s="3" t="s">
        <v>19</v>
      </c>
      <c r="M304" s="3" t="s">
        <v>20</v>
      </c>
      <c r="N304" s="3" t="s">
        <v>21</v>
      </c>
      <c r="O304" s="3" t="s">
        <v>22</v>
      </c>
      <c r="P304" s="8">
        <v>1100</v>
      </c>
    </row>
    <row r="305" spans="1:16" x14ac:dyDescent="0.35">
      <c r="A305" s="3">
        <v>304</v>
      </c>
      <c r="B305" s="3" t="s">
        <v>415</v>
      </c>
      <c r="C305" s="3" t="s">
        <v>404</v>
      </c>
      <c r="D305" s="3" t="s">
        <v>404</v>
      </c>
      <c r="E305" s="3" t="s">
        <v>325</v>
      </c>
      <c r="F305" s="3" t="s">
        <v>326</v>
      </c>
      <c r="G305" s="3" t="s">
        <v>327</v>
      </c>
      <c r="H305" s="3">
        <v>1540470</v>
      </c>
      <c r="I305" s="3" t="s">
        <v>406</v>
      </c>
      <c r="J305" s="17" t="s">
        <v>408</v>
      </c>
      <c r="K305" s="3" t="s">
        <v>18</v>
      </c>
      <c r="L305" s="3" t="s">
        <v>19</v>
      </c>
      <c r="M305" s="3" t="s">
        <v>20</v>
      </c>
      <c r="N305" s="3" t="s">
        <v>23</v>
      </c>
      <c r="O305" s="3" t="s">
        <v>24</v>
      </c>
      <c r="P305" s="8">
        <v>2450</v>
      </c>
    </row>
    <row r="306" spans="1:16" ht="15.5" x14ac:dyDescent="0.35">
      <c r="A306" s="13">
        <v>305</v>
      </c>
      <c r="B306" s="3" t="s">
        <v>415</v>
      </c>
      <c r="C306" s="14" t="s">
        <v>390</v>
      </c>
      <c r="D306" s="14" t="s">
        <v>390</v>
      </c>
      <c r="E306" s="14" t="s">
        <v>391</v>
      </c>
      <c r="F306" s="14" t="s">
        <v>392</v>
      </c>
      <c r="G306" s="14" t="s">
        <v>400</v>
      </c>
      <c r="H306" s="14">
        <v>1384043</v>
      </c>
      <c r="I306" s="15" t="s">
        <v>393</v>
      </c>
      <c r="J306" s="17" t="s">
        <v>408</v>
      </c>
      <c r="K306" s="14" t="s">
        <v>18</v>
      </c>
      <c r="L306" s="15" t="s">
        <v>394</v>
      </c>
      <c r="M306" s="14" t="s">
        <v>20</v>
      </c>
      <c r="N306" s="14" t="s">
        <v>21</v>
      </c>
      <c r="O306" s="14" t="s">
        <v>22</v>
      </c>
      <c r="P306" s="16">
        <v>2600</v>
      </c>
    </row>
    <row r="307" spans="1:16" ht="15.5" x14ac:dyDescent="0.35">
      <c r="A307" s="13">
        <v>306</v>
      </c>
      <c r="B307" s="3" t="s">
        <v>415</v>
      </c>
      <c r="C307" s="14" t="s">
        <v>390</v>
      </c>
      <c r="D307" s="14" t="s">
        <v>390</v>
      </c>
      <c r="E307" s="14" t="s">
        <v>391</v>
      </c>
      <c r="F307" s="14" t="s">
        <v>392</v>
      </c>
      <c r="G307" s="14" t="s">
        <v>400</v>
      </c>
      <c r="H307" s="14">
        <v>1384043</v>
      </c>
      <c r="I307" s="15" t="s">
        <v>393</v>
      </c>
      <c r="J307" s="17" t="s">
        <v>408</v>
      </c>
      <c r="K307" s="14" t="s">
        <v>18</v>
      </c>
      <c r="L307" s="15" t="s">
        <v>394</v>
      </c>
      <c r="M307" s="14" t="s">
        <v>20</v>
      </c>
      <c r="N307" s="14" t="s">
        <v>23</v>
      </c>
      <c r="O307" s="14" t="s">
        <v>24</v>
      </c>
      <c r="P307" s="16">
        <v>4250</v>
      </c>
    </row>
    <row r="308" spans="1:16" ht="15.5" x14ac:dyDescent="0.35">
      <c r="A308" s="13">
        <v>307</v>
      </c>
      <c r="B308" s="3" t="s">
        <v>415</v>
      </c>
      <c r="C308" s="14" t="s">
        <v>390</v>
      </c>
      <c r="D308" s="14" t="s">
        <v>390</v>
      </c>
      <c r="E308" s="14" t="s">
        <v>391</v>
      </c>
      <c r="F308" s="14" t="s">
        <v>392</v>
      </c>
      <c r="G308" s="14" t="s">
        <v>400</v>
      </c>
      <c r="H308" s="14">
        <v>1384043</v>
      </c>
      <c r="I308" s="15" t="s">
        <v>393</v>
      </c>
      <c r="J308" s="17" t="s">
        <v>408</v>
      </c>
      <c r="K308" s="14" t="s">
        <v>18</v>
      </c>
      <c r="L308" s="15" t="s">
        <v>394</v>
      </c>
      <c r="M308" s="14" t="s">
        <v>20</v>
      </c>
      <c r="N308" s="14" t="s">
        <v>25</v>
      </c>
      <c r="O308" s="14" t="s">
        <v>26</v>
      </c>
      <c r="P308" s="16">
        <v>3550</v>
      </c>
    </row>
    <row r="309" spans="1:16" ht="15.5" x14ac:dyDescent="0.35">
      <c r="A309" s="13">
        <v>308</v>
      </c>
      <c r="B309" s="3" t="s">
        <v>415</v>
      </c>
      <c r="C309" s="14" t="s">
        <v>390</v>
      </c>
      <c r="D309" s="14" t="s">
        <v>390</v>
      </c>
      <c r="E309" s="14" t="s">
        <v>391</v>
      </c>
      <c r="F309" s="14" t="s">
        <v>392</v>
      </c>
      <c r="G309" s="14" t="s">
        <v>400</v>
      </c>
      <c r="H309" s="14">
        <v>1384043</v>
      </c>
      <c r="I309" s="15" t="s">
        <v>393</v>
      </c>
      <c r="J309" s="17" t="s">
        <v>408</v>
      </c>
      <c r="K309" s="14" t="s">
        <v>18</v>
      </c>
      <c r="L309" s="15" t="s">
        <v>394</v>
      </c>
      <c r="M309" s="14" t="s">
        <v>20</v>
      </c>
      <c r="N309" s="14" t="s">
        <v>27</v>
      </c>
      <c r="O309" s="14" t="s">
        <v>28</v>
      </c>
      <c r="P309" s="16">
        <v>2250</v>
      </c>
    </row>
    <row r="310" spans="1:16" ht="15.5" x14ac:dyDescent="0.35">
      <c r="A310" s="13">
        <v>309</v>
      </c>
      <c r="B310" s="3" t="s">
        <v>415</v>
      </c>
      <c r="C310" s="14" t="s">
        <v>390</v>
      </c>
      <c r="D310" s="14" t="s">
        <v>396</v>
      </c>
      <c r="E310" s="14" t="s">
        <v>397</v>
      </c>
      <c r="F310" s="14" t="s">
        <v>398</v>
      </c>
      <c r="G310" s="14" t="s">
        <v>401</v>
      </c>
      <c r="H310" s="14">
        <v>1407665</v>
      </c>
      <c r="I310" s="15" t="s">
        <v>399</v>
      </c>
      <c r="J310" s="17" t="s">
        <v>408</v>
      </c>
      <c r="K310" s="14" t="s">
        <v>18</v>
      </c>
      <c r="L310" s="15" t="s">
        <v>394</v>
      </c>
      <c r="M310" s="14" t="s">
        <v>20</v>
      </c>
      <c r="N310" s="14" t="s">
        <v>21</v>
      </c>
      <c r="O310" s="14" t="s">
        <v>22</v>
      </c>
      <c r="P310" s="16">
        <v>3150</v>
      </c>
    </row>
    <row r="311" spans="1:16" ht="15.5" x14ac:dyDescent="0.35">
      <c r="A311" s="13">
        <v>310</v>
      </c>
      <c r="B311" s="3" t="s">
        <v>415</v>
      </c>
      <c r="C311" s="14" t="s">
        <v>390</v>
      </c>
      <c r="D311" s="14" t="s">
        <v>396</v>
      </c>
      <c r="E311" s="14" t="s">
        <v>397</v>
      </c>
      <c r="F311" s="14" t="s">
        <v>398</v>
      </c>
      <c r="G311" s="14" t="s">
        <v>401</v>
      </c>
      <c r="H311" s="14">
        <v>1407665</v>
      </c>
      <c r="I311" s="15" t="s">
        <v>399</v>
      </c>
      <c r="J311" s="17" t="s">
        <v>408</v>
      </c>
      <c r="K311" s="14" t="s">
        <v>18</v>
      </c>
      <c r="L311" s="15" t="s">
        <v>394</v>
      </c>
      <c r="M311" s="14" t="s">
        <v>20</v>
      </c>
      <c r="N311" s="14" t="s">
        <v>23</v>
      </c>
      <c r="O311" s="14" t="s">
        <v>24</v>
      </c>
      <c r="P311" s="16">
        <v>5950</v>
      </c>
    </row>
    <row r="312" spans="1:16" ht="15.5" x14ac:dyDescent="0.35">
      <c r="A312" s="13">
        <v>311</v>
      </c>
      <c r="B312" s="3" t="s">
        <v>415</v>
      </c>
      <c r="C312" s="14" t="s">
        <v>390</v>
      </c>
      <c r="D312" s="14" t="s">
        <v>396</v>
      </c>
      <c r="E312" s="14" t="s">
        <v>397</v>
      </c>
      <c r="F312" s="14" t="s">
        <v>398</v>
      </c>
      <c r="G312" s="14" t="s">
        <v>401</v>
      </c>
      <c r="H312" s="14">
        <v>1407665</v>
      </c>
      <c r="I312" s="15" t="s">
        <v>399</v>
      </c>
      <c r="J312" s="17" t="s">
        <v>408</v>
      </c>
      <c r="K312" s="14" t="s">
        <v>18</v>
      </c>
      <c r="L312" s="15" t="s">
        <v>394</v>
      </c>
      <c r="M312" s="14" t="s">
        <v>20</v>
      </c>
      <c r="N312" s="14" t="s">
        <v>25</v>
      </c>
      <c r="O312" s="14" t="s">
        <v>26</v>
      </c>
      <c r="P312" s="16">
        <v>4950</v>
      </c>
    </row>
    <row r="313" spans="1:16" ht="15.5" x14ac:dyDescent="0.35">
      <c r="A313" s="13">
        <v>312</v>
      </c>
      <c r="B313" s="3" t="s">
        <v>415</v>
      </c>
      <c r="C313" s="14" t="s">
        <v>390</v>
      </c>
      <c r="D313" s="14" t="s">
        <v>396</v>
      </c>
      <c r="E313" s="14" t="s">
        <v>397</v>
      </c>
      <c r="F313" s="14" t="s">
        <v>398</v>
      </c>
      <c r="G313" s="14" t="s">
        <v>401</v>
      </c>
      <c r="H313" s="14">
        <v>1407665</v>
      </c>
      <c r="I313" s="15" t="s">
        <v>399</v>
      </c>
      <c r="J313" s="17" t="s">
        <v>408</v>
      </c>
      <c r="K313" s="14" t="s">
        <v>18</v>
      </c>
      <c r="L313" s="15" t="s">
        <v>394</v>
      </c>
      <c r="M313" s="14" t="s">
        <v>20</v>
      </c>
      <c r="N313" s="14" t="s">
        <v>27</v>
      </c>
      <c r="O313" s="14" t="s">
        <v>28</v>
      </c>
      <c r="P313" s="16">
        <v>3300</v>
      </c>
    </row>
  </sheetData>
  <mergeCells count="1">
    <mergeCell ref="G1:H1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B4B6-0253-49EE-AD6A-2263F8FFD7A7}">
  <sheetPr codeName="Sheet7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2250.8220701754+(A1-1)*44.9489249936</f>
        <v>2250.8220701753999</v>
      </c>
      <c r="D1">
        <f t="shared" ref="D1:D32" si="1">0+1*C1-4246.64643119888*(1.00324675324675+(C1-3504.5012987013)^2/240206974.372288)^0.5</f>
        <v>-2016.5608732126302</v>
      </c>
      <c r="E1">
        <v>1</v>
      </c>
      <c r="G1">
        <f t="shared" ref="G1:G32" si="2">1868.64+(E1-1)*50.4877955759</f>
        <v>1868.64</v>
      </c>
      <c r="H1">
        <f t="shared" ref="H1:H32" si="3">0+1*G1+4246.64643119888*(1.00324675324675+(G1-3504.5012987013)^2/240206974.372288)^0.5</f>
        <v>6145.7262689772479</v>
      </c>
    </row>
    <row r="2" spans="1:8" x14ac:dyDescent="0.35">
      <c r="A2">
        <v>2</v>
      </c>
      <c r="C2">
        <f t="shared" si="0"/>
        <v>2295.7709951689999</v>
      </c>
      <c r="D2">
        <f t="shared" si="1"/>
        <v>-1970.6382057152664</v>
      </c>
      <c r="E2">
        <v>2</v>
      </c>
      <c r="G2">
        <f t="shared" si="2"/>
        <v>1919.1277955759001</v>
      </c>
      <c r="H2">
        <f t="shared" si="3"/>
        <v>6194.7864536176912</v>
      </c>
    </row>
    <row r="3" spans="1:8" x14ac:dyDescent="0.35">
      <c r="A3">
        <v>3</v>
      </c>
      <c r="C3">
        <f t="shared" si="0"/>
        <v>2340.7199201625999</v>
      </c>
      <c r="D3">
        <f t="shared" si="1"/>
        <v>-1924.750877423704</v>
      </c>
      <c r="E3">
        <v>3</v>
      </c>
      <c r="G3">
        <f t="shared" si="2"/>
        <v>1969.6155911518001</v>
      </c>
      <c r="H3">
        <f t="shared" si="3"/>
        <v>6243.8909347390218</v>
      </c>
    </row>
    <row r="4" spans="1:8" x14ac:dyDescent="0.35">
      <c r="A4">
        <v>4</v>
      </c>
      <c r="C4">
        <f t="shared" si="0"/>
        <v>2385.6688451561999</v>
      </c>
      <c r="D4">
        <f t="shared" si="1"/>
        <v>-1878.8989116667531</v>
      </c>
      <c r="E4">
        <v>4</v>
      </c>
      <c r="G4">
        <f t="shared" si="2"/>
        <v>2020.1033867277001</v>
      </c>
      <c r="H4">
        <f t="shared" si="3"/>
        <v>6293.0397553626817</v>
      </c>
    </row>
    <row r="5" spans="1:8" x14ac:dyDescent="0.35">
      <c r="A5">
        <v>5</v>
      </c>
      <c r="C5">
        <f t="shared" si="0"/>
        <v>2430.6177701498</v>
      </c>
      <c r="D5">
        <f t="shared" si="1"/>
        <v>-1833.0823309134939</v>
      </c>
      <c r="E5">
        <v>5</v>
      </c>
      <c r="G5">
        <f t="shared" si="2"/>
        <v>2070.5911823035999</v>
      </c>
      <c r="H5">
        <f t="shared" si="3"/>
        <v>6342.2329571842201</v>
      </c>
    </row>
    <row r="6" spans="1:8" x14ac:dyDescent="0.35">
      <c r="A6">
        <v>6</v>
      </c>
      <c r="C6">
        <f t="shared" si="0"/>
        <v>2475.5666951434</v>
      </c>
      <c r="D6">
        <f t="shared" si="1"/>
        <v>-1787.3011567705112</v>
      </c>
      <c r="E6">
        <v>6</v>
      </c>
      <c r="G6">
        <f t="shared" si="2"/>
        <v>2121.0789778795001</v>
      </c>
      <c r="H6">
        <f t="shared" si="3"/>
        <v>6391.4705805668855</v>
      </c>
    </row>
    <row r="7" spans="1:8" x14ac:dyDescent="0.35">
      <c r="A7">
        <v>7</v>
      </c>
      <c r="C7">
        <f t="shared" si="0"/>
        <v>2520.515620137</v>
      </c>
      <c r="D7">
        <f t="shared" si="1"/>
        <v>-1741.5554099792162</v>
      </c>
      <c r="E7">
        <v>7</v>
      </c>
      <c r="G7">
        <f t="shared" si="2"/>
        <v>2171.5667734553999</v>
      </c>
      <c r="H7">
        <f t="shared" si="3"/>
        <v>6440.7526645353973</v>
      </c>
    </row>
    <row r="8" spans="1:8" x14ac:dyDescent="0.35">
      <c r="A8">
        <v>8</v>
      </c>
      <c r="C8">
        <f t="shared" si="0"/>
        <v>2565.4645451305996</v>
      </c>
      <c r="D8">
        <f t="shared" si="1"/>
        <v>-1695.8451104132755</v>
      </c>
      <c r="E8">
        <v>8</v>
      </c>
      <c r="G8">
        <f t="shared" si="2"/>
        <v>2222.0545690313002</v>
      </c>
      <c r="H8">
        <f t="shared" si="3"/>
        <v>6490.0792467699384</v>
      </c>
    </row>
    <row r="9" spans="1:8" x14ac:dyDescent="0.35">
      <c r="A9">
        <v>9</v>
      </c>
      <c r="C9">
        <f t="shared" si="0"/>
        <v>2610.4134701242001</v>
      </c>
      <c r="D9">
        <f t="shared" si="1"/>
        <v>-1650.1702770761531</v>
      </c>
      <c r="E9">
        <v>9</v>
      </c>
      <c r="G9">
        <f t="shared" si="2"/>
        <v>2272.5423646071999</v>
      </c>
      <c r="H9">
        <f t="shared" si="3"/>
        <v>6539.4503636003137</v>
      </c>
    </row>
    <row r="10" spans="1:8" x14ac:dyDescent="0.35">
      <c r="A10">
        <v>10</v>
      </c>
      <c r="C10">
        <f t="shared" si="0"/>
        <v>2655.3623951177997</v>
      </c>
      <c r="D10">
        <f t="shared" si="1"/>
        <v>-1604.5309280987494</v>
      </c>
      <c r="E10">
        <v>10</v>
      </c>
      <c r="G10">
        <f t="shared" si="2"/>
        <v>2323.0301601831002</v>
      </c>
      <c r="H10">
        <f t="shared" si="3"/>
        <v>6588.866050000328</v>
      </c>
    </row>
    <row r="11" spans="1:8" x14ac:dyDescent="0.35">
      <c r="A11">
        <v>11</v>
      </c>
      <c r="C11">
        <f t="shared" si="0"/>
        <v>2700.3113201113997</v>
      </c>
      <c r="D11">
        <f t="shared" si="1"/>
        <v>-1558.9270807371427</v>
      </c>
      <c r="E11">
        <v>11</v>
      </c>
      <c r="G11">
        <f t="shared" si="2"/>
        <v>2373.517955759</v>
      </c>
      <c r="H11">
        <f t="shared" si="3"/>
        <v>6638.326339582356</v>
      </c>
    </row>
    <row r="12" spans="1:8" x14ac:dyDescent="0.35">
      <c r="A12">
        <v>12</v>
      </c>
      <c r="C12">
        <f t="shared" si="0"/>
        <v>2745.2602451049997</v>
      </c>
      <c r="D12">
        <f t="shared" si="1"/>
        <v>-1513.3587513704488</v>
      </c>
      <c r="E12">
        <v>12</v>
      </c>
      <c r="G12">
        <f t="shared" si="2"/>
        <v>2424.0057513349002</v>
      </c>
      <c r="H12">
        <f t="shared" si="3"/>
        <v>6687.8312645921133</v>
      </c>
    </row>
    <row r="13" spans="1:8" x14ac:dyDescent="0.35">
      <c r="A13">
        <v>13</v>
      </c>
      <c r="C13">
        <f t="shared" si="0"/>
        <v>2790.2091700985998</v>
      </c>
      <c r="D13">
        <f t="shared" si="1"/>
        <v>-1467.825955498774</v>
      </c>
      <c r="E13">
        <v>13</v>
      </c>
      <c r="G13">
        <f t="shared" si="2"/>
        <v>2474.4935469108</v>
      </c>
      <c r="H13">
        <f t="shared" si="3"/>
        <v>6737.3808559036388</v>
      </c>
    </row>
    <row r="14" spans="1:8" x14ac:dyDescent="0.35">
      <c r="A14">
        <v>14</v>
      </c>
      <c r="C14">
        <f t="shared" si="0"/>
        <v>2835.1580950921998</v>
      </c>
      <c r="D14">
        <f t="shared" si="1"/>
        <v>-1422.3287077412897</v>
      </c>
      <c r="E14">
        <v>14</v>
      </c>
      <c r="G14">
        <f t="shared" si="2"/>
        <v>2524.9813424867002</v>
      </c>
      <c r="H14">
        <f t="shared" si="3"/>
        <v>6786.9751430144734</v>
      </c>
    </row>
    <row r="15" spans="1:8" x14ac:dyDescent="0.35">
      <c r="A15">
        <v>15</v>
      </c>
      <c r="C15">
        <f t="shared" si="0"/>
        <v>2880.1070200857998</v>
      </c>
      <c r="D15">
        <f t="shared" si="1"/>
        <v>-1376.8670218343991</v>
      </c>
      <c r="E15">
        <v>15</v>
      </c>
      <c r="G15">
        <f t="shared" si="2"/>
        <v>2575.4691380626</v>
      </c>
      <c r="H15">
        <f t="shared" si="3"/>
        <v>6836.6141540410608</v>
      </c>
    </row>
    <row r="16" spans="1:8" x14ac:dyDescent="0.35">
      <c r="A16">
        <v>16</v>
      </c>
      <c r="C16">
        <f t="shared" si="0"/>
        <v>2925.0559450793999</v>
      </c>
      <c r="D16">
        <f t="shared" si="1"/>
        <v>-1331.4409106300291</v>
      </c>
      <c r="E16">
        <v>16</v>
      </c>
      <c r="G16">
        <f t="shared" si="2"/>
        <v>2625.9569336385002</v>
      </c>
      <c r="H16">
        <f t="shared" si="3"/>
        <v>6886.2979157143336</v>
      </c>
    </row>
    <row r="17" spans="1:8" x14ac:dyDescent="0.35">
      <c r="A17">
        <v>17</v>
      </c>
      <c r="C17">
        <f t="shared" si="0"/>
        <v>2970.0048700729999</v>
      </c>
      <c r="D17">
        <f t="shared" si="1"/>
        <v>-1286.0503860940166</v>
      </c>
      <c r="E17">
        <v>17</v>
      </c>
      <c r="G17">
        <f t="shared" si="2"/>
        <v>2676.4447292144</v>
      </c>
      <c r="H17">
        <f t="shared" si="3"/>
        <v>6936.0264533755417</v>
      </c>
    </row>
    <row r="18" spans="1:8" x14ac:dyDescent="0.35">
      <c r="A18">
        <v>18</v>
      </c>
      <c r="C18">
        <f t="shared" si="0"/>
        <v>3014.9537950665999</v>
      </c>
      <c r="D18">
        <f t="shared" si="1"/>
        <v>-1240.6954593046203</v>
      </c>
      <c r="E18">
        <v>18</v>
      </c>
      <c r="G18">
        <f t="shared" si="2"/>
        <v>2726.9325247903002</v>
      </c>
      <c r="H18">
        <f t="shared" si="3"/>
        <v>6985.7997909722635</v>
      </c>
    </row>
    <row r="19" spans="1:8" x14ac:dyDescent="0.35">
      <c r="A19">
        <v>19</v>
      </c>
      <c r="C19">
        <f t="shared" si="0"/>
        <v>3059.9027200602</v>
      </c>
      <c r="D19">
        <f t="shared" si="1"/>
        <v>-1195.376140451122</v>
      </c>
      <c r="E19">
        <v>19</v>
      </c>
      <c r="G19">
        <f t="shared" si="2"/>
        <v>2777.4203203662</v>
      </c>
      <c r="H19">
        <f t="shared" si="3"/>
        <v>7035.6179510546563</v>
      </c>
    </row>
    <row r="20" spans="1:8" x14ac:dyDescent="0.35">
      <c r="A20">
        <v>20</v>
      </c>
      <c r="C20">
        <f t="shared" si="0"/>
        <v>3104.8516450538</v>
      </c>
      <c r="D20">
        <f t="shared" si="1"/>
        <v>-1150.0924388325611</v>
      </c>
      <c r="E20">
        <v>20</v>
      </c>
      <c r="G20">
        <f t="shared" si="2"/>
        <v>2827.9081159421003</v>
      </c>
      <c r="H20">
        <f t="shared" si="3"/>
        <v>7085.4809547719005</v>
      </c>
    </row>
    <row r="21" spans="1:8" x14ac:dyDescent="0.35">
      <c r="A21">
        <v>21</v>
      </c>
      <c r="C21">
        <f t="shared" si="0"/>
        <v>3149.8005700474</v>
      </c>
      <c r="D21">
        <f t="shared" si="1"/>
        <v>-1104.8443628565578</v>
      </c>
      <c r="E21">
        <v>21</v>
      </c>
      <c r="G21">
        <f t="shared" si="2"/>
        <v>2878.395911518</v>
      </c>
      <c r="H21">
        <f t="shared" si="3"/>
        <v>7135.3888218688771</v>
      </c>
    </row>
    <row r="22" spans="1:8" x14ac:dyDescent="0.35">
      <c r="A22">
        <v>22</v>
      </c>
      <c r="C22">
        <f t="shared" si="0"/>
        <v>3194.749495041</v>
      </c>
      <c r="D22">
        <f t="shared" si="1"/>
        <v>-1059.6319200382713</v>
      </c>
      <c r="E22">
        <v>22</v>
      </c>
      <c r="G22">
        <f t="shared" si="2"/>
        <v>2928.8837070938998</v>
      </c>
      <c r="H22">
        <f t="shared" si="3"/>
        <v>7185.3415706830492</v>
      </c>
    </row>
    <row r="23" spans="1:8" x14ac:dyDescent="0.35">
      <c r="A23">
        <v>23</v>
      </c>
      <c r="C23">
        <f t="shared" si="0"/>
        <v>3239.6984200345996</v>
      </c>
      <c r="D23">
        <f t="shared" si="1"/>
        <v>-1014.4551169994447</v>
      </c>
      <c r="E23">
        <v>23</v>
      </c>
      <c r="G23">
        <f t="shared" si="2"/>
        <v>2979.3715026698001</v>
      </c>
      <c r="H23">
        <f t="shared" si="3"/>
        <v>7235.3392181415829</v>
      </c>
    </row>
    <row r="24" spans="1:8" x14ac:dyDescent="0.35">
      <c r="A24">
        <v>24</v>
      </c>
      <c r="C24">
        <f t="shared" si="0"/>
        <v>3284.6473450282001</v>
      </c>
      <c r="D24">
        <f t="shared" si="1"/>
        <v>-969.31395946757766</v>
      </c>
      <c r="E24">
        <v>24</v>
      </c>
      <c r="G24">
        <f t="shared" si="2"/>
        <v>3029.8592982457003</v>
      </c>
      <c r="H24">
        <f t="shared" si="3"/>
        <v>7285.3817797586607</v>
      </c>
    </row>
    <row r="25" spans="1:8" x14ac:dyDescent="0.35">
      <c r="A25">
        <v>25</v>
      </c>
      <c r="C25">
        <f t="shared" si="0"/>
        <v>3329.5962700217997</v>
      </c>
      <c r="D25">
        <f t="shared" si="1"/>
        <v>-924.20845227521204</v>
      </c>
      <c r="E25">
        <v>25</v>
      </c>
      <c r="G25">
        <f t="shared" si="2"/>
        <v>3080.3470938216001</v>
      </c>
      <c r="H25">
        <f t="shared" si="3"/>
        <v>7335.4692696330367</v>
      </c>
    </row>
    <row r="26" spans="1:8" x14ac:dyDescent="0.35">
      <c r="A26">
        <v>26</v>
      </c>
      <c r="C26">
        <f t="shared" si="0"/>
        <v>3374.5451950154002</v>
      </c>
      <c r="D26">
        <f t="shared" si="1"/>
        <v>-879.13859935931669</v>
      </c>
      <c r="E26">
        <v>26</v>
      </c>
      <c r="G26">
        <f t="shared" si="2"/>
        <v>3130.8348893974999</v>
      </c>
      <c r="H26">
        <f t="shared" si="3"/>
        <v>7385.601700445809</v>
      </c>
    </row>
    <row r="27" spans="1:8" x14ac:dyDescent="0.35">
      <c r="A27">
        <v>27</v>
      </c>
      <c r="C27">
        <f t="shared" si="0"/>
        <v>3419.4941200089997</v>
      </c>
      <c r="D27">
        <f t="shared" si="1"/>
        <v>-834.10440376079714</v>
      </c>
      <c r="E27">
        <v>27</v>
      </c>
      <c r="G27">
        <f t="shared" si="2"/>
        <v>3181.3226849734001</v>
      </c>
      <c r="H27">
        <f t="shared" si="3"/>
        <v>7435.7790834584121</v>
      </c>
    </row>
    <row r="28" spans="1:8" x14ac:dyDescent="0.35">
      <c r="A28">
        <v>28</v>
      </c>
      <c r="C28">
        <f t="shared" si="0"/>
        <v>3464.4430450026002</v>
      </c>
      <c r="D28">
        <f t="shared" si="1"/>
        <v>-789.10586762411367</v>
      </c>
      <c r="E28">
        <v>28</v>
      </c>
      <c r="G28">
        <f t="shared" si="2"/>
        <v>3231.8104805493003</v>
      </c>
      <c r="H28">
        <f t="shared" si="3"/>
        <v>7486.0014285108309</v>
      </c>
    </row>
    <row r="29" spans="1:8" x14ac:dyDescent="0.35">
      <c r="A29">
        <v>29</v>
      </c>
      <c r="C29">
        <f t="shared" si="0"/>
        <v>3509.3919699961998</v>
      </c>
      <c r="D29">
        <f t="shared" si="1"/>
        <v>-744.14299219700933</v>
      </c>
      <c r="E29">
        <v>29</v>
      </c>
      <c r="G29">
        <f t="shared" si="2"/>
        <v>3282.2982761252001</v>
      </c>
      <c r="H29">
        <f t="shared" si="3"/>
        <v>7536.268744020048</v>
      </c>
    </row>
    <row r="30" spans="1:8" x14ac:dyDescent="0.35">
      <c r="A30">
        <v>30</v>
      </c>
      <c r="C30">
        <f t="shared" si="0"/>
        <v>3554.3408949897998</v>
      </c>
      <c r="D30">
        <f t="shared" si="1"/>
        <v>-699.21577783035491</v>
      </c>
      <c r="E30">
        <v>30</v>
      </c>
      <c r="G30">
        <f t="shared" si="2"/>
        <v>3332.7860717010999</v>
      </c>
      <c r="H30">
        <f t="shared" si="3"/>
        <v>7586.5810369787059</v>
      </c>
    </row>
    <row r="31" spans="1:8" x14ac:dyDescent="0.35">
      <c r="A31">
        <v>31</v>
      </c>
      <c r="C31">
        <f t="shared" si="0"/>
        <v>3599.2898199833999</v>
      </c>
      <c r="D31">
        <f t="shared" si="1"/>
        <v>-654.32422397810205</v>
      </c>
      <c r="E31">
        <v>31</v>
      </c>
      <c r="G31">
        <f t="shared" si="2"/>
        <v>3383.2738672770001</v>
      </c>
      <c r="H31">
        <f t="shared" si="3"/>
        <v>7636.938312954001</v>
      </c>
    </row>
    <row r="32" spans="1:8" x14ac:dyDescent="0.35">
      <c r="A32">
        <v>32</v>
      </c>
      <c r="C32">
        <f t="shared" si="0"/>
        <v>3644.2387449769999</v>
      </c>
      <c r="D32">
        <f t="shared" si="1"/>
        <v>-609.46832919735743</v>
      </c>
      <c r="E32">
        <v>32</v>
      </c>
      <c r="G32">
        <f t="shared" si="2"/>
        <v>3433.7616628529004</v>
      </c>
      <c r="H32">
        <f t="shared" si="3"/>
        <v>7687.3405760867963</v>
      </c>
    </row>
    <row r="33" spans="1:8" x14ac:dyDescent="0.35">
      <c r="A33">
        <v>33</v>
      </c>
      <c r="C33">
        <f t="shared" ref="C33:C64" si="4">2250.8220701754+(A33-1)*44.9489249936</f>
        <v>3689.1876699705999</v>
      </c>
      <c r="D33">
        <f t="shared" ref="D33:D64" si="5">0+1*C33-4246.64643119888*(1.00324675324675+(C33-3504.5012987013)^2/240206974.372288)^0.5</f>
        <v>-564.6480911485578</v>
      </c>
      <c r="E33">
        <v>33</v>
      </c>
      <c r="G33">
        <f t="shared" ref="G33:G64" si="6">1868.64+(E33-1)*50.4877955759</f>
        <v>3484.2494584288002</v>
      </c>
      <c r="H33">
        <f t="shared" ref="H33:H64" si="7">0+1*G33+4246.64643119888*(1.00324675324675+(G33-3504.5012987013)^2/240206974.372288)^0.5</f>
        <v>7737.7878290909703</v>
      </c>
    </row>
    <row r="34" spans="1:8" x14ac:dyDescent="0.35">
      <c r="A34">
        <v>34</v>
      </c>
      <c r="C34">
        <f t="shared" si="4"/>
        <v>3734.1365949642</v>
      </c>
      <c r="D34">
        <f t="shared" si="5"/>
        <v>-519.8635065957701</v>
      </c>
      <c r="E34">
        <v>34</v>
      </c>
      <c r="G34">
        <f t="shared" si="6"/>
        <v>3534.7372540046999</v>
      </c>
      <c r="H34">
        <f t="shared" si="7"/>
        <v>7788.280073252984</v>
      </c>
    </row>
    <row r="35" spans="1:8" x14ac:dyDescent="0.35">
      <c r="A35">
        <v>35</v>
      </c>
      <c r="C35">
        <f t="shared" si="4"/>
        <v>3779.0855199578</v>
      </c>
      <c r="D35">
        <f t="shared" si="5"/>
        <v>-475.11457140709081</v>
      </c>
      <c r="E35">
        <v>35</v>
      </c>
      <c r="G35">
        <f t="shared" si="6"/>
        <v>3585.2250495806002</v>
      </c>
      <c r="H35">
        <f t="shared" si="7"/>
        <v>7838.8173084316777</v>
      </c>
    </row>
    <row r="36" spans="1:8" x14ac:dyDescent="0.35">
      <c r="A36">
        <v>36</v>
      </c>
      <c r="C36">
        <f t="shared" si="4"/>
        <v>3824.0344449514</v>
      </c>
      <c r="D36">
        <f t="shared" si="5"/>
        <v>-430.40128055517334</v>
      </c>
      <c r="E36">
        <v>36</v>
      </c>
      <c r="G36">
        <f t="shared" si="6"/>
        <v>3635.7128451565004</v>
      </c>
      <c r="H36">
        <f t="shared" si="7"/>
        <v>7889.3995330582884</v>
      </c>
    </row>
    <row r="37" spans="1:8" x14ac:dyDescent="0.35">
      <c r="A37">
        <v>37</v>
      </c>
      <c r="C37">
        <f t="shared" si="4"/>
        <v>3868.983369945</v>
      </c>
      <c r="D37">
        <f t="shared" si="5"/>
        <v>-385.72362811785388</v>
      </c>
      <c r="E37">
        <v>37</v>
      </c>
      <c r="G37">
        <f t="shared" si="6"/>
        <v>3686.2006407324002</v>
      </c>
      <c r="H37">
        <f t="shared" si="7"/>
        <v>7940.0267441367087</v>
      </c>
    </row>
    <row r="38" spans="1:8" x14ac:dyDescent="0.35">
      <c r="A38">
        <v>38</v>
      </c>
      <c r="C38">
        <f t="shared" si="4"/>
        <v>3913.9322949385996</v>
      </c>
      <c r="D38">
        <f t="shared" si="5"/>
        <v>-341.08160727890117</v>
      </c>
      <c r="E38">
        <v>38</v>
      </c>
      <c r="G38">
        <f t="shared" si="6"/>
        <v>3736.6884363083</v>
      </c>
      <c r="H38">
        <f t="shared" si="7"/>
        <v>7990.6989372439511</v>
      </c>
    </row>
    <row r="39" spans="1:8" x14ac:dyDescent="0.35">
      <c r="A39">
        <v>39</v>
      </c>
      <c r="C39">
        <f t="shared" si="4"/>
        <v>3958.8812199322001</v>
      </c>
      <c r="D39">
        <f t="shared" si="5"/>
        <v>-296.47521032886016</v>
      </c>
      <c r="E39">
        <v>39</v>
      </c>
      <c r="G39">
        <f t="shared" si="6"/>
        <v>3787.1762318842002</v>
      </c>
      <c r="H39">
        <f t="shared" si="7"/>
        <v>8041.4161065308572</v>
      </c>
    </row>
    <row r="40" spans="1:8" x14ac:dyDescent="0.35">
      <c r="A40">
        <v>40</v>
      </c>
      <c r="C40">
        <f t="shared" si="4"/>
        <v>4003.8301449257997</v>
      </c>
      <c r="D40">
        <f t="shared" si="5"/>
        <v>-251.90442866603826</v>
      </c>
      <c r="E40">
        <v>40</v>
      </c>
      <c r="G40">
        <f t="shared" si="6"/>
        <v>3837.6640274601004</v>
      </c>
      <c r="H40">
        <f t="shared" si="7"/>
        <v>8092.1782447230235</v>
      </c>
    </row>
    <row r="41" spans="1:8" x14ac:dyDescent="0.35">
      <c r="A41">
        <v>41</v>
      </c>
      <c r="C41">
        <f t="shared" si="4"/>
        <v>4048.7790699194002</v>
      </c>
      <c r="D41">
        <f t="shared" si="5"/>
        <v>-207.36925279756451</v>
      </c>
      <c r="E41">
        <v>41</v>
      </c>
      <c r="G41">
        <f t="shared" si="6"/>
        <v>3888.1518230360002</v>
      </c>
      <c r="H41">
        <f t="shared" si="7"/>
        <v>8142.985343121949</v>
      </c>
    </row>
    <row r="42" spans="1:8" x14ac:dyDescent="0.35">
      <c r="A42">
        <v>42</v>
      </c>
      <c r="C42">
        <f t="shared" si="4"/>
        <v>4093.7279949129997</v>
      </c>
      <c r="D42">
        <f t="shared" si="5"/>
        <v>-162.86967234059648</v>
      </c>
      <c r="E42">
        <v>42</v>
      </c>
      <c r="G42">
        <f t="shared" si="6"/>
        <v>3938.6396186119</v>
      </c>
      <c r="H42">
        <f t="shared" si="7"/>
        <v>8193.8373916064229</v>
      </c>
    </row>
    <row r="43" spans="1:8" x14ac:dyDescent="0.35">
      <c r="A43">
        <v>43</v>
      </c>
      <c r="C43">
        <f t="shared" si="4"/>
        <v>4138.6769199066002</v>
      </c>
      <c r="D43">
        <f t="shared" si="5"/>
        <v>-118.40567602360716</v>
      </c>
      <c r="E43">
        <v>43</v>
      </c>
      <c r="G43">
        <f t="shared" si="6"/>
        <v>3989.1274141878002</v>
      </c>
      <c r="H43">
        <f t="shared" si="7"/>
        <v>8244.7343786341207</v>
      </c>
    </row>
    <row r="44" spans="1:8" x14ac:dyDescent="0.35">
      <c r="A44">
        <v>44</v>
      </c>
      <c r="C44">
        <f t="shared" si="4"/>
        <v>4183.6258449001998</v>
      </c>
      <c r="D44">
        <f t="shared" si="5"/>
        <v>-73.97725168780471</v>
      </c>
      <c r="E44">
        <v>44</v>
      </c>
      <c r="G44">
        <f t="shared" si="6"/>
        <v>4039.6152097637005</v>
      </c>
      <c r="H44">
        <f t="shared" si="7"/>
        <v>8295.6762912434315</v>
      </c>
    </row>
    <row r="45" spans="1:8" x14ac:dyDescent="0.35">
      <c r="A45">
        <v>45</v>
      </c>
      <c r="C45">
        <f t="shared" si="4"/>
        <v>4228.5747698937994</v>
      </c>
      <c r="D45">
        <f t="shared" si="5"/>
        <v>-29.584386288651331</v>
      </c>
      <c r="E45">
        <v>45</v>
      </c>
      <c r="G45">
        <f t="shared" si="6"/>
        <v>4090.1030053395998</v>
      </c>
      <c r="H45">
        <f t="shared" si="7"/>
        <v>8346.6631150555113</v>
      </c>
    </row>
    <row r="46" spans="1:8" x14ac:dyDescent="0.35">
      <c r="A46">
        <v>46</v>
      </c>
      <c r="C46">
        <f t="shared" si="4"/>
        <v>4273.5236948873999</v>
      </c>
      <c r="D46">
        <f t="shared" si="5"/>
        <v>14.772934102505133</v>
      </c>
      <c r="E46">
        <v>46</v>
      </c>
      <c r="G46">
        <f t="shared" si="6"/>
        <v>4140.5908009155</v>
      </c>
      <c r="H46">
        <f t="shared" si="7"/>
        <v>8397.6948342765536</v>
      </c>
    </row>
    <row r="47" spans="1:8" x14ac:dyDescent="0.35">
      <c r="A47">
        <v>47</v>
      </c>
      <c r="C47">
        <f t="shared" si="4"/>
        <v>4318.4726198810004</v>
      </c>
      <c r="D47">
        <f t="shared" si="5"/>
        <v>59.094724296696768</v>
      </c>
      <c r="E47">
        <v>47</v>
      </c>
      <c r="G47">
        <f t="shared" si="6"/>
        <v>4191.0785964914003</v>
      </c>
      <c r="H47">
        <f t="shared" si="7"/>
        <v>8448.7714317002865</v>
      </c>
    </row>
    <row r="48" spans="1:8" x14ac:dyDescent="0.35">
      <c r="A48">
        <v>48</v>
      </c>
      <c r="C48">
        <f t="shared" si="4"/>
        <v>4363.4215448745999</v>
      </c>
      <c r="D48">
        <f t="shared" si="5"/>
        <v>103.3809999854775</v>
      </c>
      <c r="E48">
        <v>48</v>
      </c>
      <c r="G48">
        <f t="shared" si="6"/>
        <v>4241.5663920673005</v>
      </c>
      <c r="H48">
        <f t="shared" si="7"/>
        <v>8499.8928887106849</v>
      </c>
    </row>
    <row r="49" spans="1:8" x14ac:dyDescent="0.35">
      <c r="A49">
        <v>49</v>
      </c>
      <c r="C49">
        <f t="shared" si="4"/>
        <v>4408.3704698681995</v>
      </c>
      <c r="D49">
        <f t="shared" si="5"/>
        <v>147.63177773897678</v>
      </c>
      <c r="E49">
        <v>49</v>
      </c>
      <c r="G49">
        <f t="shared" si="6"/>
        <v>4292.0541876431998</v>
      </c>
      <c r="H49">
        <f t="shared" si="7"/>
        <v>8551.0591852849102</v>
      </c>
    </row>
    <row r="50" spans="1:8" x14ac:dyDescent="0.35">
      <c r="A50">
        <v>50</v>
      </c>
      <c r="C50">
        <f t="shared" si="4"/>
        <v>4453.3193948618</v>
      </c>
      <c r="D50">
        <f t="shared" si="5"/>
        <v>191.84707500383138</v>
      </c>
      <c r="E50">
        <v>50</v>
      </c>
      <c r="G50">
        <f t="shared" si="6"/>
        <v>4342.5419832191001</v>
      </c>
      <c r="H50">
        <f t="shared" si="7"/>
        <v>8602.2702999964677</v>
      </c>
    </row>
    <row r="51" spans="1:8" x14ac:dyDescent="0.35">
      <c r="A51">
        <v>51</v>
      </c>
      <c r="C51">
        <f t="shared" si="4"/>
        <v>4498.2683198554005</v>
      </c>
      <c r="D51">
        <f t="shared" si="5"/>
        <v>236.02691010101353</v>
      </c>
      <c r="E51">
        <v>51</v>
      </c>
      <c r="G51">
        <f t="shared" si="6"/>
        <v>4393.0297787950003</v>
      </c>
      <c r="H51">
        <f t="shared" si="7"/>
        <v>8653.5262100185646</v>
      </c>
    </row>
    <row r="52" spans="1:8" x14ac:dyDescent="0.35">
      <c r="A52">
        <v>52</v>
      </c>
      <c r="C52">
        <f t="shared" si="4"/>
        <v>4543.2172448490001</v>
      </c>
      <c r="D52">
        <f t="shared" si="5"/>
        <v>280.17130222355536</v>
      </c>
      <c r="E52">
        <v>52</v>
      </c>
      <c r="G52">
        <f t="shared" si="6"/>
        <v>4443.5175743709005</v>
      </c>
      <c r="H52">
        <f t="shared" si="7"/>
        <v>8704.8268911277155</v>
      </c>
    </row>
    <row r="53" spans="1:8" x14ac:dyDescent="0.35">
      <c r="A53">
        <v>53</v>
      </c>
      <c r="C53">
        <f t="shared" si="4"/>
        <v>4588.1661698425996</v>
      </c>
      <c r="D53">
        <f t="shared" si="5"/>
        <v>324.2802714341733</v>
      </c>
      <c r="E53">
        <v>53</v>
      </c>
      <c r="G53">
        <f t="shared" si="6"/>
        <v>4494.0053699467999</v>
      </c>
      <c r="H53">
        <f t="shared" si="7"/>
        <v>8756.1723177075328</v>
      </c>
    </row>
    <row r="54" spans="1:8" x14ac:dyDescent="0.35">
      <c r="A54">
        <v>54</v>
      </c>
      <c r="C54">
        <f t="shared" si="4"/>
        <v>4633.1150948362001</v>
      </c>
      <c r="D54">
        <f t="shared" si="5"/>
        <v>368.35383866276607</v>
      </c>
      <c r="E54">
        <v>54</v>
      </c>
      <c r="G54">
        <f t="shared" si="6"/>
        <v>4544.4931655227001</v>
      </c>
      <c r="H54">
        <f t="shared" si="7"/>
        <v>8807.5624627527577</v>
      </c>
    </row>
    <row r="55" spans="1:8" x14ac:dyDescent="0.35">
      <c r="A55">
        <v>55</v>
      </c>
      <c r="C55">
        <f t="shared" si="4"/>
        <v>4678.0640198298006</v>
      </c>
      <c r="D55">
        <f t="shared" si="5"/>
        <v>412.39202570383804</v>
      </c>
      <c r="E55">
        <v>55</v>
      </c>
      <c r="G55">
        <f t="shared" si="6"/>
        <v>4594.9809610986003</v>
      </c>
      <c r="H55">
        <f t="shared" si="7"/>
        <v>8858.9972978734731</v>
      </c>
    </row>
    <row r="56" spans="1:8" x14ac:dyDescent="0.35">
      <c r="A56">
        <v>56</v>
      </c>
      <c r="C56">
        <f t="shared" si="4"/>
        <v>4723.0129448234002</v>
      </c>
      <c r="D56">
        <f t="shared" si="5"/>
        <v>456.39485521379629</v>
      </c>
      <c r="E56">
        <v>56</v>
      </c>
      <c r="G56">
        <f t="shared" si="6"/>
        <v>4645.4687566745006</v>
      </c>
      <c r="H56">
        <f t="shared" si="7"/>
        <v>8910.4767932995619</v>
      </c>
    </row>
    <row r="57" spans="1:8" x14ac:dyDescent="0.35">
      <c r="A57">
        <v>57</v>
      </c>
      <c r="C57">
        <f t="shared" si="4"/>
        <v>4767.9618698169998</v>
      </c>
      <c r="D57">
        <f t="shared" si="5"/>
        <v>500.36235070815746</v>
      </c>
      <c r="E57">
        <v>57</v>
      </c>
      <c r="G57">
        <f t="shared" si="6"/>
        <v>4695.9565522503999</v>
      </c>
      <c r="H57">
        <f t="shared" si="7"/>
        <v>8962.0009178853397</v>
      </c>
    </row>
    <row r="58" spans="1:8" x14ac:dyDescent="0.35">
      <c r="A58">
        <v>58</v>
      </c>
      <c r="C58">
        <f t="shared" si="4"/>
        <v>4812.9107948105993</v>
      </c>
      <c r="D58">
        <f t="shared" si="5"/>
        <v>544.29453655864108</v>
      </c>
      <c r="E58">
        <v>58</v>
      </c>
      <c r="G58">
        <f t="shared" si="6"/>
        <v>4746.4443478263001</v>
      </c>
      <c r="H58">
        <f t="shared" si="7"/>
        <v>9013.5696391144302</v>
      </c>
    </row>
    <row r="59" spans="1:8" x14ac:dyDescent="0.35">
      <c r="A59">
        <v>59</v>
      </c>
      <c r="C59">
        <f t="shared" si="4"/>
        <v>4857.8597198041998</v>
      </c>
      <c r="D59">
        <f t="shared" si="5"/>
        <v>588.19143799018457</v>
      </c>
      <c r="E59">
        <v>59</v>
      </c>
      <c r="G59">
        <f t="shared" si="6"/>
        <v>4796.9321434022004</v>
      </c>
      <c r="H59">
        <f t="shared" si="7"/>
        <v>9065.1829231048068</v>
      </c>
    </row>
    <row r="60" spans="1:8" x14ac:dyDescent="0.35">
      <c r="A60">
        <v>60</v>
      </c>
      <c r="C60">
        <f t="shared" si="4"/>
        <v>4902.8086447978003</v>
      </c>
      <c r="D60">
        <f t="shared" si="5"/>
        <v>632.05308107782366</v>
      </c>
      <c r="E60">
        <v>60</v>
      </c>
      <c r="G60">
        <f t="shared" si="6"/>
        <v>4847.4199389781006</v>
      </c>
      <c r="H60">
        <f t="shared" si="7"/>
        <v>9116.8407346140739</v>
      </c>
    </row>
    <row r="61" spans="1:8" x14ac:dyDescent="0.35">
      <c r="A61">
        <v>61</v>
      </c>
      <c r="C61">
        <f t="shared" si="4"/>
        <v>4947.7575697913999</v>
      </c>
      <c r="D61">
        <f t="shared" si="5"/>
        <v>675.87949274350558</v>
      </c>
      <c r="E61">
        <v>61</v>
      </c>
      <c r="G61">
        <f t="shared" si="6"/>
        <v>4897.9077345539999</v>
      </c>
      <c r="H61">
        <f t="shared" si="7"/>
        <v>9168.543037044934</v>
      </c>
    </row>
    <row r="62" spans="1:8" x14ac:dyDescent="0.35">
      <c r="A62">
        <v>62</v>
      </c>
      <c r="C62">
        <f t="shared" si="4"/>
        <v>4992.7064947849994</v>
      </c>
      <c r="D62">
        <f t="shared" si="5"/>
        <v>719.67070075278934</v>
      </c>
      <c r="E62">
        <v>62</v>
      </c>
      <c r="G62">
        <f t="shared" si="6"/>
        <v>4948.3955301299002</v>
      </c>
      <c r="H62">
        <f t="shared" si="7"/>
        <v>9220.2897924508525</v>
      </c>
    </row>
    <row r="63" spans="1:8" x14ac:dyDescent="0.35">
      <c r="A63">
        <v>63</v>
      </c>
      <c r="C63">
        <f t="shared" si="4"/>
        <v>5037.6554197785999</v>
      </c>
      <c r="D63">
        <f t="shared" si="5"/>
        <v>763.42673371144792</v>
      </c>
      <c r="E63">
        <v>63</v>
      </c>
      <c r="G63">
        <f t="shared" si="6"/>
        <v>4998.8833257058004</v>
      </c>
      <c r="H63">
        <f t="shared" si="7"/>
        <v>9272.0809615419203</v>
      </c>
    </row>
    <row r="64" spans="1:8" x14ac:dyDescent="0.35">
      <c r="A64">
        <v>64</v>
      </c>
      <c r="C64">
        <f t="shared" si="4"/>
        <v>5082.6043447722004</v>
      </c>
      <c r="D64">
        <f t="shared" si="5"/>
        <v>807.14762106197577</v>
      </c>
      <c r="E64">
        <v>64</v>
      </c>
      <c r="G64">
        <f t="shared" si="6"/>
        <v>5049.3711212817007</v>
      </c>
      <c r="H64">
        <f t="shared" si="7"/>
        <v>9323.9165036909326</v>
      </c>
    </row>
    <row r="65" spans="1:8" x14ac:dyDescent="0.35">
      <c r="A65">
        <v>65</v>
      </c>
      <c r="C65">
        <f t="shared" ref="C65:C70" si="8">2250.8220701754+(A65-1)*44.9489249936</f>
        <v>5127.5532697658</v>
      </c>
      <c r="D65">
        <f t="shared" ref="D65:D70" si="9">0+1*C65-4246.64643119888*(1.00324675324675+(C65-3504.5012987013)^2/240206974.372288)^0.5</f>
        <v>850.83339308000086</v>
      </c>
      <c r="E65">
        <v>65</v>
      </c>
      <c r="G65">
        <f t="shared" ref="G65:G70" si="10">1868.64+(E65-1)*50.4877955759</f>
        <v>5099.8589168576</v>
      </c>
      <c r="H65">
        <f t="shared" ref="H65:H70" si="11">0+1*G65+4246.64643119888*(1.00324675324675+(G65-3504.5012987013)^2/240206974.372288)^0.5</f>
        <v>9375.7963769396192</v>
      </c>
    </row>
    <row r="66" spans="1:8" x14ac:dyDescent="0.35">
      <c r="A66">
        <v>66</v>
      </c>
      <c r="C66">
        <f t="shared" si="8"/>
        <v>5172.5021947593996</v>
      </c>
      <c r="D66">
        <f t="shared" si="9"/>
        <v>894.48408087060852</v>
      </c>
      <c r="E66">
        <v>66</v>
      </c>
      <c r="G66">
        <f t="shared" si="10"/>
        <v>5150.3467124335002</v>
      </c>
      <c r="H66">
        <f t="shared" si="11"/>
        <v>9427.7205380051164</v>
      </c>
    </row>
    <row r="67" spans="1:8" x14ac:dyDescent="0.35">
      <c r="A67">
        <v>67</v>
      </c>
      <c r="C67">
        <f t="shared" si="8"/>
        <v>5217.4511197530001</v>
      </c>
      <c r="D67">
        <f t="shared" si="9"/>
        <v>938.09971636455975</v>
      </c>
      <c r="E67">
        <v>67</v>
      </c>
      <c r="G67">
        <f t="shared" si="10"/>
        <v>5200.8345080094005</v>
      </c>
      <c r="H67">
        <f t="shared" si="11"/>
        <v>9479.6889422865879</v>
      </c>
    </row>
    <row r="68" spans="1:8" x14ac:dyDescent="0.35">
      <c r="A68">
        <v>68</v>
      </c>
      <c r="C68">
        <f t="shared" si="8"/>
        <v>5262.4000447466005</v>
      </c>
      <c r="D68">
        <f t="shared" si="9"/>
        <v>981.68033231442678</v>
      </c>
      <c r="E68">
        <v>68</v>
      </c>
      <c r="G68">
        <f t="shared" si="10"/>
        <v>5251.3223035852998</v>
      </c>
      <c r="H68">
        <f t="shared" si="11"/>
        <v>9531.7015438720591</v>
      </c>
    </row>
    <row r="69" spans="1:8" x14ac:dyDescent="0.35">
      <c r="A69">
        <v>69</v>
      </c>
      <c r="C69">
        <f t="shared" si="8"/>
        <v>5307.3489697402001</v>
      </c>
      <c r="D69">
        <f t="shared" si="9"/>
        <v>1025.2259622906276</v>
      </c>
      <c r="E69">
        <v>69</v>
      </c>
      <c r="G69">
        <f t="shared" si="10"/>
        <v>5301.8100991612</v>
      </c>
      <c r="H69">
        <f t="shared" si="11"/>
        <v>9583.7582955454236</v>
      </c>
    </row>
    <row r="70" spans="1:8" x14ac:dyDescent="0.35">
      <c r="A70">
        <v>70</v>
      </c>
      <c r="C70">
        <f t="shared" si="8"/>
        <v>5352.2978947337997</v>
      </c>
      <c r="D70">
        <f t="shared" si="9"/>
        <v>1068.736640677389</v>
      </c>
      <c r="E70">
        <v>70</v>
      </c>
      <c r="G70">
        <f t="shared" si="10"/>
        <v>5352.2978947371003</v>
      </c>
      <c r="H70">
        <f t="shared" si="11"/>
        <v>9635.8591487936174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5AB-0B64-4AB1-9BD2-EA7592A4726D}">
  <sheetPr codeName="Sheet2"/>
  <dimension ref="A1:T115"/>
  <sheetViews>
    <sheetView workbookViewId="0">
      <selection activeCell="S2" sqref="S2:T6"/>
    </sheetView>
  </sheetViews>
  <sheetFormatPr defaultRowHeight="14.5" x14ac:dyDescent="0.35"/>
  <cols>
    <col min="4" max="4" width="13.08984375" customWidth="1"/>
    <col min="5" max="5" width="20.1796875" customWidth="1"/>
    <col min="6" max="6" width="22.54296875" customWidth="1"/>
    <col min="7" max="7" width="18.26953125" customWidth="1"/>
    <col min="8" max="8" width="17.1796875" customWidth="1"/>
    <col min="9" max="10" width="26.54296875" customWidth="1"/>
    <col min="11" max="13" width="14.26953125" customWidth="1"/>
    <col min="14" max="14" width="11.453125" customWidth="1"/>
    <col min="15" max="15" width="23.6328125" customWidth="1"/>
    <col min="16" max="16" width="11.1796875" customWidth="1"/>
  </cols>
  <sheetData>
    <row r="1" spans="1:20" x14ac:dyDescent="0.35">
      <c r="A1" s="62" t="s">
        <v>0</v>
      </c>
      <c r="B1" s="62" t="s">
        <v>410</v>
      </c>
      <c r="C1" s="62" t="s">
        <v>409</v>
      </c>
      <c r="D1" s="62" t="s">
        <v>1</v>
      </c>
      <c r="E1" s="62" t="s">
        <v>2</v>
      </c>
      <c r="F1" s="62" t="s">
        <v>3</v>
      </c>
      <c r="G1" s="64" t="s">
        <v>4</v>
      </c>
      <c r="H1" s="64"/>
      <c r="I1" s="62" t="s">
        <v>5</v>
      </c>
      <c r="J1" s="62" t="s">
        <v>407</v>
      </c>
      <c r="K1" s="62" t="s">
        <v>6</v>
      </c>
      <c r="L1" s="62" t="s">
        <v>7</v>
      </c>
      <c r="M1" s="2" t="s">
        <v>8</v>
      </c>
      <c r="N1" s="62" t="s">
        <v>9</v>
      </c>
      <c r="O1" s="2" t="s">
        <v>10</v>
      </c>
      <c r="P1" s="62" t="s">
        <v>11</v>
      </c>
    </row>
    <row r="2" spans="1:20" x14ac:dyDescent="0.35">
      <c r="A2" s="3">
        <v>1</v>
      </c>
      <c r="B2" s="3" t="s">
        <v>413</v>
      </c>
      <c r="C2" s="3" t="s">
        <v>411</v>
      </c>
      <c r="D2" s="3" t="s">
        <v>12</v>
      </c>
      <c r="E2" s="3" t="s">
        <v>13</v>
      </c>
      <c r="F2" s="3" t="s">
        <v>14</v>
      </c>
      <c r="G2" s="5" t="s">
        <v>16</v>
      </c>
      <c r="H2" s="5" t="s">
        <v>17</v>
      </c>
      <c r="I2" s="5" t="s">
        <v>15</v>
      </c>
      <c r="J2" s="17" t="s">
        <v>408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6">
        <v>5300</v>
      </c>
      <c r="S2" t="s">
        <v>419</v>
      </c>
      <c r="T2" s="63">
        <f>MIN(P2:P115)</f>
        <v>206</v>
      </c>
    </row>
    <row r="3" spans="1:20" x14ac:dyDescent="0.35">
      <c r="A3" s="3">
        <v>5</v>
      </c>
      <c r="B3" s="3" t="s">
        <v>413</v>
      </c>
      <c r="C3" s="3" t="s">
        <v>411</v>
      </c>
      <c r="D3" s="3" t="s">
        <v>12</v>
      </c>
      <c r="E3" s="3" t="s">
        <v>13</v>
      </c>
      <c r="F3" s="3" t="s">
        <v>29</v>
      </c>
      <c r="G3" s="5" t="s">
        <v>31</v>
      </c>
      <c r="H3" s="5" t="s">
        <v>32</v>
      </c>
      <c r="I3" s="5" t="s">
        <v>30</v>
      </c>
      <c r="J3" s="17" t="s">
        <v>408</v>
      </c>
      <c r="K3" s="3" t="s">
        <v>18</v>
      </c>
      <c r="L3" s="3" t="s">
        <v>19</v>
      </c>
      <c r="M3" s="3" t="s">
        <v>20</v>
      </c>
      <c r="N3" s="3" t="s">
        <v>21</v>
      </c>
      <c r="O3" s="3" t="s">
        <v>22</v>
      </c>
      <c r="P3" s="6">
        <v>1531</v>
      </c>
      <c r="S3" t="s">
        <v>418</v>
      </c>
      <c r="T3" s="63">
        <f>MAX(P2:P115)</f>
        <v>9500</v>
      </c>
    </row>
    <row r="4" spans="1:20" x14ac:dyDescent="0.35">
      <c r="A4" s="3">
        <v>9</v>
      </c>
      <c r="B4" s="3" t="s">
        <v>417</v>
      </c>
      <c r="C4" s="3" t="s">
        <v>47</v>
      </c>
      <c r="D4" s="3" t="s">
        <v>35</v>
      </c>
      <c r="E4" s="3" t="s">
        <v>36</v>
      </c>
      <c r="F4" s="3" t="s">
        <v>36</v>
      </c>
      <c r="G4" s="3" t="s">
        <v>37</v>
      </c>
      <c r="H4" s="5" t="s">
        <v>38</v>
      </c>
      <c r="I4" s="3" t="s">
        <v>39</v>
      </c>
      <c r="J4" s="17" t="s">
        <v>408</v>
      </c>
      <c r="K4" s="3" t="s">
        <v>18</v>
      </c>
      <c r="L4" s="3" t="s">
        <v>40</v>
      </c>
      <c r="M4" s="3" t="s">
        <v>20</v>
      </c>
      <c r="N4" s="3" t="s">
        <v>21</v>
      </c>
      <c r="O4" s="3" t="s">
        <v>22</v>
      </c>
      <c r="P4" s="7">
        <v>2500</v>
      </c>
      <c r="S4" t="s">
        <v>949</v>
      </c>
      <c r="T4" s="63">
        <f>AVERAGE(P2:P115)</f>
        <v>2742.3692982456137</v>
      </c>
    </row>
    <row r="5" spans="1:20" x14ac:dyDescent="0.35">
      <c r="A5" s="3">
        <v>13</v>
      </c>
      <c r="B5" s="3" t="s">
        <v>417</v>
      </c>
      <c r="C5" s="3" t="s">
        <v>47</v>
      </c>
      <c r="D5" s="3" t="s">
        <v>41</v>
      </c>
      <c r="E5" s="3" t="s">
        <v>42</v>
      </c>
      <c r="F5" s="3" t="s">
        <v>43</v>
      </c>
      <c r="G5" s="3" t="s">
        <v>44</v>
      </c>
      <c r="H5" s="5" t="s">
        <v>45</v>
      </c>
      <c r="I5" s="3" t="s">
        <v>46</v>
      </c>
      <c r="J5" s="17" t="s">
        <v>408</v>
      </c>
      <c r="K5" s="3" t="s">
        <v>18</v>
      </c>
      <c r="L5" s="3" t="s">
        <v>40</v>
      </c>
      <c r="M5" s="3" t="s">
        <v>20</v>
      </c>
      <c r="N5" s="3" t="s">
        <v>21</v>
      </c>
      <c r="O5" s="3" t="s">
        <v>22</v>
      </c>
      <c r="P5" s="7">
        <v>1740</v>
      </c>
      <c r="S5" t="s">
        <v>950</v>
      </c>
      <c r="T5" s="63">
        <f>MEDIAN(P2:P115)</f>
        <v>2440</v>
      </c>
    </row>
    <row r="6" spans="1:20" x14ac:dyDescent="0.35">
      <c r="A6" s="3">
        <v>17</v>
      </c>
      <c r="B6" s="3" t="s">
        <v>417</v>
      </c>
      <c r="C6" s="3" t="s">
        <v>47</v>
      </c>
      <c r="D6" s="3" t="s">
        <v>47</v>
      </c>
      <c r="E6" s="3" t="s">
        <v>48</v>
      </c>
      <c r="F6" s="3" t="s">
        <v>49</v>
      </c>
      <c r="G6" s="3" t="s">
        <v>50</v>
      </c>
      <c r="H6" s="5" t="s">
        <v>51</v>
      </c>
      <c r="I6" s="3" t="s">
        <v>52</v>
      </c>
      <c r="J6" s="17" t="s">
        <v>408</v>
      </c>
      <c r="K6" s="3" t="s">
        <v>18</v>
      </c>
      <c r="L6" s="3" t="s">
        <v>40</v>
      </c>
      <c r="M6" s="3" t="s">
        <v>20</v>
      </c>
      <c r="N6" s="3" t="s">
        <v>21</v>
      </c>
      <c r="O6" s="3" t="s">
        <v>22</v>
      </c>
      <c r="P6" s="7">
        <v>1980</v>
      </c>
      <c r="S6" t="s">
        <v>951</v>
      </c>
      <c r="T6">
        <f>STDEV(P2:P115)</f>
        <v>1858.2955640546918</v>
      </c>
    </row>
    <row r="7" spans="1:20" x14ac:dyDescent="0.35">
      <c r="A7" s="3">
        <v>21</v>
      </c>
      <c r="B7" s="3" t="s">
        <v>417</v>
      </c>
      <c r="C7" s="3" t="s">
        <v>47</v>
      </c>
      <c r="D7" s="3" t="s">
        <v>41</v>
      </c>
      <c r="E7" s="3" t="s">
        <v>53</v>
      </c>
      <c r="F7" s="3" t="s">
        <v>53</v>
      </c>
      <c r="G7" s="3" t="s">
        <v>54</v>
      </c>
      <c r="H7" s="5" t="s">
        <v>55</v>
      </c>
      <c r="I7" s="3" t="s">
        <v>56</v>
      </c>
      <c r="J7" s="17" t="s">
        <v>408</v>
      </c>
      <c r="K7" s="3" t="s">
        <v>18</v>
      </c>
      <c r="L7" s="3" t="s">
        <v>40</v>
      </c>
      <c r="M7" s="3" t="s">
        <v>20</v>
      </c>
      <c r="N7" s="3" t="s">
        <v>21</v>
      </c>
      <c r="O7" s="3" t="s">
        <v>22</v>
      </c>
      <c r="P7" s="7">
        <v>1620</v>
      </c>
    </row>
    <row r="8" spans="1:20" x14ac:dyDescent="0.35">
      <c r="A8" s="3">
        <v>25</v>
      </c>
      <c r="B8" s="3" t="s">
        <v>417</v>
      </c>
      <c r="C8" s="3" t="s">
        <v>47</v>
      </c>
      <c r="D8" s="3" t="s">
        <v>47</v>
      </c>
      <c r="E8" s="3" t="s">
        <v>57</v>
      </c>
      <c r="F8" s="3" t="s">
        <v>57</v>
      </c>
      <c r="G8" s="3" t="s">
        <v>58</v>
      </c>
      <c r="H8" s="5" t="s">
        <v>59</v>
      </c>
      <c r="I8" s="3" t="s">
        <v>60</v>
      </c>
      <c r="J8" s="17" t="s">
        <v>408</v>
      </c>
      <c r="K8" s="3" t="s">
        <v>18</v>
      </c>
      <c r="L8" s="3" t="s">
        <v>40</v>
      </c>
      <c r="M8" s="3" t="s">
        <v>20</v>
      </c>
      <c r="N8" s="3" t="s">
        <v>21</v>
      </c>
      <c r="O8" s="3" t="s">
        <v>22</v>
      </c>
      <c r="P8" s="7">
        <v>2000</v>
      </c>
    </row>
    <row r="9" spans="1:20" x14ac:dyDescent="0.35">
      <c r="A9" s="3">
        <v>29</v>
      </c>
      <c r="B9" s="3" t="s">
        <v>417</v>
      </c>
      <c r="C9" s="3" t="s">
        <v>47</v>
      </c>
      <c r="D9" s="3" t="s">
        <v>41</v>
      </c>
      <c r="E9" s="3" t="s">
        <v>61</v>
      </c>
      <c r="F9" s="3" t="s">
        <v>62</v>
      </c>
      <c r="G9" s="3" t="s">
        <v>63</v>
      </c>
      <c r="H9" s="5" t="s">
        <v>64</v>
      </c>
      <c r="I9" s="3" t="s">
        <v>65</v>
      </c>
      <c r="J9" s="17" t="s">
        <v>408</v>
      </c>
      <c r="K9" s="3" t="s">
        <v>18</v>
      </c>
      <c r="L9" s="3" t="s">
        <v>40</v>
      </c>
      <c r="M9" s="3" t="s">
        <v>20</v>
      </c>
      <c r="N9" s="3" t="s">
        <v>21</v>
      </c>
      <c r="O9" s="3" t="s">
        <v>22</v>
      </c>
      <c r="P9" s="7">
        <v>2520</v>
      </c>
    </row>
    <row r="10" spans="1:20" x14ac:dyDescent="0.35">
      <c r="A10" s="3">
        <v>33</v>
      </c>
      <c r="B10" s="3" t="s">
        <v>417</v>
      </c>
      <c r="C10" s="3" t="s">
        <v>47</v>
      </c>
      <c r="D10" s="3" t="s">
        <v>35</v>
      </c>
      <c r="E10" s="3" t="s">
        <v>66</v>
      </c>
      <c r="F10" s="3" t="s">
        <v>67</v>
      </c>
      <c r="G10" s="3" t="s">
        <v>68</v>
      </c>
      <c r="H10" s="5" t="s">
        <v>69</v>
      </c>
      <c r="I10" s="3" t="s">
        <v>70</v>
      </c>
      <c r="J10" s="17" t="s">
        <v>408</v>
      </c>
      <c r="K10" s="3" t="s">
        <v>18</v>
      </c>
      <c r="L10" s="3" t="s">
        <v>40</v>
      </c>
      <c r="M10" s="3" t="s">
        <v>20</v>
      </c>
      <c r="N10" s="3" t="s">
        <v>21</v>
      </c>
      <c r="O10" s="3" t="s">
        <v>22</v>
      </c>
      <c r="P10" s="7">
        <v>1800</v>
      </c>
    </row>
    <row r="11" spans="1:20" x14ac:dyDescent="0.35">
      <c r="A11" s="3">
        <v>37</v>
      </c>
      <c r="B11" s="3" t="s">
        <v>417</v>
      </c>
      <c r="C11" s="3" t="s">
        <v>76</v>
      </c>
      <c r="D11" s="3" t="s">
        <v>71</v>
      </c>
      <c r="E11" s="3" t="s">
        <v>71</v>
      </c>
      <c r="F11" s="5" t="s">
        <v>72</v>
      </c>
      <c r="G11" s="5" t="s">
        <v>73</v>
      </c>
      <c r="H11" s="5" t="s">
        <v>74</v>
      </c>
      <c r="I11" s="5" t="s">
        <v>75</v>
      </c>
      <c r="J11" s="17" t="s">
        <v>408</v>
      </c>
      <c r="K11" s="3" t="s">
        <v>18</v>
      </c>
      <c r="L11" s="5" t="s">
        <v>19</v>
      </c>
      <c r="M11" s="5" t="s">
        <v>20</v>
      </c>
      <c r="N11" s="3" t="s">
        <v>21</v>
      </c>
      <c r="O11" s="3" t="s">
        <v>22</v>
      </c>
      <c r="P11" s="8">
        <v>2980</v>
      </c>
    </row>
    <row r="12" spans="1:20" x14ac:dyDescent="0.35">
      <c r="A12" s="3">
        <v>41</v>
      </c>
      <c r="B12" s="3" t="s">
        <v>417</v>
      </c>
      <c r="C12" s="3" t="s">
        <v>76</v>
      </c>
      <c r="D12" s="3" t="s">
        <v>76</v>
      </c>
      <c r="E12" s="3" t="s">
        <v>77</v>
      </c>
      <c r="F12" s="5" t="s">
        <v>78</v>
      </c>
      <c r="G12" s="5" t="s">
        <v>79</v>
      </c>
      <c r="H12" s="5" t="s">
        <v>80</v>
      </c>
      <c r="I12" s="5" t="s">
        <v>81</v>
      </c>
      <c r="J12" s="17" t="s">
        <v>408</v>
      </c>
      <c r="K12" s="3" t="s">
        <v>18</v>
      </c>
      <c r="L12" s="5" t="s">
        <v>82</v>
      </c>
      <c r="M12" s="5" t="s">
        <v>20</v>
      </c>
      <c r="N12" s="3" t="s">
        <v>21</v>
      </c>
      <c r="O12" s="3" t="s">
        <v>22</v>
      </c>
      <c r="P12" s="8">
        <v>2480</v>
      </c>
    </row>
    <row r="13" spans="1:20" x14ac:dyDescent="0.35">
      <c r="A13" s="3">
        <v>45</v>
      </c>
      <c r="B13" s="3" t="s">
        <v>417</v>
      </c>
      <c r="C13" s="3" t="s">
        <v>76</v>
      </c>
      <c r="D13" s="3" t="s">
        <v>76</v>
      </c>
      <c r="E13" s="3" t="s">
        <v>83</v>
      </c>
      <c r="F13" s="5" t="s">
        <v>84</v>
      </c>
      <c r="G13" s="5" t="s">
        <v>85</v>
      </c>
      <c r="H13" s="5" t="s">
        <v>86</v>
      </c>
      <c r="I13" s="5" t="s">
        <v>87</v>
      </c>
      <c r="J13" s="17" t="s">
        <v>408</v>
      </c>
      <c r="K13" s="3" t="s">
        <v>18</v>
      </c>
      <c r="L13" s="5" t="s">
        <v>19</v>
      </c>
      <c r="M13" s="5" t="s">
        <v>20</v>
      </c>
      <c r="N13" s="3" t="s">
        <v>21</v>
      </c>
      <c r="O13" s="3" t="s">
        <v>22</v>
      </c>
      <c r="P13" s="8">
        <v>1800</v>
      </c>
    </row>
    <row r="14" spans="1:20" x14ac:dyDescent="0.35">
      <c r="A14" s="3">
        <v>49</v>
      </c>
      <c r="B14" s="3" t="s">
        <v>417</v>
      </c>
      <c r="C14" s="3" t="s">
        <v>76</v>
      </c>
      <c r="D14" s="3" t="s">
        <v>76</v>
      </c>
      <c r="E14" s="3" t="s">
        <v>83</v>
      </c>
      <c r="F14" s="5" t="s">
        <v>88</v>
      </c>
      <c r="G14" s="5" t="s">
        <v>89</v>
      </c>
      <c r="H14" s="5" t="s">
        <v>90</v>
      </c>
      <c r="I14" s="5" t="s">
        <v>91</v>
      </c>
      <c r="J14" s="17" t="s">
        <v>408</v>
      </c>
      <c r="K14" s="3" t="s">
        <v>18</v>
      </c>
      <c r="L14" s="5" t="s">
        <v>82</v>
      </c>
      <c r="M14" s="5" t="s">
        <v>20</v>
      </c>
      <c r="N14" s="3" t="s">
        <v>21</v>
      </c>
      <c r="O14" s="3" t="s">
        <v>22</v>
      </c>
      <c r="P14" s="8">
        <v>3200</v>
      </c>
    </row>
    <row r="15" spans="1:20" x14ac:dyDescent="0.35">
      <c r="A15" s="3">
        <v>53</v>
      </c>
      <c r="B15" s="3" t="s">
        <v>417</v>
      </c>
      <c r="C15" s="3" t="s">
        <v>103</v>
      </c>
      <c r="D15" s="3" t="s">
        <v>92</v>
      </c>
      <c r="E15" s="3" t="s">
        <v>92</v>
      </c>
      <c r="F15" s="3" t="s">
        <v>92</v>
      </c>
      <c r="G15" s="3">
        <v>1229122</v>
      </c>
      <c r="H15" s="3">
        <v>1632978</v>
      </c>
      <c r="I15" s="5" t="s">
        <v>93</v>
      </c>
      <c r="J15" s="17" t="s">
        <v>408</v>
      </c>
      <c r="K15" s="3" t="s">
        <v>18</v>
      </c>
      <c r="L15" s="3" t="s">
        <v>94</v>
      </c>
      <c r="M15" s="3" t="s">
        <v>20</v>
      </c>
      <c r="N15" s="3" t="s">
        <v>21</v>
      </c>
      <c r="O15" s="3" t="s">
        <v>22</v>
      </c>
      <c r="P15" s="8">
        <v>1850</v>
      </c>
    </row>
    <row r="16" spans="1:20" x14ac:dyDescent="0.35">
      <c r="A16" s="3">
        <v>57</v>
      </c>
      <c r="B16" s="3" t="s">
        <v>417</v>
      </c>
      <c r="C16" s="3" t="s">
        <v>103</v>
      </c>
      <c r="D16" s="3" t="s">
        <v>92</v>
      </c>
      <c r="E16" s="3" t="s">
        <v>95</v>
      </c>
      <c r="F16" s="3" t="s">
        <v>96</v>
      </c>
      <c r="G16" s="3">
        <v>1228516</v>
      </c>
      <c r="H16" s="3">
        <v>1637553</v>
      </c>
      <c r="I16" s="5" t="s">
        <v>97</v>
      </c>
      <c r="J16" s="17" t="s">
        <v>408</v>
      </c>
      <c r="K16" s="3" t="s">
        <v>18</v>
      </c>
      <c r="L16" s="3" t="s">
        <v>98</v>
      </c>
      <c r="M16" s="3" t="s">
        <v>20</v>
      </c>
      <c r="N16" s="3" t="s">
        <v>21</v>
      </c>
      <c r="O16" s="3" t="s">
        <v>22</v>
      </c>
      <c r="P16" s="8">
        <v>1150</v>
      </c>
    </row>
    <row r="17" spans="1:16" x14ac:dyDescent="0.35">
      <c r="A17" s="3">
        <v>61</v>
      </c>
      <c r="B17" s="3" t="s">
        <v>417</v>
      </c>
      <c r="C17" s="3" t="s">
        <v>103</v>
      </c>
      <c r="D17" s="3" t="s">
        <v>92</v>
      </c>
      <c r="E17" s="3" t="s">
        <v>99</v>
      </c>
      <c r="F17" s="3" t="s">
        <v>99</v>
      </c>
      <c r="G17" s="3">
        <v>1227339</v>
      </c>
      <c r="H17" s="3">
        <v>1645452</v>
      </c>
      <c r="I17" s="5" t="s">
        <v>100</v>
      </c>
      <c r="J17" s="17" t="s">
        <v>408</v>
      </c>
      <c r="K17" s="3" t="s">
        <v>18</v>
      </c>
      <c r="L17" s="3" t="s">
        <v>94</v>
      </c>
      <c r="M17" s="3" t="s">
        <v>20</v>
      </c>
      <c r="N17" s="3" t="s">
        <v>21</v>
      </c>
      <c r="O17" s="3" t="s">
        <v>22</v>
      </c>
      <c r="P17" s="8">
        <v>1350</v>
      </c>
    </row>
    <row r="18" spans="1:16" x14ac:dyDescent="0.35">
      <c r="A18" s="3">
        <v>65</v>
      </c>
      <c r="B18" s="3" t="s">
        <v>417</v>
      </c>
      <c r="C18" s="3" t="s">
        <v>103</v>
      </c>
      <c r="D18" s="3" t="s">
        <v>92</v>
      </c>
      <c r="E18" s="3" t="s">
        <v>95</v>
      </c>
      <c r="F18" s="3" t="s">
        <v>101</v>
      </c>
      <c r="G18" s="3">
        <v>1230789</v>
      </c>
      <c r="H18" s="3">
        <v>1632277</v>
      </c>
      <c r="I18" s="3" t="s">
        <v>102</v>
      </c>
      <c r="J18" s="17" t="s">
        <v>408</v>
      </c>
      <c r="K18" s="3" t="s">
        <v>18</v>
      </c>
      <c r="L18" s="3" t="s">
        <v>98</v>
      </c>
      <c r="M18" s="3" t="s">
        <v>20</v>
      </c>
      <c r="N18" s="3" t="s">
        <v>21</v>
      </c>
      <c r="O18" s="3" t="s">
        <v>22</v>
      </c>
      <c r="P18" s="8">
        <v>1300</v>
      </c>
    </row>
    <row r="19" spans="1:16" x14ac:dyDescent="0.35">
      <c r="A19" s="3">
        <v>69</v>
      </c>
      <c r="B19" s="3" t="s">
        <v>417</v>
      </c>
      <c r="C19" s="3" t="s">
        <v>103</v>
      </c>
      <c r="D19" s="3" t="s">
        <v>103</v>
      </c>
      <c r="E19" s="3" t="s">
        <v>104</v>
      </c>
      <c r="F19" s="3" t="s">
        <v>105</v>
      </c>
      <c r="G19" s="3">
        <v>346340</v>
      </c>
      <c r="H19" s="3">
        <v>1384988</v>
      </c>
      <c r="I19" s="3" t="s">
        <v>106</v>
      </c>
      <c r="J19" s="17" t="s">
        <v>408</v>
      </c>
      <c r="K19" s="3" t="s">
        <v>18</v>
      </c>
      <c r="L19" s="3" t="s">
        <v>107</v>
      </c>
      <c r="M19" s="3" t="s">
        <v>20</v>
      </c>
      <c r="N19" s="3" t="s">
        <v>21</v>
      </c>
      <c r="O19" s="3" t="s">
        <v>22</v>
      </c>
      <c r="P19" s="8">
        <v>2600</v>
      </c>
    </row>
    <row r="20" spans="1:16" x14ac:dyDescent="0.35">
      <c r="A20" s="3">
        <v>73</v>
      </c>
      <c r="B20" s="3" t="s">
        <v>417</v>
      </c>
      <c r="C20" s="3" t="s">
        <v>103</v>
      </c>
      <c r="D20" s="3" t="s">
        <v>103</v>
      </c>
      <c r="E20" s="3" t="s">
        <v>104</v>
      </c>
      <c r="F20" s="3" t="s">
        <v>108</v>
      </c>
      <c r="G20" s="3">
        <v>1110501</v>
      </c>
      <c r="H20" s="3">
        <v>1710550</v>
      </c>
      <c r="I20" s="3" t="s">
        <v>109</v>
      </c>
      <c r="J20" s="17" t="s">
        <v>408</v>
      </c>
      <c r="K20" s="3" t="s">
        <v>18</v>
      </c>
      <c r="L20" s="3" t="s">
        <v>110</v>
      </c>
      <c r="M20" s="3" t="s">
        <v>20</v>
      </c>
      <c r="N20" s="3" t="s">
        <v>21</v>
      </c>
      <c r="O20" s="3" t="s">
        <v>22</v>
      </c>
      <c r="P20" s="8">
        <v>1200</v>
      </c>
    </row>
    <row r="21" spans="1:16" x14ac:dyDescent="0.35">
      <c r="A21" s="3">
        <v>77</v>
      </c>
      <c r="B21" s="3" t="s">
        <v>417</v>
      </c>
      <c r="C21" s="3" t="s">
        <v>103</v>
      </c>
      <c r="D21" s="3" t="s">
        <v>111</v>
      </c>
      <c r="E21" s="3" t="s">
        <v>112</v>
      </c>
      <c r="F21" s="3" t="s">
        <v>112</v>
      </c>
      <c r="G21" s="3">
        <v>12.422552</v>
      </c>
      <c r="H21" s="3">
        <v>-16.027719999999999</v>
      </c>
      <c r="I21" s="5" t="s">
        <v>113</v>
      </c>
      <c r="J21" s="17" t="s">
        <v>408</v>
      </c>
      <c r="K21" s="3" t="s">
        <v>18</v>
      </c>
      <c r="L21" s="3" t="s">
        <v>98</v>
      </c>
      <c r="M21" s="3" t="s">
        <v>20</v>
      </c>
      <c r="N21" s="3" t="s">
        <v>21</v>
      </c>
      <c r="O21" s="3" t="s">
        <v>22</v>
      </c>
      <c r="P21" s="8">
        <v>2900</v>
      </c>
    </row>
    <row r="22" spans="1:16" x14ac:dyDescent="0.35">
      <c r="A22" s="3">
        <v>81</v>
      </c>
      <c r="B22" s="3" t="s">
        <v>417</v>
      </c>
      <c r="C22" s="3" t="s">
        <v>103</v>
      </c>
      <c r="D22" s="3" t="s">
        <v>111</v>
      </c>
      <c r="E22" s="3" t="s">
        <v>114</v>
      </c>
      <c r="F22" s="3" t="s">
        <v>115</v>
      </c>
      <c r="G22" s="3">
        <v>12.4191</v>
      </c>
      <c r="H22" s="3">
        <v>-16.193069999999999</v>
      </c>
      <c r="I22" s="5" t="s">
        <v>116</v>
      </c>
      <c r="J22" s="17" t="s">
        <v>408</v>
      </c>
      <c r="K22" s="3" t="s">
        <v>18</v>
      </c>
      <c r="L22" s="3" t="s">
        <v>98</v>
      </c>
      <c r="M22" s="3" t="s">
        <v>20</v>
      </c>
      <c r="N22" s="3" t="s">
        <v>21</v>
      </c>
      <c r="O22" s="3" t="s">
        <v>22</v>
      </c>
      <c r="P22" s="8">
        <v>2500</v>
      </c>
    </row>
    <row r="23" spans="1:16" x14ac:dyDescent="0.35">
      <c r="A23" s="3">
        <v>85</v>
      </c>
      <c r="B23" s="3" t="s">
        <v>417</v>
      </c>
      <c r="C23" s="3" t="s">
        <v>103</v>
      </c>
      <c r="D23" s="3" t="s">
        <v>103</v>
      </c>
      <c r="E23" s="3" t="s">
        <v>117</v>
      </c>
      <c r="F23" s="5" t="s">
        <v>118</v>
      </c>
      <c r="G23" s="5" t="s">
        <v>119</v>
      </c>
      <c r="H23" s="5" t="s">
        <v>120</v>
      </c>
      <c r="I23" s="5" t="s">
        <v>121</v>
      </c>
      <c r="J23" s="17" t="s">
        <v>408</v>
      </c>
      <c r="K23" s="3" t="s">
        <v>18</v>
      </c>
      <c r="L23" s="5" t="s">
        <v>19</v>
      </c>
      <c r="M23" s="3" t="s">
        <v>20</v>
      </c>
      <c r="N23" s="3" t="s">
        <v>21</v>
      </c>
      <c r="O23" s="3" t="s">
        <v>22</v>
      </c>
      <c r="P23" s="8">
        <v>4013.3</v>
      </c>
    </row>
    <row r="24" spans="1:16" x14ac:dyDescent="0.35">
      <c r="A24" s="3">
        <v>87</v>
      </c>
      <c r="B24" s="3" t="s">
        <v>417</v>
      </c>
      <c r="C24" s="3" t="s">
        <v>103</v>
      </c>
      <c r="D24" s="3" t="s">
        <v>103</v>
      </c>
      <c r="E24" s="3" t="s">
        <v>122</v>
      </c>
      <c r="F24" s="5" t="s">
        <v>123</v>
      </c>
      <c r="G24" s="5"/>
      <c r="H24" s="3"/>
      <c r="I24" s="5" t="s">
        <v>124</v>
      </c>
      <c r="J24" s="17" t="s">
        <v>408</v>
      </c>
      <c r="K24" s="3" t="s">
        <v>18</v>
      </c>
      <c r="L24" s="5" t="s">
        <v>125</v>
      </c>
      <c r="M24" s="3" t="s">
        <v>20</v>
      </c>
      <c r="N24" s="3" t="s">
        <v>21</v>
      </c>
      <c r="O24" s="3" t="s">
        <v>22</v>
      </c>
      <c r="P24" s="8">
        <v>206</v>
      </c>
    </row>
    <row r="25" spans="1:16" x14ac:dyDescent="0.35">
      <c r="A25" s="3">
        <v>89</v>
      </c>
      <c r="B25" s="3" t="s">
        <v>417</v>
      </c>
      <c r="C25" s="3" t="s">
        <v>103</v>
      </c>
      <c r="D25" s="3" t="s">
        <v>103</v>
      </c>
      <c r="E25" s="3" t="s">
        <v>117</v>
      </c>
      <c r="F25" s="5" t="s">
        <v>126</v>
      </c>
      <c r="G25" s="5"/>
      <c r="H25" s="3"/>
      <c r="I25" s="5" t="s">
        <v>127</v>
      </c>
      <c r="J25" s="17" t="s">
        <v>408</v>
      </c>
      <c r="K25" s="3" t="s">
        <v>18</v>
      </c>
      <c r="L25" s="5" t="s">
        <v>128</v>
      </c>
      <c r="M25" s="3" t="s">
        <v>20</v>
      </c>
      <c r="N25" s="3" t="s">
        <v>21</v>
      </c>
      <c r="O25" s="3" t="s">
        <v>22</v>
      </c>
      <c r="P25" s="8">
        <v>1660</v>
      </c>
    </row>
    <row r="26" spans="1:16" x14ac:dyDescent="0.35">
      <c r="A26" s="3">
        <v>91</v>
      </c>
      <c r="B26" s="3" t="s">
        <v>417</v>
      </c>
      <c r="C26" s="3" t="s">
        <v>103</v>
      </c>
      <c r="D26" s="3" t="s">
        <v>103</v>
      </c>
      <c r="E26" s="3" t="s">
        <v>129</v>
      </c>
      <c r="F26" s="5" t="s">
        <v>130</v>
      </c>
      <c r="G26" s="5" t="s">
        <v>131</v>
      </c>
      <c r="H26" s="5" t="s">
        <v>132</v>
      </c>
      <c r="I26" s="5" t="s">
        <v>133</v>
      </c>
      <c r="J26" s="17" t="s">
        <v>408</v>
      </c>
      <c r="K26" s="3" t="s">
        <v>18</v>
      </c>
      <c r="L26" s="5" t="s">
        <v>134</v>
      </c>
      <c r="M26" s="3" t="s">
        <v>20</v>
      </c>
      <c r="N26" s="3" t="s">
        <v>21</v>
      </c>
      <c r="O26" s="3" t="s">
        <v>22</v>
      </c>
      <c r="P26" s="8">
        <v>350.8</v>
      </c>
    </row>
    <row r="27" spans="1:16" x14ac:dyDescent="0.35">
      <c r="A27" s="3">
        <v>93</v>
      </c>
      <c r="B27" s="3" t="s">
        <v>417</v>
      </c>
      <c r="C27" s="3" t="s">
        <v>103</v>
      </c>
      <c r="D27" s="3" t="s">
        <v>103</v>
      </c>
      <c r="E27" s="3" t="s">
        <v>135</v>
      </c>
      <c r="F27" s="5" t="s">
        <v>136</v>
      </c>
      <c r="G27" s="5" t="s">
        <v>137</v>
      </c>
      <c r="H27" s="5" t="s">
        <v>138</v>
      </c>
      <c r="I27" s="5" t="s">
        <v>139</v>
      </c>
      <c r="J27" s="17" t="s">
        <v>408</v>
      </c>
      <c r="K27" s="3" t="s">
        <v>18</v>
      </c>
      <c r="L27" s="5" t="s">
        <v>19</v>
      </c>
      <c r="M27" s="3" t="s">
        <v>20</v>
      </c>
      <c r="N27" s="3" t="s">
        <v>21</v>
      </c>
      <c r="O27" s="3" t="s">
        <v>22</v>
      </c>
      <c r="P27" s="8">
        <v>1120</v>
      </c>
    </row>
    <row r="28" spans="1:16" x14ac:dyDescent="0.35">
      <c r="A28" s="3">
        <v>95</v>
      </c>
      <c r="B28" s="3" t="s">
        <v>417</v>
      </c>
      <c r="C28" s="3" t="s">
        <v>103</v>
      </c>
      <c r="D28" s="3" t="s">
        <v>103</v>
      </c>
      <c r="E28" s="3" t="s">
        <v>140</v>
      </c>
      <c r="F28" s="5" t="s">
        <v>141</v>
      </c>
      <c r="G28" s="5"/>
      <c r="H28" s="3"/>
      <c r="I28" s="5" t="s">
        <v>142</v>
      </c>
      <c r="J28" s="17" t="s">
        <v>408</v>
      </c>
      <c r="K28" s="3" t="s">
        <v>18</v>
      </c>
      <c r="L28" s="5" t="s">
        <v>143</v>
      </c>
      <c r="M28" s="3" t="s">
        <v>20</v>
      </c>
      <c r="N28" s="3" t="s">
        <v>21</v>
      </c>
      <c r="O28" s="3" t="s">
        <v>22</v>
      </c>
      <c r="P28" s="8">
        <v>2700</v>
      </c>
    </row>
    <row r="29" spans="1:16" x14ac:dyDescent="0.35">
      <c r="A29" s="3">
        <v>97</v>
      </c>
      <c r="B29" s="3" t="s">
        <v>417</v>
      </c>
      <c r="C29" s="3" t="s">
        <v>103</v>
      </c>
      <c r="D29" s="3" t="s">
        <v>103</v>
      </c>
      <c r="E29" s="3" t="s">
        <v>144</v>
      </c>
      <c r="F29" s="5" t="s">
        <v>145</v>
      </c>
      <c r="G29" s="5" t="s">
        <v>146</v>
      </c>
      <c r="H29" s="5" t="s">
        <v>147</v>
      </c>
      <c r="I29" s="5" t="s">
        <v>148</v>
      </c>
      <c r="J29" s="17" t="s">
        <v>408</v>
      </c>
      <c r="K29" s="3" t="s">
        <v>18</v>
      </c>
      <c r="L29" s="5" t="s">
        <v>149</v>
      </c>
      <c r="M29" s="3" t="s">
        <v>20</v>
      </c>
      <c r="N29" s="3" t="s">
        <v>21</v>
      </c>
      <c r="O29" s="3" t="s">
        <v>22</v>
      </c>
      <c r="P29" s="8">
        <v>1190</v>
      </c>
    </row>
    <row r="30" spans="1:16" x14ac:dyDescent="0.35">
      <c r="A30" s="3">
        <v>99</v>
      </c>
      <c r="B30" s="3" t="s">
        <v>417</v>
      </c>
      <c r="C30" s="3" t="s">
        <v>103</v>
      </c>
      <c r="D30" s="3" t="s">
        <v>103</v>
      </c>
      <c r="E30" s="3" t="s">
        <v>104</v>
      </c>
      <c r="F30" s="5" t="s">
        <v>105</v>
      </c>
      <c r="G30" s="5"/>
      <c r="H30" s="3"/>
      <c r="I30" s="5" t="s">
        <v>150</v>
      </c>
      <c r="J30" s="17" t="s">
        <v>408</v>
      </c>
      <c r="K30" s="3" t="s">
        <v>18</v>
      </c>
      <c r="L30" s="5" t="s">
        <v>128</v>
      </c>
      <c r="M30" s="3" t="s">
        <v>20</v>
      </c>
      <c r="N30" s="3" t="s">
        <v>21</v>
      </c>
      <c r="O30" s="3" t="s">
        <v>22</v>
      </c>
      <c r="P30" s="8">
        <v>2040</v>
      </c>
    </row>
    <row r="31" spans="1:16" x14ac:dyDescent="0.35">
      <c r="A31" s="3">
        <v>101</v>
      </c>
      <c r="B31" s="3" t="s">
        <v>417</v>
      </c>
      <c r="C31" s="3" t="s">
        <v>103</v>
      </c>
      <c r="D31" s="3" t="s">
        <v>103</v>
      </c>
      <c r="E31" s="3" t="s">
        <v>140</v>
      </c>
      <c r="F31" s="5" t="s">
        <v>151</v>
      </c>
      <c r="G31" s="5" t="s">
        <v>152</v>
      </c>
      <c r="H31" s="5" t="s">
        <v>153</v>
      </c>
      <c r="I31" s="5" t="s">
        <v>154</v>
      </c>
      <c r="J31" s="17" t="s">
        <v>408</v>
      </c>
      <c r="K31" s="3" t="s">
        <v>18</v>
      </c>
      <c r="L31" s="5" t="s">
        <v>143</v>
      </c>
      <c r="M31" s="3" t="s">
        <v>20</v>
      </c>
      <c r="N31" s="3" t="s">
        <v>21</v>
      </c>
      <c r="O31" s="3" t="s">
        <v>22</v>
      </c>
      <c r="P31" s="8">
        <v>2800</v>
      </c>
    </row>
    <row r="32" spans="1:16" x14ac:dyDescent="0.35">
      <c r="A32" s="3">
        <v>103</v>
      </c>
      <c r="B32" s="3" t="s">
        <v>417</v>
      </c>
      <c r="C32" s="3" t="s">
        <v>103</v>
      </c>
      <c r="D32" s="3" t="s">
        <v>103</v>
      </c>
      <c r="E32" s="3" t="s">
        <v>122</v>
      </c>
      <c r="F32" s="5" t="s">
        <v>155</v>
      </c>
      <c r="G32" s="5" t="s">
        <v>156</v>
      </c>
      <c r="H32" s="5" t="s">
        <v>157</v>
      </c>
      <c r="I32" s="5" t="s">
        <v>158</v>
      </c>
      <c r="J32" s="17" t="s">
        <v>408</v>
      </c>
      <c r="K32" s="3" t="s">
        <v>18</v>
      </c>
      <c r="L32" s="5" t="s">
        <v>159</v>
      </c>
      <c r="M32" s="3" t="s">
        <v>20</v>
      </c>
      <c r="N32" s="3" t="s">
        <v>21</v>
      </c>
      <c r="O32" s="3" t="s">
        <v>22</v>
      </c>
      <c r="P32" s="8">
        <v>2900</v>
      </c>
    </row>
    <row r="33" spans="1:16" x14ac:dyDescent="0.35">
      <c r="A33" s="3">
        <v>105</v>
      </c>
      <c r="B33" s="3" t="s">
        <v>417</v>
      </c>
      <c r="C33" s="3" t="s">
        <v>103</v>
      </c>
      <c r="D33" s="3" t="s">
        <v>103</v>
      </c>
      <c r="E33" s="3" t="s">
        <v>140</v>
      </c>
      <c r="F33" s="5" t="s">
        <v>160</v>
      </c>
      <c r="G33" s="5"/>
      <c r="H33" s="3"/>
      <c r="I33" s="5" t="s">
        <v>161</v>
      </c>
      <c r="J33" s="17" t="s">
        <v>408</v>
      </c>
      <c r="K33" s="3" t="s">
        <v>18</v>
      </c>
      <c r="L33" s="5" t="s">
        <v>162</v>
      </c>
      <c r="M33" s="3" t="s">
        <v>20</v>
      </c>
      <c r="N33" s="3" t="s">
        <v>21</v>
      </c>
      <c r="O33" s="3" t="s">
        <v>22</v>
      </c>
      <c r="P33" s="8">
        <v>1760</v>
      </c>
    </row>
    <row r="34" spans="1:16" x14ac:dyDescent="0.35">
      <c r="A34" s="3">
        <v>107</v>
      </c>
      <c r="B34" s="3" t="s">
        <v>417</v>
      </c>
      <c r="C34" s="3" t="s">
        <v>103</v>
      </c>
      <c r="D34" s="3" t="s">
        <v>103</v>
      </c>
      <c r="E34" s="3" t="s">
        <v>140</v>
      </c>
      <c r="F34" s="5" t="s">
        <v>163</v>
      </c>
      <c r="G34" s="5" t="s">
        <v>164</v>
      </c>
      <c r="H34" s="5" t="s">
        <v>165</v>
      </c>
      <c r="I34" s="5" t="s">
        <v>166</v>
      </c>
      <c r="J34" s="17" t="s">
        <v>408</v>
      </c>
      <c r="K34" s="3" t="s">
        <v>18</v>
      </c>
      <c r="L34" s="5" t="s">
        <v>19</v>
      </c>
      <c r="M34" s="3" t="s">
        <v>20</v>
      </c>
      <c r="N34" s="3" t="s">
        <v>21</v>
      </c>
      <c r="O34" s="3" t="s">
        <v>22</v>
      </c>
      <c r="P34" s="8">
        <v>1850</v>
      </c>
    </row>
    <row r="35" spans="1:16" x14ac:dyDescent="0.35">
      <c r="A35" s="3">
        <v>109</v>
      </c>
      <c r="B35" s="3" t="s">
        <v>417</v>
      </c>
      <c r="C35" s="3" t="s">
        <v>76</v>
      </c>
      <c r="D35" s="3" t="s">
        <v>167</v>
      </c>
      <c r="E35" s="3" t="s">
        <v>168</v>
      </c>
      <c r="F35" s="5" t="s">
        <v>169</v>
      </c>
      <c r="G35" s="5" t="s">
        <v>170</v>
      </c>
      <c r="H35" s="5" t="s">
        <v>171</v>
      </c>
      <c r="I35" s="5" t="s">
        <v>172</v>
      </c>
      <c r="J35" s="17" t="s">
        <v>408</v>
      </c>
      <c r="K35" s="3" t="s">
        <v>18</v>
      </c>
      <c r="L35" s="5" t="s">
        <v>19</v>
      </c>
      <c r="M35" s="3" t="s">
        <v>20</v>
      </c>
      <c r="N35" s="3" t="s">
        <v>21</v>
      </c>
      <c r="O35" s="3" t="s">
        <v>22</v>
      </c>
      <c r="P35" s="8">
        <v>7800</v>
      </c>
    </row>
    <row r="36" spans="1:16" x14ac:dyDescent="0.35">
      <c r="A36" s="3">
        <v>111</v>
      </c>
      <c r="B36" s="3" t="s">
        <v>417</v>
      </c>
      <c r="C36" s="3" t="s">
        <v>76</v>
      </c>
      <c r="D36" s="3" t="s">
        <v>167</v>
      </c>
      <c r="E36" s="3" t="s">
        <v>168</v>
      </c>
      <c r="F36" s="5" t="s">
        <v>173</v>
      </c>
      <c r="G36" s="5" t="s">
        <v>174</v>
      </c>
      <c r="H36" s="5" t="s">
        <v>175</v>
      </c>
      <c r="I36" s="5" t="s">
        <v>176</v>
      </c>
      <c r="J36" s="17" t="s">
        <v>408</v>
      </c>
      <c r="K36" s="3" t="s">
        <v>18</v>
      </c>
      <c r="L36" s="5" t="s">
        <v>19</v>
      </c>
      <c r="M36" s="3" t="s">
        <v>20</v>
      </c>
      <c r="N36" s="3" t="s">
        <v>21</v>
      </c>
      <c r="O36" s="3" t="s">
        <v>22</v>
      </c>
      <c r="P36" s="8">
        <v>4300</v>
      </c>
    </row>
    <row r="37" spans="1:16" x14ac:dyDescent="0.35">
      <c r="A37" s="3">
        <v>113</v>
      </c>
      <c r="B37" s="3" t="s">
        <v>417</v>
      </c>
      <c r="C37" s="3" t="s">
        <v>76</v>
      </c>
      <c r="D37" s="3" t="s">
        <v>167</v>
      </c>
      <c r="E37" s="3" t="s">
        <v>177</v>
      </c>
      <c r="F37" s="5" t="s">
        <v>178</v>
      </c>
      <c r="G37" s="5"/>
      <c r="H37" s="3"/>
      <c r="I37" s="5" t="s">
        <v>179</v>
      </c>
      <c r="J37" s="17" t="s">
        <v>408</v>
      </c>
      <c r="K37" s="3" t="s">
        <v>18</v>
      </c>
      <c r="L37" s="5" t="s">
        <v>180</v>
      </c>
      <c r="M37" s="3" t="s">
        <v>20</v>
      </c>
      <c r="N37" s="3" t="s">
        <v>21</v>
      </c>
      <c r="O37" s="3" t="s">
        <v>22</v>
      </c>
      <c r="P37" s="8">
        <v>1350</v>
      </c>
    </row>
    <row r="38" spans="1:16" x14ac:dyDescent="0.35">
      <c r="A38" s="3">
        <v>115</v>
      </c>
      <c r="B38" s="3" t="s">
        <v>417</v>
      </c>
      <c r="C38" s="3" t="s">
        <v>76</v>
      </c>
      <c r="D38" s="3" t="s">
        <v>167</v>
      </c>
      <c r="E38" s="3" t="s">
        <v>177</v>
      </c>
      <c r="F38" s="5" t="s">
        <v>181</v>
      </c>
      <c r="G38" s="5"/>
      <c r="H38" s="3"/>
      <c r="I38" s="5" t="s">
        <v>182</v>
      </c>
      <c r="J38" s="17" t="s">
        <v>408</v>
      </c>
      <c r="K38" s="3" t="s">
        <v>18</v>
      </c>
      <c r="L38" s="5" t="s">
        <v>19</v>
      </c>
      <c r="M38" s="3" t="s">
        <v>20</v>
      </c>
      <c r="N38" s="3" t="s">
        <v>21</v>
      </c>
      <c r="O38" s="3" t="s">
        <v>22</v>
      </c>
      <c r="P38" s="8">
        <v>4050</v>
      </c>
    </row>
    <row r="39" spans="1:16" x14ac:dyDescent="0.35">
      <c r="A39" s="3">
        <v>117</v>
      </c>
      <c r="B39" s="3" t="s">
        <v>417</v>
      </c>
      <c r="C39" s="3" t="s">
        <v>76</v>
      </c>
      <c r="D39" s="3" t="s">
        <v>167</v>
      </c>
      <c r="E39" s="3" t="s">
        <v>177</v>
      </c>
      <c r="F39" s="5" t="s">
        <v>183</v>
      </c>
      <c r="G39" s="5"/>
      <c r="H39" s="3"/>
      <c r="I39" s="5" t="s">
        <v>184</v>
      </c>
      <c r="J39" s="17" t="s">
        <v>408</v>
      </c>
      <c r="K39" s="3" t="s">
        <v>18</v>
      </c>
      <c r="L39" s="5" t="s">
        <v>128</v>
      </c>
      <c r="M39" s="3" t="s">
        <v>20</v>
      </c>
      <c r="N39" s="3" t="s">
        <v>21</v>
      </c>
      <c r="O39" s="3" t="s">
        <v>22</v>
      </c>
      <c r="P39" s="8">
        <v>4780</v>
      </c>
    </row>
    <row r="40" spans="1:16" x14ac:dyDescent="0.35">
      <c r="A40" s="3">
        <v>119</v>
      </c>
      <c r="B40" s="3" t="s">
        <v>417</v>
      </c>
      <c r="C40" s="3" t="s">
        <v>76</v>
      </c>
      <c r="D40" s="3" t="s">
        <v>167</v>
      </c>
      <c r="E40" s="3" t="s">
        <v>185</v>
      </c>
      <c r="F40" s="5" t="s">
        <v>186</v>
      </c>
      <c r="G40" s="5"/>
      <c r="H40" s="3"/>
      <c r="I40" s="5" t="s">
        <v>187</v>
      </c>
      <c r="J40" s="17" t="s">
        <v>408</v>
      </c>
      <c r="K40" s="3" t="s">
        <v>18</v>
      </c>
      <c r="L40" s="5" t="s">
        <v>19</v>
      </c>
      <c r="M40" s="3" t="s">
        <v>20</v>
      </c>
      <c r="N40" s="3" t="s">
        <v>21</v>
      </c>
      <c r="O40" s="3" t="s">
        <v>22</v>
      </c>
      <c r="P40" s="8">
        <v>9000</v>
      </c>
    </row>
    <row r="41" spans="1:16" x14ac:dyDescent="0.35">
      <c r="A41" s="3">
        <v>121</v>
      </c>
      <c r="B41" s="3" t="s">
        <v>417</v>
      </c>
      <c r="C41" s="3" t="s">
        <v>76</v>
      </c>
      <c r="D41" s="3" t="s">
        <v>167</v>
      </c>
      <c r="E41" s="3" t="s">
        <v>185</v>
      </c>
      <c r="F41" s="5" t="s">
        <v>188</v>
      </c>
      <c r="G41" s="5" t="s">
        <v>189</v>
      </c>
      <c r="H41" s="5" t="s">
        <v>190</v>
      </c>
      <c r="I41" s="5" t="s">
        <v>191</v>
      </c>
      <c r="J41" s="17" t="s">
        <v>408</v>
      </c>
      <c r="K41" s="3" t="s">
        <v>18</v>
      </c>
      <c r="L41" s="5" t="s">
        <v>19</v>
      </c>
      <c r="M41" s="3" t="s">
        <v>20</v>
      </c>
      <c r="N41" s="3" t="s">
        <v>21</v>
      </c>
      <c r="O41" s="3" t="s">
        <v>22</v>
      </c>
      <c r="P41" s="8">
        <v>9500</v>
      </c>
    </row>
    <row r="42" spans="1:16" x14ac:dyDescent="0.35">
      <c r="A42" s="3">
        <v>123</v>
      </c>
      <c r="B42" s="3" t="s">
        <v>417</v>
      </c>
      <c r="C42" s="3" t="s">
        <v>76</v>
      </c>
      <c r="D42" s="3" t="s">
        <v>167</v>
      </c>
      <c r="E42" s="3" t="s">
        <v>185</v>
      </c>
      <c r="F42" s="5" t="s">
        <v>192</v>
      </c>
      <c r="G42" s="5"/>
      <c r="H42" s="3"/>
      <c r="I42" s="5" t="s">
        <v>193</v>
      </c>
      <c r="J42" s="17" t="s">
        <v>408</v>
      </c>
      <c r="K42" s="3" t="s">
        <v>18</v>
      </c>
      <c r="L42" s="5" t="s">
        <v>19</v>
      </c>
      <c r="M42" s="3" t="s">
        <v>20</v>
      </c>
      <c r="N42" s="3" t="s">
        <v>21</v>
      </c>
      <c r="O42" s="3" t="s">
        <v>22</v>
      </c>
      <c r="P42" s="8">
        <v>8000</v>
      </c>
    </row>
    <row r="43" spans="1:16" x14ac:dyDescent="0.35">
      <c r="A43" s="3">
        <v>125</v>
      </c>
      <c r="B43" s="3" t="s">
        <v>417</v>
      </c>
      <c r="C43" s="3" t="s">
        <v>76</v>
      </c>
      <c r="D43" s="3" t="s">
        <v>167</v>
      </c>
      <c r="E43" s="3" t="s">
        <v>185</v>
      </c>
      <c r="F43" s="5" t="s">
        <v>194</v>
      </c>
      <c r="G43" s="5"/>
      <c r="H43" s="3"/>
      <c r="I43" s="5" t="s">
        <v>195</v>
      </c>
      <c r="J43" s="17" t="s">
        <v>408</v>
      </c>
      <c r="K43" s="3" t="s">
        <v>18</v>
      </c>
      <c r="L43" s="5" t="s">
        <v>19</v>
      </c>
      <c r="M43" s="3" t="s">
        <v>20</v>
      </c>
      <c r="N43" s="3" t="s">
        <v>21</v>
      </c>
      <c r="O43" s="3" t="s">
        <v>22</v>
      </c>
      <c r="P43" s="8">
        <v>7555</v>
      </c>
    </row>
    <row r="44" spans="1:16" x14ac:dyDescent="0.35">
      <c r="A44" s="3">
        <v>127</v>
      </c>
      <c r="B44" s="3" t="s">
        <v>417</v>
      </c>
      <c r="C44" s="3" t="s">
        <v>76</v>
      </c>
      <c r="D44" s="3" t="s">
        <v>167</v>
      </c>
      <c r="E44" s="3" t="s">
        <v>185</v>
      </c>
      <c r="F44" s="5" t="s">
        <v>196</v>
      </c>
      <c r="G44" s="5"/>
      <c r="H44" s="3"/>
      <c r="I44" s="5" t="s">
        <v>197</v>
      </c>
      <c r="J44" s="17" t="s">
        <v>408</v>
      </c>
      <c r="K44" s="3" t="s">
        <v>18</v>
      </c>
      <c r="L44" s="5" t="s">
        <v>19</v>
      </c>
      <c r="M44" s="3" t="s">
        <v>20</v>
      </c>
      <c r="N44" s="3" t="s">
        <v>21</v>
      </c>
      <c r="O44" s="3" t="s">
        <v>22</v>
      </c>
      <c r="P44" s="8">
        <v>1000</v>
      </c>
    </row>
    <row r="45" spans="1:16" x14ac:dyDescent="0.35">
      <c r="A45" s="3">
        <v>129</v>
      </c>
      <c r="B45" s="3" t="s">
        <v>417</v>
      </c>
      <c r="C45" s="3" t="s">
        <v>76</v>
      </c>
      <c r="D45" s="3" t="s">
        <v>167</v>
      </c>
      <c r="E45" s="3" t="s">
        <v>185</v>
      </c>
      <c r="F45" s="5" t="s">
        <v>198</v>
      </c>
      <c r="G45" s="5"/>
      <c r="H45" s="3"/>
      <c r="I45" s="5" t="s">
        <v>199</v>
      </c>
      <c r="J45" s="17" t="s">
        <v>408</v>
      </c>
      <c r="K45" s="3" t="s">
        <v>18</v>
      </c>
      <c r="L45" s="5" t="s">
        <v>19</v>
      </c>
      <c r="M45" s="3" t="s">
        <v>20</v>
      </c>
      <c r="N45" s="3" t="s">
        <v>21</v>
      </c>
      <c r="O45" s="3" t="s">
        <v>22</v>
      </c>
      <c r="P45" s="8">
        <v>6500</v>
      </c>
    </row>
    <row r="46" spans="1:16" x14ac:dyDescent="0.35">
      <c r="A46" s="3">
        <v>131</v>
      </c>
      <c r="B46" s="3" t="s">
        <v>417</v>
      </c>
      <c r="C46" s="3" t="s">
        <v>76</v>
      </c>
      <c r="D46" s="3" t="s">
        <v>167</v>
      </c>
      <c r="E46" s="3" t="s">
        <v>185</v>
      </c>
      <c r="F46" s="5" t="s">
        <v>200</v>
      </c>
      <c r="G46" s="5"/>
      <c r="H46" s="3"/>
      <c r="I46" s="5" t="s">
        <v>201</v>
      </c>
      <c r="J46" s="17" t="s">
        <v>408</v>
      </c>
      <c r="K46" s="3" t="s">
        <v>18</v>
      </c>
      <c r="L46" s="5" t="s">
        <v>19</v>
      </c>
      <c r="M46" s="3" t="s">
        <v>20</v>
      </c>
      <c r="N46" s="3" t="s">
        <v>21</v>
      </c>
      <c r="O46" s="3" t="s">
        <v>22</v>
      </c>
      <c r="P46" s="8">
        <v>1200</v>
      </c>
    </row>
    <row r="47" spans="1:16" x14ac:dyDescent="0.35">
      <c r="A47" s="3">
        <v>133</v>
      </c>
      <c r="B47" s="3" t="s">
        <v>417</v>
      </c>
      <c r="C47" s="3" t="s">
        <v>47</v>
      </c>
      <c r="D47" s="3" t="s">
        <v>41</v>
      </c>
      <c r="E47" s="3" t="s">
        <v>41</v>
      </c>
      <c r="F47" s="5" t="s">
        <v>202</v>
      </c>
      <c r="G47" s="5"/>
      <c r="H47" s="3"/>
      <c r="I47" s="3" t="s">
        <v>203</v>
      </c>
      <c r="J47" s="17" t="s">
        <v>408</v>
      </c>
      <c r="K47" s="3" t="s">
        <v>18</v>
      </c>
      <c r="L47" s="3" t="s">
        <v>204</v>
      </c>
      <c r="M47" s="3" t="s">
        <v>20</v>
      </c>
      <c r="N47" s="3" t="s">
        <v>21</v>
      </c>
      <c r="O47" s="3" t="s">
        <v>22</v>
      </c>
      <c r="P47" s="8">
        <v>2100</v>
      </c>
    </row>
    <row r="48" spans="1:16" x14ac:dyDescent="0.35">
      <c r="A48" s="3">
        <v>135</v>
      </c>
      <c r="B48" s="3" t="s">
        <v>417</v>
      </c>
      <c r="C48" s="3" t="s">
        <v>47</v>
      </c>
      <c r="D48" s="3" t="s">
        <v>41</v>
      </c>
      <c r="E48" s="3" t="s">
        <v>41</v>
      </c>
      <c r="F48" s="5" t="s">
        <v>205</v>
      </c>
      <c r="G48" s="5" t="s">
        <v>206</v>
      </c>
      <c r="H48" s="5" t="s">
        <v>207</v>
      </c>
      <c r="I48" s="3" t="s">
        <v>208</v>
      </c>
      <c r="J48" s="17" t="s">
        <v>408</v>
      </c>
      <c r="K48" s="3" t="s">
        <v>18</v>
      </c>
      <c r="L48" s="3" t="s">
        <v>19</v>
      </c>
      <c r="M48" s="3" t="s">
        <v>20</v>
      </c>
      <c r="N48" s="3" t="s">
        <v>21</v>
      </c>
      <c r="O48" s="3" t="s">
        <v>22</v>
      </c>
      <c r="P48" s="8">
        <v>3250</v>
      </c>
    </row>
    <row r="49" spans="1:16" x14ac:dyDescent="0.35">
      <c r="A49" s="3">
        <v>137</v>
      </c>
      <c r="B49" s="3" t="s">
        <v>417</v>
      </c>
      <c r="C49" s="3" t="s">
        <v>47</v>
      </c>
      <c r="D49" s="3" t="s">
        <v>41</v>
      </c>
      <c r="E49" s="3" t="s">
        <v>41</v>
      </c>
      <c r="F49" s="5" t="s">
        <v>209</v>
      </c>
      <c r="G49" s="5"/>
      <c r="H49" s="3"/>
      <c r="I49" s="3" t="s">
        <v>210</v>
      </c>
      <c r="J49" s="17" t="s">
        <v>408</v>
      </c>
      <c r="K49" s="3" t="s">
        <v>18</v>
      </c>
      <c r="L49" s="3" t="s">
        <v>19</v>
      </c>
      <c r="M49" s="3" t="s">
        <v>20</v>
      </c>
      <c r="N49" s="3" t="s">
        <v>21</v>
      </c>
      <c r="O49" s="3" t="s">
        <v>22</v>
      </c>
      <c r="P49" s="8">
        <v>1800</v>
      </c>
    </row>
    <row r="50" spans="1:16" x14ac:dyDescent="0.35">
      <c r="A50" s="3">
        <v>139</v>
      </c>
      <c r="B50" s="3" t="s">
        <v>417</v>
      </c>
      <c r="C50" s="3" t="s">
        <v>47</v>
      </c>
      <c r="D50" s="3" t="s">
        <v>41</v>
      </c>
      <c r="E50" s="3" t="s">
        <v>211</v>
      </c>
      <c r="F50" s="5" t="s">
        <v>212</v>
      </c>
      <c r="G50" s="5"/>
      <c r="H50" s="3"/>
      <c r="I50" s="3" t="s">
        <v>213</v>
      </c>
      <c r="J50" s="17" t="s">
        <v>408</v>
      </c>
      <c r="K50" s="3" t="s">
        <v>18</v>
      </c>
      <c r="L50" s="3" t="s">
        <v>204</v>
      </c>
      <c r="M50" s="3" t="s">
        <v>20</v>
      </c>
      <c r="N50" s="3" t="s">
        <v>21</v>
      </c>
      <c r="O50" s="3" t="s">
        <v>22</v>
      </c>
      <c r="P50" s="8">
        <v>2750</v>
      </c>
    </row>
    <row r="51" spans="1:16" x14ac:dyDescent="0.35">
      <c r="A51" s="3">
        <v>141</v>
      </c>
      <c r="B51" s="3" t="s">
        <v>417</v>
      </c>
      <c r="C51" s="3" t="s">
        <v>47</v>
      </c>
      <c r="D51" s="3" t="s">
        <v>41</v>
      </c>
      <c r="E51" s="3" t="s">
        <v>211</v>
      </c>
      <c r="F51" s="5" t="s">
        <v>214</v>
      </c>
      <c r="G51" s="5"/>
      <c r="H51" s="3"/>
      <c r="I51" s="3" t="s">
        <v>215</v>
      </c>
      <c r="J51" s="17" t="s">
        <v>408</v>
      </c>
      <c r="K51" s="3" t="s">
        <v>18</v>
      </c>
      <c r="L51" s="3" t="s">
        <v>128</v>
      </c>
      <c r="M51" s="3" t="s">
        <v>20</v>
      </c>
      <c r="N51" s="3" t="s">
        <v>21</v>
      </c>
      <c r="O51" s="3" t="s">
        <v>22</v>
      </c>
      <c r="P51" s="8">
        <v>2050</v>
      </c>
    </row>
    <row r="52" spans="1:16" x14ac:dyDescent="0.35">
      <c r="A52" s="3">
        <v>143</v>
      </c>
      <c r="B52" s="3" t="s">
        <v>417</v>
      </c>
      <c r="C52" s="3" t="s">
        <v>47</v>
      </c>
      <c r="D52" s="3" t="s">
        <v>41</v>
      </c>
      <c r="E52" s="3" t="s">
        <v>211</v>
      </c>
      <c r="F52" s="5" t="s">
        <v>216</v>
      </c>
      <c r="G52" s="5"/>
      <c r="H52" s="3"/>
      <c r="I52" s="3" t="s">
        <v>217</v>
      </c>
      <c r="J52" s="17" t="s">
        <v>408</v>
      </c>
      <c r="K52" s="3" t="s">
        <v>18</v>
      </c>
      <c r="L52" s="3" t="s">
        <v>82</v>
      </c>
      <c r="M52" s="3" t="s">
        <v>20</v>
      </c>
      <c r="N52" s="3" t="s">
        <v>21</v>
      </c>
      <c r="O52" s="3" t="s">
        <v>22</v>
      </c>
      <c r="P52" s="8">
        <v>3050</v>
      </c>
    </row>
    <row r="53" spans="1:16" x14ac:dyDescent="0.35">
      <c r="A53" s="3">
        <v>145</v>
      </c>
      <c r="B53" s="3" t="s">
        <v>417</v>
      </c>
      <c r="C53" s="3" t="s">
        <v>47</v>
      </c>
      <c r="D53" s="3" t="s">
        <v>41</v>
      </c>
      <c r="E53" s="3" t="s">
        <v>211</v>
      </c>
      <c r="F53" s="5" t="s">
        <v>218</v>
      </c>
      <c r="G53" s="5"/>
      <c r="H53" s="3"/>
      <c r="I53" s="3" t="s">
        <v>219</v>
      </c>
      <c r="J53" s="17" t="s">
        <v>408</v>
      </c>
      <c r="K53" s="3" t="s">
        <v>18</v>
      </c>
      <c r="L53" s="3" t="s">
        <v>19</v>
      </c>
      <c r="M53" s="3" t="s">
        <v>20</v>
      </c>
      <c r="N53" s="3" t="s">
        <v>21</v>
      </c>
      <c r="O53" s="3" t="s">
        <v>22</v>
      </c>
      <c r="P53" s="8">
        <v>1950</v>
      </c>
    </row>
    <row r="54" spans="1:16" x14ac:dyDescent="0.35">
      <c r="A54" s="3">
        <v>147</v>
      </c>
      <c r="B54" s="3" t="s">
        <v>417</v>
      </c>
      <c r="C54" s="3" t="s">
        <v>47</v>
      </c>
      <c r="D54" s="3" t="s">
        <v>41</v>
      </c>
      <c r="E54" s="3" t="s">
        <v>211</v>
      </c>
      <c r="F54" s="5" t="s">
        <v>220</v>
      </c>
      <c r="G54" s="5"/>
      <c r="H54" s="3"/>
      <c r="I54" s="3" t="s">
        <v>221</v>
      </c>
      <c r="J54" s="17" t="s">
        <v>408</v>
      </c>
      <c r="K54" s="3" t="s">
        <v>18</v>
      </c>
      <c r="L54" s="3" t="s">
        <v>222</v>
      </c>
      <c r="M54" s="3" t="s">
        <v>20</v>
      </c>
      <c r="N54" s="3" t="s">
        <v>21</v>
      </c>
      <c r="O54" s="3" t="s">
        <v>22</v>
      </c>
      <c r="P54" s="8">
        <v>2100</v>
      </c>
    </row>
    <row r="55" spans="1:16" x14ac:dyDescent="0.35">
      <c r="A55" s="3">
        <v>149</v>
      </c>
      <c r="B55" s="3" t="s">
        <v>417</v>
      </c>
      <c r="C55" s="3" t="s">
        <v>47</v>
      </c>
      <c r="D55" s="3" t="s">
        <v>41</v>
      </c>
      <c r="E55" s="3" t="s">
        <v>211</v>
      </c>
      <c r="F55" s="5" t="s">
        <v>223</v>
      </c>
      <c r="G55" s="5"/>
      <c r="H55" s="3"/>
      <c r="I55" s="3" t="s">
        <v>224</v>
      </c>
      <c r="J55" s="17" t="s">
        <v>408</v>
      </c>
      <c r="K55" s="3" t="s">
        <v>18</v>
      </c>
      <c r="L55" s="3" t="s">
        <v>225</v>
      </c>
      <c r="M55" s="3" t="s">
        <v>20</v>
      </c>
      <c r="N55" s="3" t="s">
        <v>21</v>
      </c>
      <c r="O55" s="3" t="s">
        <v>22</v>
      </c>
      <c r="P55" s="8">
        <v>2530</v>
      </c>
    </row>
    <row r="56" spans="1:16" x14ac:dyDescent="0.35">
      <c r="A56" s="3">
        <v>151</v>
      </c>
      <c r="B56" s="3" t="s">
        <v>417</v>
      </c>
      <c r="C56" s="3" t="s">
        <v>47</v>
      </c>
      <c r="D56" s="3" t="s">
        <v>41</v>
      </c>
      <c r="E56" s="3" t="s">
        <v>211</v>
      </c>
      <c r="F56" s="5" t="s">
        <v>226</v>
      </c>
      <c r="G56" s="5"/>
      <c r="H56" s="3"/>
      <c r="I56" s="3" t="s">
        <v>227</v>
      </c>
      <c r="J56" s="17" t="s">
        <v>408</v>
      </c>
      <c r="K56" s="3" t="s">
        <v>18</v>
      </c>
      <c r="L56" s="3" t="s">
        <v>228</v>
      </c>
      <c r="M56" s="3" t="s">
        <v>20</v>
      </c>
      <c r="N56" s="3" t="s">
        <v>21</v>
      </c>
      <c r="O56" s="3" t="s">
        <v>22</v>
      </c>
      <c r="P56" s="8">
        <v>2300</v>
      </c>
    </row>
    <row r="57" spans="1:16" x14ac:dyDescent="0.35">
      <c r="A57" s="3">
        <v>153</v>
      </c>
      <c r="B57" s="3" t="s">
        <v>417</v>
      </c>
      <c r="C57" s="3" t="s">
        <v>47</v>
      </c>
      <c r="D57" s="3" t="s">
        <v>41</v>
      </c>
      <c r="E57" s="3" t="s">
        <v>211</v>
      </c>
      <c r="F57" s="5" t="s">
        <v>229</v>
      </c>
      <c r="G57" s="5"/>
      <c r="H57" s="3"/>
      <c r="I57" s="3" t="s">
        <v>230</v>
      </c>
      <c r="J57" s="17" t="s">
        <v>408</v>
      </c>
      <c r="K57" s="3" t="s">
        <v>18</v>
      </c>
      <c r="L57" s="3" t="s">
        <v>231</v>
      </c>
      <c r="M57" s="3" t="s">
        <v>20</v>
      </c>
      <c r="N57" s="3" t="s">
        <v>21</v>
      </c>
      <c r="O57" s="3" t="s">
        <v>22</v>
      </c>
      <c r="P57" s="8">
        <v>3100</v>
      </c>
    </row>
    <row r="58" spans="1:16" x14ac:dyDescent="0.35">
      <c r="A58" s="3">
        <v>155</v>
      </c>
      <c r="B58" s="3" t="s">
        <v>417</v>
      </c>
      <c r="C58" s="3" t="s">
        <v>47</v>
      </c>
      <c r="D58" s="3" t="s">
        <v>41</v>
      </c>
      <c r="E58" s="3" t="s">
        <v>232</v>
      </c>
      <c r="F58" s="5" t="s">
        <v>233</v>
      </c>
      <c r="G58" s="5"/>
      <c r="H58" s="3"/>
      <c r="I58" s="3" t="s">
        <v>234</v>
      </c>
      <c r="J58" s="17" t="s">
        <v>408</v>
      </c>
      <c r="K58" s="3" t="s">
        <v>18</v>
      </c>
      <c r="L58" s="3" t="s">
        <v>128</v>
      </c>
      <c r="M58" s="3" t="s">
        <v>20</v>
      </c>
      <c r="N58" s="3" t="s">
        <v>21</v>
      </c>
      <c r="O58" s="3" t="s">
        <v>22</v>
      </c>
      <c r="P58" s="8">
        <v>3100</v>
      </c>
    </row>
    <row r="59" spans="1:16" x14ac:dyDescent="0.35">
      <c r="A59" s="3">
        <v>157</v>
      </c>
      <c r="B59" s="3" t="s">
        <v>417</v>
      </c>
      <c r="C59" s="3" t="s">
        <v>47</v>
      </c>
      <c r="D59" s="3" t="s">
        <v>41</v>
      </c>
      <c r="E59" s="3" t="s">
        <v>232</v>
      </c>
      <c r="F59" s="5" t="s">
        <v>235</v>
      </c>
      <c r="G59" s="5"/>
      <c r="H59" s="3"/>
      <c r="I59" s="3" t="s">
        <v>236</v>
      </c>
      <c r="J59" s="17" t="s">
        <v>408</v>
      </c>
      <c r="K59" s="3" t="s">
        <v>18</v>
      </c>
      <c r="L59" s="3" t="s">
        <v>82</v>
      </c>
      <c r="M59" s="3" t="s">
        <v>20</v>
      </c>
      <c r="N59" s="3" t="s">
        <v>21</v>
      </c>
      <c r="O59" s="3" t="s">
        <v>22</v>
      </c>
      <c r="P59" s="8">
        <v>3150</v>
      </c>
    </row>
    <row r="60" spans="1:16" x14ac:dyDescent="0.35">
      <c r="A60" s="3">
        <v>159</v>
      </c>
      <c r="B60" s="3" t="s">
        <v>417</v>
      </c>
      <c r="C60" s="3" t="s">
        <v>47</v>
      </c>
      <c r="D60" s="3" t="s">
        <v>41</v>
      </c>
      <c r="E60" s="3" t="s">
        <v>232</v>
      </c>
      <c r="F60" s="5" t="s">
        <v>237</v>
      </c>
      <c r="G60" s="5"/>
      <c r="H60" s="3"/>
      <c r="I60" s="3" t="s">
        <v>238</v>
      </c>
      <c r="J60" s="17" t="s">
        <v>408</v>
      </c>
      <c r="K60" s="3" t="s">
        <v>18</v>
      </c>
      <c r="L60" s="3" t="s">
        <v>19</v>
      </c>
      <c r="M60" s="3" t="s">
        <v>20</v>
      </c>
      <c r="N60" s="3" t="s">
        <v>21</v>
      </c>
      <c r="O60" s="3" t="s">
        <v>22</v>
      </c>
      <c r="P60" s="8">
        <v>2550</v>
      </c>
    </row>
    <row r="61" spans="1:16" x14ac:dyDescent="0.35">
      <c r="A61" s="3">
        <v>161</v>
      </c>
      <c r="B61" s="3" t="s">
        <v>417</v>
      </c>
      <c r="C61" s="3" t="s">
        <v>47</v>
      </c>
      <c r="D61" s="3" t="s">
        <v>41</v>
      </c>
      <c r="E61" s="3" t="s">
        <v>41</v>
      </c>
      <c r="F61" s="5" t="s">
        <v>239</v>
      </c>
      <c r="G61" s="5"/>
      <c r="H61" s="3"/>
      <c r="I61" s="3" t="s">
        <v>240</v>
      </c>
      <c r="J61" s="17" t="s">
        <v>408</v>
      </c>
      <c r="K61" s="3" t="s">
        <v>18</v>
      </c>
      <c r="L61" s="3" t="s">
        <v>222</v>
      </c>
      <c r="M61" s="3" t="s">
        <v>20</v>
      </c>
      <c r="N61" s="3" t="s">
        <v>21</v>
      </c>
      <c r="O61" s="3" t="s">
        <v>22</v>
      </c>
      <c r="P61" s="8">
        <v>1750</v>
      </c>
    </row>
    <row r="62" spans="1:16" x14ac:dyDescent="0.35">
      <c r="A62" s="3">
        <v>163</v>
      </c>
      <c r="B62" s="3" t="s">
        <v>417</v>
      </c>
      <c r="C62" s="3" t="s">
        <v>47</v>
      </c>
      <c r="D62" s="3" t="s">
        <v>41</v>
      </c>
      <c r="E62" s="3"/>
      <c r="F62" s="5" t="s">
        <v>241</v>
      </c>
      <c r="G62" s="5"/>
      <c r="H62" s="3"/>
      <c r="I62" s="3" t="s">
        <v>242</v>
      </c>
      <c r="J62" s="17" t="s">
        <v>408</v>
      </c>
      <c r="K62" s="3" t="s">
        <v>18</v>
      </c>
      <c r="L62" s="3" t="s">
        <v>82</v>
      </c>
      <c r="M62" s="3" t="s">
        <v>20</v>
      </c>
      <c r="N62" s="3" t="s">
        <v>21</v>
      </c>
      <c r="O62" s="3" t="s">
        <v>22</v>
      </c>
      <c r="P62" s="8">
        <v>2900</v>
      </c>
    </row>
    <row r="63" spans="1:16" x14ac:dyDescent="0.35">
      <c r="A63" s="3">
        <v>165</v>
      </c>
      <c r="B63" s="3" t="s">
        <v>417</v>
      </c>
      <c r="C63" s="3" t="s">
        <v>47</v>
      </c>
      <c r="D63" s="3" t="s">
        <v>41</v>
      </c>
      <c r="E63" s="3" t="s">
        <v>41</v>
      </c>
      <c r="F63" s="5" t="s">
        <v>243</v>
      </c>
      <c r="G63" s="5"/>
      <c r="H63" s="3"/>
      <c r="I63" s="3" t="s">
        <v>240</v>
      </c>
      <c r="J63" s="17" t="s">
        <v>408</v>
      </c>
      <c r="K63" s="3" t="s">
        <v>18</v>
      </c>
      <c r="L63" s="3" t="s">
        <v>128</v>
      </c>
      <c r="M63" s="3" t="s">
        <v>20</v>
      </c>
      <c r="N63" s="3" t="s">
        <v>21</v>
      </c>
      <c r="O63" s="3" t="s">
        <v>22</v>
      </c>
      <c r="P63" s="8">
        <v>2300</v>
      </c>
    </row>
    <row r="64" spans="1:16" x14ac:dyDescent="0.35">
      <c r="A64" s="3">
        <v>167</v>
      </c>
      <c r="B64" s="3" t="s">
        <v>417</v>
      </c>
      <c r="C64" s="3" t="s">
        <v>47</v>
      </c>
      <c r="D64" s="3" t="s">
        <v>41</v>
      </c>
      <c r="E64" s="3" t="s">
        <v>244</v>
      </c>
      <c r="F64" s="5" t="s">
        <v>245</v>
      </c>
      <c r="G64" s="5"/>
      <c r="H64" s="3"/>
      <c r="I64" s="3" t="s">
        <v>246</v>
      </c>
      <c r="J64" s="17" t="s">
        <v>408</v>
      </c>
      <c r="K64" s="3" t="s">
        <v>18</v>
      </c>
      <c r="L64" s="3" t="s">
        <v>222</v>
      </c>
      <c r="M64" s="3" t="s">
        <v>20</v>
      </c>
      <c r="N64" s="3" t="s">
        <v>21</v>
      </c>
      <c r="O64" s="3" t="s">
        <v>22</v>
      </c>
      <c r="P64" s="8">
        <v>1450</v>
      </c>
    </row>
    <row r="65" spans="1:16" x14ac:dyDescent="0.35">
      <c r="A65" s="3">
        <v>169</v>
      </c>
      <c r="B65" s="3" t="s">
        <v>417</v>
      </c>
      <c r="C65" s="3" t="s">
        <v>47</v>
      </c>
      <c r="D65" s="3" t="s">
        <v>41</v>
      </c>
      <c r="E65" s="3" t="s">
        <v>247</v>
      </c>
      <c r="F65" s="5" t="s">
        <v>248</v>
      </c>
      <c r="G65" s="5" t="s">
        <v>249</v>
      </c>
      <c r="H65" s="5" t="s">
        <v>250</v>
      </c>
      <c r="I65" s="3" t="s">
        <v>251</v>
      </c>
      <c r="J65" s="17" t="s">
        <v>408</v>
      </c>
      <c r="K65" s="3" t="s">
        <v>18</v>
      </c>
      <c r="L65" s="3" t="s">
        <v>19</v>
      </c>
      <c r="M65" s="3" t="s">
        <v>20</v>
      </c>
      <c r="N65" s="3" t="s">
        <v>21</v>
      </c>
      <c r="O65" s="3" t="s">
        <v>22</v>
      </c>
      <c r="P65" s="8">
        <v>1700</v>
      </c>
    </row>
    <row r="66" spans="1:16" x14ac:dyDescent="0.35">
      <c r="A66" s="3">
        <v>171</v>
      </c>
      <c r="B66" s="3" t="s">
        <v>417</v>
      </c>
      <c r="C66" s="3" t="s">
        <v>47</v>
      </c>
      <c r="D66" s="3" t="s">
        <v>41</v>
      </c>
      <c r="E66" s="3" t="s">
        <v>252</v>
      </c>
      <c r="F66" s="5" t="s">
        <v>253</v>
      </c>
      <c r="G66" s="5"/>
      <c r="H66" s="3"/>
      <c r="I66" s="3" t="s">
        <v>254</v>
      </c>
      <c r="J66" s="17" t="s">
        <v>408</v>
      </c>
      <c r="K66" s="3" t="s">
        <v>18</v>
      </c>
      <c r="L66" s="3" t="s">
        <v>204</v>
      </c>
      <c r="M66" s="3" t="s">
        <v>20</v>
      </c>
      <c r="N66" s="3" t="s">
        <v>21</v>
      </c>
      <c r="O66" s="3" t="s">
        <v>22</v>
      </c>
      <c r="P66" s="8">
        <v>3100</v>
      </c>
    </row>
    <row r="67" spans="1:16" x14ac:dyDescent="0.35">
      <c r="A67" s="3">
        <v>173</v>
      </c>
      <c r="B67" s="3" t="s">
        <v>417</v>
      </c>
      <c r="C67" s="3" t="s">
        <v>47</v>
      </c>
      <c r="D67" s="3" t="s">
        <v>41</v>
      </c>
      <c r="E67" s="3" t="s">
        <v>255</v>
      </c>
      <c r="F67" s="5" t="s">
        <v>256</v>
      </c>
      <c r="G67" s="5" t="s">
        <v>257</v>
      </c>
      <c r="H67" s="5" t="s">
        <v>258</v>
      </c>
      <c r="I67" s="3" t="s">
        <v>259</v>
      </c>
      <c r="J67" s="17" t="s">
        <v>408</v>
      </c>
      <c r="K67" s="3" t="s">
        <v>18</v>
      </c>
      <c r="L67" s="3" t="s">
        <v>19</v>
      </c>
      <c r="M67" s="3" t="s">
        <v>20</v>
      </c>
      <c r="N67" s="3" t="s">
        <v>21</v>
      </c>
      <c r="O67" s="3" t="s">
        <v>22</v>
      </c>
      <c r="P67" s="8">
        <v>2300</v>
      </c>
    </row>
    <row r="68" spans="1:16" x14ac:dyDescent="0.35">
      <c r="A68" s="3">
        <v>175</v>
      </c>
      <c r="B68" s="3" t="s">
        <v>417</v>
      </c>
      <c r="C68" s="3" t="s">
        <v>47</v>
      </c>
      <c r="D68" s="3" t="s">
        <v>41</v>
      </c>
      <c r="E68" s="3" t="s">
        <v>255</v>
      </c>
      <c r="F68" s="5" t="s">
        <v>260</v>
      </c>
      <c r="G68" s="5" t="s">
        <v>261</v>
      </c>
      <c r="H68" s="5" t="s">
        <v>262</v>
      </c>
      <c r="I68" s="3" t="s">
        <v>263</v>
      </c>
      <c r="J68" s="17" t="s">
        <v>408</v>
      </c>
      <c r="K68" s="3" t="s">
        <v>18</v>
      </c>
      <c r="L68" s="3" t="s">
        <v>19</v>
      </c>
      <c r="M68" s="3" t="s">
        <v>20</v>
      </c>
      <c r="N68" s="3" t="s">
        <v>21</v>
      </c>
      <c r="O68" s="3" t="s">
        <v>22</v>
      </c>
      <c r="P68" s="8">
        <v>1750</v>
      </c>
    </row>
    <row r="69" spans="1:16" x14ac:dyDescent="0.35">
      <c r="A69" s="3">
        <v>177</v>
      </c>
      <c r="B69" s="3" t="s">
        <v>417</v>
      </c>
      <c r="C69" s="3" t="s">
        <v>47</v>
      </c>
      <c r="D69" s="3" t="s">
        <v>41</v>
      </c>
      <c r="E69" s="3" t="s">
        <v>252</v>
      </c>
      <c r="F69" s="5" t="s">
        <v>264</v>
      </c>
      <c r="G69" s="5" t="s">
        <v>265</v>
      </c>
      <c r="H69" s="5" t="s">
        <v>266</v>
      </c>
      <c r="I69" s="3" t="s">
        <v>267</v>
      </c>
      <c r="J69" s="17" t="s">
        <v>408</v>
      </c>
      <c r="K69" s="3" t="s">
        <v>18</v>
      </c>
      <c r="L69" s="3" t="s">
        <v>19</v>
      </c>
      <c r="M69" s="3" t="s">
        <v>20</v>
      </c>
      <c r="N69" s="3" t="s">
        <v>21</v>
      </c>
      <c r="O69" s="3" t="s">
        <v>22</v>
      </c>
      <c r="P69" s="8">
        <v>1700</v>
      </c>
    </row>
    <row r="70" spans="1:16" x14ac:dyDescent="0.35">
      <c r="A70" s="3">
        <v>179</v>
      </c>
      <c r="B70" s="3" t="s">
        <v>417</v>
      </c>
      <c r="C70" s="3" t="s">
        <v>47</v>
      </c>
      <c r="D70" s="3" t="s">
        <v>41</v>
      </c>
      <c r="E70" s="3" t="s">
        <v>252</v>
      </c>
      <c r="F70" s="5" t="s">
        <v>268</v>
      </c>
      <c r="G70" s="5"/>
      <c r="H70" s="3"/>
      <c r="I70" s="3" t="s">
        <v>269</v>
      </c>
      <c r="J70" s="17" t="s">
        <v>408</v>
      </c>
      <c r="K70" s="3" t="s">
        <v>18</v>
      </c>
      <c r="L70" s="3" t="s">
        <v>19</v>
      </c>
      <c r="M70" s="3" t="s">
        <v>20</v>
      </c>
      <c r="N70" s="3" t="s">
        <v>21</v>
      </c>
      <c r="O70" s="3" t="s">
        <v>22</v>
      </c>
      <c r="P70" s="8">
        <v>2100</v>
      </c>
    </row>
    <row r="71" spans="1:16" x14ac:dyDescent="0.35">
      <c r="A71" s="3">
        <v>181</v>
      </c>
      <c r="B71" s="3" t="s">
        <v>417</v>
      </c>
      <c r="C71" s="3" t="s">
        <v>47</v>
      </c>
      <c r="D71" s="3" t="s">
        <v>41</v>
      </c>
      <c r="E71" s="3" t="s">
        <v>247</v>
      </c>
      <c r="F71" s="5" t="s">
        <v>270</v>
      </c>
      <c r="G71" s="5"/>
      <c r="H71" s="3"/>
      <c r="I71" s="3" t="s">
        <v>271</v>
      </c>
      <c r="J71" s="17" t="s">
        <v>408</v>
      </c>
      <c r="K71" s="3" t="s">
        <v>18</v>
      </c>
      <c r="L71" s="3" t="s">
        <v>19</v>
      </c>
      <c r="M71" s="3" t="s">
        <v>20</v>
      </c>
      <c r="N71" s="3" t="s">
        <v>21</v>
      </c>
      <c r="O71" s="3" t="s">
        <v>22</v>
      </c>
      <c r="P71" s="8">
        <v>2100</v>
      </c>
    </row>
    <row r="72" spans="1:16" x14ac:dyDescent="0.35">
      <c r="A72" s="3">
        <v>183</v>
      </c>
      <c r="B72" s="3" t="s">
        <v>417</v>
      </c>
      <c r="C72" s="3" t="s">
        <v>47</v>
      </c>
      <c r="D72" s="3" t="s">
        <v>41</v>
      </c>
      <c r="E72" s="3" t="s">
        <v>252</v>
      </c>
      <c r="F72" s="5" t="s">
        <v>272</v>
      </c>
      <c r="G72" s="5"/>
      <c r="H72" s="3"/>
      <c r="I72" s="3" t="s">
        <v>273</v>
      </c>
      <c r="J72" s="17" t="s">
        <v>408</v>
      </c>
      <c r="K72" s="3" t="s">
        <v>18</v>
      </c>
      <c r="L72" s="3" t="s">
        <v>19</v>
      </c>
      <c r="M72" s="3" t="s">
        <v>20</v>
      </c>
      <c r="N72" s="3" t="s">
        <v>21</v>
      </c>
      <c r="O72" s="3" t="s">
        <v>22</v>
      </c>
      <c r="P72" s="8">
        <v>2200</v>
      </c>
    </row>
    <row r="73" spans="1:16" x14ac:dyDescent="0.35">
      <c r="A73" s="3">
        <v>185</v>
      </c>
      <c r="B73" s="3" t="s">
        <v>417</v>
      </c>
      <c r="C73" s="3" t="s">
        <v>47</v>
      </c>
      <c r="D73" s="3" t="s">
        <v>41</v>
      </c>
      <c r="E73" s="3" t="s">
        <v>274</v>
      </c>
      <c r="F73" s="5" t="s">
        <v>275</v>
      </c>
      <c r="G73" s="5"/>
      <c r="H73" s="3"/>
      <c r="I73" s="3" t="s">
        <v>276</v>
      </c>
      <c r="J73" s="17" t="s">
        <v>408</v>
      </c>
      <c r="K73" s="3" t="s">
        <v>18</v>
      </c>
      <c r="L73" s="3" t="s">
        <v>19</v>
      </c>
      <c r="M73" s="3" t="s">
        <v>20</v>
      </c>
      <c r="N73" s="3" t="s">
        <v>21</v>
      </c>
      <c r="O73" s="3" t="s">
        <v>22</v>
      </c>
      <c r="P73" s="8">
        <v>2500</v>
      </c>
    </row>
    <row r="74" spans="1:16" x14ac:dyDescent="0.35">
      <c r="A74" s="3">
        <v>187</v>
      </c>
      <c r="B74" s="3" t="s">
        <v>417</v>
      </c>
      <c r="C74" s="3" t="s">
        <v>47</v>
      </c>
      <c r="D74" s="3" t="s">
        <v>41</v>
      </c>
      <c r="E74" s="3" t="s">
        <v>255</v>
      </c>
      <c r="F74" s="5" t="s">
        <v>277</v>
      </c>
      <c r="G74" s="5"/>
      <c r="H74" s="3"/>
      <c r="I74" s="3" t="s">
        <v>278</v>
      </c>
      <c r="J74" s="17" t="s">
        <v>408</v>
      </c>
      <c r="K74" s="3" t="s">
        <v>18</v>
      </c>
      <c r="L74" s="3" t="s">
        <v>19</v>
      </c>
      <c r="M74" s="3" t="s">
        <v>20</v>
      </c>
      <c r="N74" s="3" t="s">
        <v>21</v>
      </c>
      <c r="O74" s="3" t="s">
        <v>22</v>
      </c>
      <c r="P74" s="8">
        <v>2500</v>
      </c>
    </row>
    <row r="75" spans="1:16" x14ac:dyDescent="0.35">
      <c r="A75" s="3">
        <v>189</v>
      </c>
      <c r="B75" s="3" t="s">
        <v>417</v>
      </c>
      <c r="C75" s="3" t="s">
        <v>47</v>
      </c>
      <c r="D75" s="3" t="s">
        <v>41</v>
      </c>
      <c r="E75" s="3" t="s">
        <v>247</v>
      </c>
      <c r="F75" s="5" t="s">
        <v>279</v>
      </c>
      <c r="G75" s="5"/>
      <c r="H75" s="3"/>
      <c r="I75" s="3" t="s">
        <v>280</v>
      </c>
      <c r="J75" s="17" t="s">
        <v>408</v>
      </c>
      <c r="K75" s="3" t="s">
        <v>18</v>
      </c>
      <c r="L75" s="3" t="s">
        <v>19</v>
      </c>
      <c r="M75" s="3" t="s">
        <v>20</v>
      </c>
      <c r="N75" s="3" t="s">
        <v>21</v>
      </c>
      <c r="O75" s="3" t="s">
        <v>22</v>
      </c>
      <c r="P75" s="8">
        <v>2350</v>
      </c>
    </row>
    <row r="76" spans="1:16" x14ac:dyDescent="0.35">
      <c r="A76" s="3">
        <v>191</v>
      </c>
      <c r="B76" s="3" t="s">
        <v>417</v>
      </c>
      <c r="C76" s="3" t="s">
        <v>47</v>
      </c>
      <c r="D76" s="3" t="s">
        <v>41</v>
      </c>
      <c r="E76" s="3" t="s">
        <v>244</v>
      </c>
      <c r="F76" s="5" t="s">
        <v>281</v>
      </c>
      <c r="G76" s="5"/>
      <c r="H76" s="3"/>
      <c r="I76" s="3" t="s">
        <v>282</v>
      </c>
      <c r="J76" s="17" t="s">
        <v>408</v>
      </c>
      <c r="K76" s="3" t="s">
        <v>18</v>
      </c>
      <c r="L76" s="3" t="s">
        <v>19</v>
      </c>
      <c r="M76" s="3" t="s">
        <v>20</v>
      </c>
      <c r="N76" s="3" t="s">
        <v>21</v>
      </c>
      <c r="O76" s="3" t="s">
        <v>22</v>
      </c>
      <c r="P76" s="8">
        <v>1800</v>
      </c>
    </row>
    <row r="77" spans="1:16" x14ac:dyDescent="0.35">
      <c r="A77" s="3">
        <v>193</v>
      </c>
      <c r="B77" s="3" t="s">
        <v>417</v>
      </c>
      <c r="C77" s="3" t="s">
        <v>47</v>
      </c>
      <c r="D77" s="3" t="s">
        <v>283</v>
      </c>
      <c r="E77" s="5" t="s">
        <v>284</v>
      </c>
      <c r="F77" s="5" t="s">
        <v>284</v>
      </c>
      <c r="G77" s="5"/>
      <c r="H77" s="3"/>
      <c r="I77" s="3" t="s">
        <v>285</v>
      </c>
      <c r="J77" s="17" t="s">
        <v>408</v>
      </c>
      <c r="K77" s="3" t="s">
        <v>18</v>
      </c>
      <c r="L77" s="3" t="s">
        <v>19</v>
      </c>
      <c r="M77" s="3" t="s">
        <v>20</v>
      </c>
      <c r="N77" s="3" t="s">
        <v>21</v>
      </c>
      <c r="O77" s="3" t="s">
        <v>22</v>
      </c>
      <c r="P77" s="8">
        <v>600</v>
      </c>
    </row>
    <row r="78" spans="1:16" x14ac:dyDescent="0.35">
      <c r="A78" s="3">
        <v>195</v>
      </c>
      <c r="B78" s="3" t="s">
        <v>417</v>
      </c>
      <c r="C78" s="3" t="s">
        <v>47</v>
      </c>
      <c r="D78" s="3" t="s">
        <v>283</v>
      </c>
      <c r="E78" s="5" t="s">
        <v>286</v>
      </c>
      <c r="F78" s="5" t="s">
        <v>286</v>
      </c>
      <c r="G78" s="5"/>
      <c r="H78" s="3"/>
      <c r="I78" s="3" t="s">
        <v>287</v>
      </c>
      <c r="J78" s="17" t="s">
        <v>408</v>
      </c>
      <c r="K78" s="3" t="s">
        <v>18</v>
      </c>
      <c r="L78" s="3" t="s">
        <v>19</v>
      </c>
      <c r="M78" s="3" t="s">
        <v>20</v>
      </c>
      <c r="N78" s="3" t="s">
        <v>21</v>
      </c>
      <c r="O78" s="3" t="s">
        <v>22</v>
      </c>
      <c r="P78" s="8">
        <v>1500</v>
      </c>
    </row>
    <row r="79" spans="1:16" x14ac:dyDescent="0.35">
      <c r="A79" s="3">
        <v>197</v>
      </c>
      <c r="B79" s="3" t="s">
        <v>417</v>
      </c>
      <c r="C79" s="3" t="s">
        <v>47</v>
      </c>
      <c r="D79" s="3" t="s">
        <v>283</v>
      </c>
      <c r="E79" s="5" t="s">
        <v>283</v>
      </c>
      <c r="F79" s="5" t="s">
        <v>288</v>
      </c>
      <c r="G79" s="5"/>
      <c r="H79" s="3"/>
      <c r="I79" s="3" t="s">
        <v>289</v>
      </c>
      <c r="J79" s="17" t="s">
        <v>408</v>
      </c>
      <c r="K79" s="3" t="s">
        <v>18</v>
      </c>
      <c r="L79" s="3" t="s">
        <v>19</v>
      </c>
      <c r="M79" s="3" t="s">
        <v>20</v>
      </c>
      <c r="N79" s="3" t="s">
        <v>21</v>
      </c>
      <c r="O79" s="3" t="s">
        <v>22</v>
      </c>
      <c r="P79" s="8">
        <v>1300</v>
      </c>
    </row>
    <row r="80" spans="1:16" x14ac:dyDescent="0.35">
      <c r="A80" s="3">
        <v>199</v>
      </c>
      <c r="B80" s="3" t="s">
        <v>417</v>
      </c>
      <c r="C80" s="3" t="s">
        <v>76</v>
      </c>
      <c r="D80" s="3" t="s">
        <v>76</v>
      </c>
      <c r="E80" s="3" t="s">
        <v>290</v>
      </c>
      <c r="F80" s="10" t="s">
        <v>291</v>
      </c>
      <c r="G80" s="5" t="s">
        <v>292</v>
      </c>
      <c r="H80" s="5" t="s">
        <v>293</v>
      </c>
      <c r="I80" s="3" t="s">
        <v>294</v>
      </c>
      <c r="J80" s="17" t="s">
        <v>408</v>
      </c>
      <c r="K80" s="3" t="s">
        <v>18</v>
      </c>
      <c r="L80" s="3" t="s">
        <v>19</v>
      </c>
      <c r="M80" s="3" t="s">
        <v>20</v>
      </c>
      <c r="N80" s="3" t="s">
        <v>21</v>
      </c>
      <c r="O80" s="3" t="s">
        <v>22</v>
      </c>
      <c r="P80" s="8">
        <v>500</v>
      </c>
    </row>
    <row r="81" spans="1:16" x14ac:dyDescent="0.35">
      <c r="A81" s="3">
        <v>201</v>
      </c>
      <c r="B81" s="3" t="s">
        <v>417</v>
      </c>
      <c r="C81" s="3" t="s">
        <v>76</v>
      </c>
      <c r="D81" s="3" t="s">
        <v>76</v>
      </c>
      <c r="E81" s="3" t="s">
        <v>290</v>
      </c>
      <c r="F81" s="10" t="s">
        <v>295</v>
      </c>
      <c r="G81" s="5" t="s">
        <v>296</v>
      </c>
      <c r="H81" s="5" t="s">
        <v>297</v>
      </c>
      <c r="I81" s="3" t="s">
        <v>298</v>
      </c>
      <c r="J81" s="17" t="s">
        <v>408</v>
      </c>
      <c r="K81" s="3" t="s">
        <v>18</v>
      </c>
      <c r="L81" s="3" t="s">
        <v>19</v>
      </c>
      <c r="M81" s="3" t="s">
        <v>20</v>
      </c>
      <c r="N81" s="3" t="s">
        <v>21</v>
      </c>
      <c r="O81" s="3" t="s">
        <v>22</v>
      </c>
      <c r="P81" s="8">
        <v>500</v>
      </c>
    </row>
    <row r="82" spans="1:16" x14ac:dyDescent="0.35">
      <c r="A82" s="3">
        <v>203</v>
      </c>
      <c r="B82" s="3" t="s">
        <v>417</v>
      </c>
      <c r="C82" s="3" t="s">
        <v>76</v>
      </c>
      <c r="D82" s="3" t="s">
        <v>76</v>
      </c>
      <c r="E82" s="3" t="s">
        <v>299</v>
      </c>
      <c r="F82" s="10" t="s">
        <v>300</v>
      </c>
      <c r="G82" s="5" t="s">
        <v>301</v>
      </c>
      <c r="H82" s="5" t="s">
        <v>302</v>
      </c>
      <c r="I82" s="3" t="s">
        <v>303</v>
      </c>
      <c r="J82" s="17" t="s">
        <v>408</v>
      </c>
      <c r="K82" s="3" t="s">
        <v>18</v>
      </c>
      <c r="L82" s="3" t="s">
        <v>19</v>
      </c>
      <c r="M82" s="3" t="s">
        <v>20</v>
      </c>
      <c r="N82" s="3" t="s">
        <v>21</v>
      </c>
      <c r="O82" s="3" t="s">
        <v>22</v>
      </c>
      <c r="P82" s="8">
        <v>3100</v>
      </c>
    </row>
    <row r="83" spans="1:16" x14ac:dyDescent="0.35">
      <c r="A83" s="3">
        <v>205</v>
      </c>
      <c r="B83" s="3" t="s">
        <v>417</v>
      </c>
      <c r="C83" s="3" t="s">
        <v>76</v>
      </c>
      <c r="D83" s="3" t="s">
        <v>76</v>
      </c>
      <c r="E83" s="3" t="s">
        <v>77</v>
      </c>
      <c r="F83" s="10" t="s">
        <v>304</v>
      </c>
      <c r="G83" s="5" t="s">
        <v>305</v>
      </c>
      <c r="H83" s="5" t="s">
        <v>306</v>
      </c>
      <c r="I83" s="3" t="s">
        <v>307</v>
      </c>
      <c r="J83" s="17" t="s">
        <v>408</v>
      </c>
      <c r="K83" s="3" t="s">
        <v>18</v>
      </c>
      <c r="L83" s="3" t="s">
        <v>19</v>
      </c>
      <c r="M83" s="3" t="s">
        <v>20</v>
      </c>
      <c r="N83" s="3" t="s">
        <v>21</v>
      </c>
      <c r="O83" s="3" t="s">
        <v>22</v>
      </c>
      <c r="P83" s="8">
        <v>2000</v>
      </c>
    </row>
    <row r="84" spans="1:16" x14ac:dyDescent="0.35">
      <c r="A84" s="3">
        <v>207</v>
      </c>
      <c r="B84" s="3" t="s">
        <v>417</v>
      </c>
      <c r="C84" s="3" t="s">
        <v>76</v>
      </c>
      <c r="D84" s="3" t="s">
        <v>76</v>
      </c>
      <c r="E84" s="3" t="s">
        <v>308</v>
      </c>
      <c r="F84" s="10" t="s">
        <v>309</v>
      </c>
      <c r="G84" s="10"/>
      <c r="H84" s="3"/>
      <c r="I84" s="3" t="s">
        <v>310</v>
      </c>
      <c r="J84" s="17" t="s">
        <v>408</v>
      </c>
      <c r="K84" s="3" t="s">
        <v>18</v>
      </c>
      <c r="L84" s="3" t="s">
        <v>19</v>
      </c>
      <c r="M84" s="3" t="s">
        <v>20</v>
      </c>
      <c r="N84" s="3" t="s">
        <v>21</v>
      </c>
      <c r="O84" s="3" t="s">
        <v>22</v>
      </c>
      <c r="P84" s="8">
        <v>376</v>
      </c>
    </row>
    <row r="85" spans="1:16" x14ac:dyDescent="0.35">
      <c r="A85" s="3">
        <v>209</v>
      </c>
      <c r="B85" s="3" t="s">
        <v>417</v>
      </c>
      <c r="C85" s="3" t="s">
        <v>76</v>
      </c>
      <c r="D85" s="3" t="s">
        <v>76</v>
      </c>
      <c r="E85" s="3" t="s">
        <v>308</v>
      </c>
      <c r="F85" s="10" t="s">
        <v>311</v>
      </c>
      <c r="G85" s="10"/>
      <c r="H85" s="3"/>
      <c r="I85" s="3" t="s">
        <v>271</v>
      </c>
      <c r="J85" s="17" t="s">
        <v>408</v>
      </c>
      <c r="K85" s="3" t="s">
        <v>18</v>
      </c>
      <c r="L85" s="3" t="s">
        <v>19</v>
      </c>
      <c r="M85" s="3" t="s">
        <v>20</v>
      </c>
      <c r="N85" s="3" t="s">
        <v>21</v>
      </c>
      <c r="O85" s="3" t="s">
        <v>22</v>
      </c>
      <c r="P85" s="8">
        <v>300</v>
      </c>
    </row>
    <row r="86" spans="1:16" x14ac:dyDescent="0.35">
      <c r="A86" s="3">
        <v>211</v>
      </c>
      <c r="B86" s="3" t="s">
        <v>417</v>
      </c>
      <c r="C86" s="3" t="s">
        <v>76</v>
      </c>
      <c r="D86" s="3" t="s">
        <v>76</v>
      </c>
      <c r="E86" s="3" t="s">
        <v>299</v>
      </c>
      <c r="F86" s="10" t="s">
        <v>312</v>
      </c>
      <c r="G86" s="10"/>
      <c r="H86" s="3"/>
      <c r="I86" s="3" t="s">
        <v>307</v>
      </c>
      <c r="J86" s="17" t="s">
        <v>408</v>
      </c>
      <c r="K86" s="3" t="s">
        <v>18</v>
      </c>
      <c r="L86" s="3" t="s">
        <v>19</v>
      </c>
      <c r="M86" s="3" t="s">
        <v>20</v>
      </c>
      <c r="N86" s="3" t="s">
        <v>21</v>
      </c>
      <c r="O86" s="3" t="s">
        <v>22</v>
      </c>
      <c r="P86" s="8">
        <v>3000</v>
      </c>
    </row>
    <row r="87" spans="1:16" x14ac:dyDescent="0.35">
      <c r="A87" s="3">
        <v>213</v>
      </c>
      <c r="B87" s="3" t="s">
        <v>415</v>
      </c>
      <c r="C87" s="3" t="s">
        <v>313</v>
      </c>
      <c r="D87" s="3" t="s">
        <v>313</v>
      </c>
      <c r="E87" s="3" t="s">
        <v>314</v>
      </c>
      <c r="F87" s="11" t="s">
        <v>315</v>
      </c>
      <c r="G87" s="11" t="s">
        <v>316</v>
      </c>
      <c r="H87" s="3">
        <v>1520069</v>
      </c>
      <c r="I87" s="3" t="s">
        <v>317</v>
      </c>
      <c r="J87" s="17" t="s">
        <v>408</v>
      </c>
      <c r="K87" s="3" t="s">
        <v>18</v>
      </c>
      <c r="L87" s="3" t="s">
        <v>19</v>
      </c>
      <c r="M87" s="3" t="s">
        <v>20</v>
      </c>
      <c r="N87" s="3" t="s">
        <v>21</v>
      </c>
      <c r="O87" s="3" t="s">
        <v>22</v>
      </c>
      <c r="P87" s="8">
        <v>550</v>
      </c>
    </row>
    <row r="88" spans="1:16" x14ac:dyDescent="0.35">
      <c r="A88" s="3">
        <v>215</v>
      </c>
      <c r="B88" s="3" t="s">
        <v>415</v>
      </c>
      <c r="C88" s="3" t="s">
        <v>313</v>
      </c>
      <c r="D88" s="3" t="s">
        <v>313</v>
      </c>
      <c r="E88" s="3" t="s">
        <v>318</v>
      </c>
      <c r="F88" s="11" t="s">
        <v>318</v>
      </c>
      <c r="G88" s="11" t="s">
        <v>319</v>
      </c>
      <c r="H88" s="3">
        <v>1523859</v>
      </c>
      <c r="I88" s="3" t="s">
        <v>320</v>
      </c>
      <c r="J88" s="17" t="s">
        <v>408</v>
      </c>
      <c r="K88" s="3" t="s">
        <v>18</v>
      </c>
      <c r="L88" s="3" t="s">
        <v>19</v>
      </c>
      <c r="M88" s="3" t="s">
        <v>20</v>
      </c>
      <c r="N88" s="3" t="s">
        <v>21</v>
      </c>
      <c r="O88" s="3" t="s">
        <v>22</v>
      </c>
      <c r="P88" s="8">
        <v>2500</v>
      </c>
    </row>
    <row r="89" spans="1:16" x14ac:dyDescent="0.35">
      <c r="A89" s="3">
        <v>217</v>
      </c>
      <c r="B89" s="3" t="s">
        <v>415</v>
      </c>
      <c r="C89" s="3" t="s">
        <v>313</v>
      </c>
      <c r="D89" s="3" t="s">
        <v>313</v>
      </c>
      <c r="E89" s="3" t="s">
        <v>321</v>
      </c>
      <c r="F89" s="11" t="s">
        <v>321</v>
      </c>
      <c r="G89" s="11" t="s">
        <v>322</v>
      </c>
      <c r="H89" s="3">
        <v>1518658</v>
      </c>
      <c r="I89" s="3" t="s">
        <v>323</v>
      </c>
      <c r="J89" s="17" t="s">
        <v>408</v>
      </c>
      <c r="K89" s="3" t="s">
        <v>18</v>
      </c>
      <c r="L89" s="3" t="s">
        <v>324</v>
      </c>
      <c r="M89" s="3" t="s">
        <v>20</v>
      </c>
      <c r="N89" s="3" t="s">
        <v>21</v>
      </c>
      <c r="O89" s="3" t="s">
        <v>22</v>
      </c>
      <c r="P89" s="8">
        <v>1200</v>
      </c>
    </row>
    <row r="90" spans="1:16" x14ac:dyDescent="0.35">
      <c r="A90" s="3">
        <v>219</v>
      </c>
      <c r="B90" s="3" t="s">
        <v>415</v>
      </c>
      <c r="C90" s="3" t="s">
        <v>313</v>
      </c>
      <c r="D90" s="3" t="s">
        <v>313</v>
      </c>
      <c r="E90" s="3" t="s">
        <v>325</v>
      </c>
      <c r="F90" s="11" t="s">
        <v>326</v>
      </c>
      <c r="G90" s="11" t="s">
        <v>327</v>
      </c>
      <c r="H90" s="3">
        <v>1540470</v>
      </c>
      <c r="I90" s="3" t="s">
        <v>328</v>
      </c>
      <c r="J90" s="17" t="s">
        <v>408</v>
      </c>
      <c r="K90" s="3" t="s">
        <v>18</v>
      </c>
      <c r="L90" s="3" t="s">
        <v>19</v>
      </c>
      <c r="M90" s="3" t="s">
        <v>20</v>
      </c>
      <c r="N90" s="3" t="s">
        <v>21</v>
      </c>
      <c r="O90" s="3" t="s">
        <v>22</v>
      </c>
      <c r="P90" s="8">
        <v>1100</v>
      </c>
    </row>
    <row r="91" spans="1:16" x14ac:dyDescent="0.35">
      <c r="A91" s="3">
        <v>221</v>
      </c>
      <c r="B91" s="3" t="s">
        <v>416</v>
      </c>
      <c r="C91" s="3" t="s">
        <v>414</v>
      </c>
      <c r="D91" s="3" t="s">
        <v>329</v>
      </c>
      <c r="E91" s="3" t="s">
        <v>330</v>
      </c>
      <c r="F91" s="3" t="s">
        <v>331</v>
      </c>
      <c r="G91" s="3" t="s">
        <v>332</v>
      </c>
      <c r="H91" s="3">
        <v>1813823</v>
      </c>
      <c r="I91" s="5" t="s">
        <v>333</v>
      </c>
      <c r="J91" s="17" t="s">
        <v>408</v>
      </c>
      <c r="K91" s="3" t="s">
        <v>18</v>
      </c>
      <c r="L91" s="5" t="s">
        <v>19</v>
      </c>
      <c r="M91" s="3" t="s">
        <v>20</v>
      </c>
      <c r="N91" s="3" t="s">
        <v>21</v>
      </c>
      <c r="O91" s="3" t="s">
        <v>22</v>
      </c>
      <c r="P91" s="8">
        <v>1000</v>
      </c>
    </row>
    <row r="92" spans="1:16" x14ac:dyDescent="0.35">
      <c r="A92" s="3">
        <v>225</v>
      </c>
      <c r="B92" s="3" t="s">
        <v>416</v>
      </c>
      <c r="C92" s="3" t="s">
        <v>414</v>
      </c>
      <c r="D92" s="3" t="s">
        <v>334</v>
      </c>
      <c r="E92" s="3" t="s">
        <v>335</v>
      </c>
      <c r="F92" s="3" t="s">
        <v>335</v>
      </c>
      <c r="G92" s="3" t="s">
        <v>336</v>
      </c>
      <c r="H92" s="3">
        <v>1828467</v>
      </c>
      <c r="I92" s="5" t="s">
        <v>191</v>
      </c>
      <c r="J92" s="17" t="s">
        <v>408</v>
      </c>
      <c r="K92" s="3" t="s">
        <v>18</v>
      </c>
      <c r="L92" s="5" t="s">
        <v>337</v>
      </c>
      <c r="M92" s="3" t="s">
        <v>20</v>
      </c>
      <c r="N92" s="3" t="s">
        <v>21</v>
      </c>
      <c r="O92" s="3" t="s">
        <v>22</v>
      </c>
      <c r="P92" s="8">
        <v>4400</v>
      </c>
    </row>
    <row r="93" spans="1:16" x14ac:dyDescent="0.35">
      <c r="A93" s="3">
        <v>229</v>
      </c>
      <c r="B93" s="3" t="s">
        <v>416</v>
      </c>
      <c r="C93" s="3" t="s">
        <v>414</v>
      </c>
      <c r="D93" s="3" t="s">
        <v>338</v>
      </c>
      <c r="E93" s="3" t="s">
        <v>339</v>
      </c>
      <c r="F93" s="3" t="s">
        <v>339</v>
      </c>
      <c r="G93" s="3" t="s">
        <v>340</v>
      </c>
      <c r="H93" s="3">
        <v>1834863</v>
      </c>
      <c r="I93" s="5" t="s">
        <v>341</v>
      </c>
      <c r="J93" s="17" t="s">
        <v>408</v>
      </c>
      <c r="K93" s="3" t="s">
        <v>18</v>
      </c>
      <c r="L93" s="5" t="s">
        <v>337</v>
      </c>
      <c r="M93" s="3" t="s">
        <v>20</v>
      </c>
      <c r="N93" s="3" t="s">
        <v>21</v>
      </c>
      <c r="O93" s="3" t="s">
        <v>22</v>
      </c>
      <c r="P93" s="8">
        <v>5600</v>
      </c>
    </row>
    <row r="94" spans="1:16" x14ac:dyDescent="0.35">
      <c r="A94" s="3">
        <v>233</v>
      </c>
      <c r="B94" s="3" t="s">
        <v>416</v>
      </c>
      <c r="C94" s="3" t="s">
        <v>414</v>
      </c>
      <c r="D94" s="3" t="s">
        <v>338</v>
      </c>
      <c r="E94" s="3" t="s">
        <v>342</v>
      </c>
      <c r="F94" s="3" t="s">
        <v>342</v>
      </c>
      <c r="G94" s="3" t="s">
        <v>343</v>
      </c>
      <c r="H94" s="3">
        <v>1838786</v>
      </c>
      <c r="I94" s="5" t="s">
        <v>344</v>
      </c>
      <c r="J94" s="17" t="s">
        <v>408</v>
      </c>
      <c r="K94" s="3" t="s">
        <v>18</v>
      </c>
      <c r="L94" s="5" t="s">
        <v>337</v>
      </c>
      <c r="M94" s="3" t="s">
        <v>20</v>
      </c>
      <c r="N94" s="3" t="s">
        <v>21</v>
      </c>
      <c r="O94" s="3" t="s">
        <v>22</v>
      </c>
      <c r="P94" s="8">
        <v>4600</v>
      </c>
    </row>
    <row r="95" spans="1:16" x14ac:dyDescent="0.35">
      <c r="A95" s="3">
        <v>237</v>
      </c>
      <c r="B95" s="3" t="s">
        <v>416</v>
      </c>
      <c r="C95" s="3" t="s">
        <v>414</v>
      </c>
      <c r="D95" s="3" t="s">
        <v>345</v>
      </c>
      <c r="E95" s="3" t="s">
        <v>346</v>
      </c>
      <c r="F95" s="3" t="s">
        <v>346</v>
      </c>
      <c r="G95" s="3" t="s">
        <v>347</v>
      </c>
      <c r="H95" s="3">
        <v>1826873</v>
      </c>
      <c r="I95" s="5" t="s">
        <v>348</v>
      </c>
      <c r="J95" s="17" t="s">
        <v>408</v>
      </c>
      <c r="K95" s="3" t="s">
        <v>18</v>
      </c>
      <c r="L95" s="5" t="s">
        <v>337</v>
      </c>
      <c r="M95" s="3" t="s">
        <v>20</v>
      </c>
      <c r="N95" s="3" t="s">
        <v>21</v>
      </c>
      <c r="O95" s="3" t="s">
        <v>22</v>
      </c>
      <c r="P95" s="8">
        <v>4800</v>
      </c>
    </row>
    <row r="96" spans="1:16" x14ac:dyDescent="0.35">
      <c r="A96" s="3">
        <v>241</v>
      </c>
      <c r="B96" s="3" t="s">
        <v>416</v>
      </c>
      <c r="C96" s="3" t="s">
        <v>349</v>
      </c>
      <c r="D96" s="3" t="s">
        <v>349</v>
      </c>
      <c r="E96" s="3" t="s">
        <v>350</v>
      </c>
      <c r="F96" s="3" t="s">
        <v>351</v>
      </c>
      <c r="G96" s="3" t="s">
        <v>352</v>
      </c>
      <c r="H96" s="3">
        <v>1762545</v>
      </c>
      <c r="I96" s="5" t="s">
        <v>353</v>
      </c>
      <c r="J96" s="17" t="s">
        <v>408</v>
      </c>
      <c r="K96" s="3" t="s">
        <v>18</v>
      </c>
      <c r="L96" s="5" t="s">
        <v>337</v>
      </c>
      <c r="M96" s="3" t="s">
        <v>20</v>
      </c>
      <c r="N96" s="3" t="s">
        <v>21</v>
      </c>
      <c r="O96" s="3" t="s">
        <v>22</v>
      </c>
      <c r="P96" s="8">
        <v>6800</v>
      </c>
    </row>
    <row r="97" spans="1:16" x14ac:dyDescent="0.35">
      <c r="A97" s="3">
        <v>245</v>
      </c>
      <c r="B97" s="3" t="s">
        <v>416</v>
      </c>
      <c r="C97" s="3" t="s">
        <v>349</v>
      </c>
      <c r="D97" s="3" t="s">
        <v>349</v>
      </c>
      <c r="E97" s="3" t="s">
        <v>354</v>
      </c>
      <c r="F97" s="3" t="s">
        <v>355</v>
      </c>
      <c r="G97" s="3" t="s">
        <v>356</v>
      </c>
      <c r="H97" s="3">
        <v>1748673</v>
      </c>
      <c r="I97" s="5" t="s">
        <v>357</v>
      </c>
      <c r="J97" s="17" t="s">
        <v>408</v>
      </c>
      <c r="K97" s="3" t="s">
        <v>18</v>
      </c>
      <c r="L97" s="5" t="s">
        <v>337</v>
      </c>
      <c r="M97" s="3" t="s">
        <v>20</v>
      </c>
      <c r="N97" s="3" t="s">
        <v>21</v>
      </c>
      <c r="O97" s="3" t="s">
        <v>22</v>
      </c>
      <c r="P97" s="8">
        <v>2800</v>
      </c>
    </row>
    <row r="98" spans="1:16" x14ac:dyDescent="0.35">
      <c r="A98" s="3">
        <v>249</v>
      </c>
      <c r="B98" s="3" t="s">
        <v>416</v>
      </c>
      <c r="C98" s="3" t="s">
        <v>349</v>
      </c>
      <c r="D98" s="3" t="s">
        <v>358</v>
      </c>
      <c r="E98" s="3" t="s">
        <v>359</v>
      </c>
      <c r="F98" s="3" t="s">
        <v>359</v>
      </c>
      <c r="G98" s="3" t="s">
        <v>360</v>
      </c>
      <c r="H98" s="3">
        <v>1719931</v>
      </c>
      <c r="I98" s="5" t="s">
        <v>361</v>
      </c>
      <c r="J98" s="17" t="s">
        <v>408</v>
      </c>
      <c r="K98" s="3" t="s">
        <v>18</v>
      </c>
      <c r="L98" s="5" t="s">
        <v>19</v>
      </c>
      <c r="M98" s="3" t="s">
        <v>20</v>
      </c>
      <c r="N98" s="3" t="s">
        <v>21</v>
      </c>
      <c r="O98" s="3" t="s">
        <v>22</v>
      </c>
      <c r="P98" s="8">
        <v>6000</v>
      </c>
    </row>
    <row r="99" spans="1:16" x14ac:dyDescent="0.35">
      <c r="A99" s="3">
        <v>253</v>
      </c>
      <c r="B99" s="3" t="s">
        <v>416</v>
      </c>
      <c r="C99" s="3" t="s">
        <v>414</v>
      </c>
      <c r="D99" s="3" t="s">
        <v>329</v>
      </c>
      <c r="E99" s="3" t="s">
        <v>362</v>
      </c>
      <c r="F99" s="3" t="s">
        <v>362</v>
      </c>
      <c r="G99" s="3" t="s">
        <v>363</v>
      </c>
      <c r="H99" s="3">
        <v>1797596</v>
      </c>
      <c r="I99" s="5" t="s">
        <v>364</v>
      </c>
      <c r="J99" s="17" t="s">
        <v>408</v>
      </c>
      <c r="K99" s="3" t="s">
        <v>18</v>
      </c>
      <c r="L99" s="5" t="s">
        <v>19</v>
      </c>
      <c r="M99" s="3" t="s">
        <v>20</v>
      </c>
      <c r="N99" s="3" t="s">
        <v>21</v>
      </c>
      <c r="O99" s="3" t="s">
        <v>22</v>
      </c>
      <c r="P99" s="8">
        <v>8150</v>
      </c>
    </row>
    <row r="100" spans="1:16" x14ac:dyDescent="0.35">
      <c r="A100" s="3">
        <v>257</v>
      </c>
      <c r="B100" s="3" t="s">
        <v>416</v>
      </c>
      <c r="C100" s="3" t="s">
        <v>414</v>
      </c>
      <c r="D100" s="3" t="s">
        <v>329</v>
      </c>
      <c r="E100" s="3" t="s">
        <v>362</v>
      </c>
      <c r="F100" s="3" t="s">
        <v>362</v>
      </c>
      <c r="G100" s="3"/>
      <c r="H100" s="3"/>
      <c r="I100" s="5" t="s">
        <v>365</v>
      </c>
      <c r="J100" s="17" t="s">
        <v>408</v>
      </c>
      <c r="K100" s="3" t="s">
        <v>18</v>
      </c>
      <c r="L100" s="5" t="s">
        <v>19</v>
      </c>
      <c r="M100" s="3" t="s">
        <v>20</v>
      </c>
      <c r="N100" s="3" t="s">
        <v>21</v>
      </c>
      <c r="O100" s="3" t="s">
        <v>22</v>
      </c>
      <c r="P100" s="8">
        <v>3790</v>
      </c>
    </row>
    <row r="101" spans="1:16" x14ac:dyDescent="0.35">
      <c r="A101" s="3">
        <v>261</v>
      </c>
      <c r="B101" s="3" t="s">
        <v>416</v>
      </c>
      <c r="C101" s="3" t="s">
        <v>414</v>
      </c>
      <c r="D101" s="3" t="s">
        <v>334</v>
      </c>
      <c r="E101" s="3" t="s">
        <v>338</v>
      </c>
      <c r="F101" s="3" t="s">
        <v>366</v>
      </c>
      <c r="G101" s="3" t="s">
        <v>367</v>
      </c>
      <c r="H101" s="3">
        <v>1824108</v>
      </c>
      <c r="I101" s="5" t="s">
        <v>368</v>
      </c>
      <c r="J101" s="17" t="s">
        <v>408</v>
      </c>
      <c r="K101" s="3" t="s">
        <v>18</v>
      </c>
      <c r="L101" s="5" t="s">
        <v>19</v>
      </c>
      <c r="M101" s="3" t="s">
        <v>20</v>
      </c>
      <c r="N101" s="3" t="s">
        <v>21</v>
      </c>
      <c r="O101" s="3" t="s">
        <v>22</v>
      </c>
      <c r="P101" s="8">
        <v>4800</v>
      </c>
    </row>
    <row r="102" spans="1:16" x14ac:dyDescent="0.35">
      <c r="A102" s="3">
        <v>265</v>
      </c>
      <c r="B102" s="3" t="s">
        <v>416</v>
      </c>
      <c r="C102" s="3" t="s">
        <v>414</v>
      </c>
      <c r="D102" s="3" t="s">
        <v>334</v>
      </c>
      <c r="E102" s="3" t="s">
        <v>338</v>
      </c>
      <c r="F102" s="3" t="s">
        <v>338</v>
      </c>
      <c r="G102" s="3" t="s">
        <v>369</v>
      </c>
      <c r="H102" s="3">
        <v>1828384</v>
      </c>
      <c r="I102" s="5" t="s">
        <v>370</v>
      </c>
      <c r="J102" s="17" t="s">
        <v>408</v>
      </c>
      <c r="K102" s="3" t="s">
        <v>18</v>
      </c>
      <c r="L102" s="5" t="s">
        <v>19</v>
      </c>
      <c r="M102" s="3" t="s">
        <v>20</v>
      </c>
      <c r="N102" s="3" t="s">
        <v>21</v>
      </c>
      <c r="O102" s="3" t="s">
        <v>22</v>
      </c>
      <c r="P102" s="8">
        <v>4360</v>
      </c>
    </row>
    <row r="103" spans="1:16" x14ac:dyDescent="0.35">
      <c r="A103" s="3">
        <v>269</v>
      </c>
      <c r="B103" s="3" t="s">
        <v>416</v>
      </c>
      <c r="C103" s="3" t="s">
        <v>414</v>
      </c>
      <c r="D103" s="3" t="s">
        <v>334</v>
      </c>
      <c r="E103" s="3" t="s">
        <v>338</v>
      </c>
      <c r="F103" s="3" t="s">
        <v>371</v>
      </c>
      <c r="G103" s="3">
        <v>16.617827900000002</v>
      </c>
      <c r="H103" s="3">
        <v>-14.8528772</v>
      </c>
      <c r="I103" s="5" t="s">
        <v>372</v>
      </c>
      <c r="J103" s="17" t="s">
        <v>408</v>
      </c>
      <c r="K103" s="3" t="s">
        <v>18</v>
      </c>
      <c r="L103" s="5" t="s">
        <v>222</v>
      </c>
      <c r="M103" s="3" t="s">
        <v>20</v>
      </c>
      <c r="N103" s="3" t="s">
        <v>21</v>
      </c>
      <c r="O103" s="3" t="s">
        <v>22</v>
      </c>
      <c r="P103" s="8">
        <v>3000</v>
      </c>
    </row>
    <row r="104" spans="1:16" x14ac:dyDescent="0.35">
      <c r="A104" s="3">
        <v>273</v>
      </c>
      <c r="B104" s="3" t="s">
        <v>416</v>
      </c>
      <c r="C104" s="3" t="s">
        <v>414</v>
      </c>
      <c r="D104" s="3" t="s">
        <v>334</v>
      </c>
      <c r="E104" s="3" t="s">
        <v>373</v>
      </c>
      <c r="F104" s="3" t="s">
        <v>374</v>
      </c>
      <c r="G104" s="3" t="s">
        <v>375</v>
      </c>
      <c r="H104" s="3">
        <v>1826060</v>
      </c>
      <c r="I104" s="5" t="s">
        <v>376</v>
      </c>
      <c r="J104" s="17" t="s">
        <v>408</v>
      </c>
      <c r="K104" s="3" t="s">
        <v>18</v>
      </c>
      <c r="L104" s="5" t="s">
        <v>337</v>
      </c>
      <c r="M104" s="3" t="s">
        <v>20</v>
      </c>
      <c r="N104" s="3" t="s">
        <v>21</v>
      </c>
      <c r="O104" s="3" t="s">
        <v>22</v>
      </c>
      <c r="P104" s="8">
        <v>2400</v>
      </c>
    </row>
    <row r="105" spans="1:16" x14ac:dyDescent="0.35">
      <c r="A105" s="3">
        <v>277</v>
      </c>
      <c r="B105" s="3" t="s">
        <v>416</v>
      </c>
      <c r="C105" s="3" t="s">
        <v>349</v>
      </c>
      <c r="D105" s="3" t="s">
        <v>349</v>
      </c>
      <c r="E105" s="3" t="s">
        <v>377</v>
      </c>
      <c r="F105" s="3" t="s">
        <v>378</v>
      </c>
      <c r="G105" s="3" t="s">
        <v>379</v>
      </c>
      <c r="H105" s="3">
        <v>1725646</v>
      </c>
      <c r="I105" s="5" t="s">
        <v>380</v>
      </c>
      <c r="J105" s="17" t="s">
        <v>408</v>
      </c>
      <c r="K105" s="3" t="s">
        <v>18</v>
      </c>
      <c r="L105" s="5" t="s">
        <v>19</v>
      </c>
      <c r="M105" s="3" t="s">
        <v>20</v>
      </c>
      <c r="N105" s="3" t="s">
        <v>21</v>
      </c>
      <c r="O105" s="3" t="s">
        <v>22</v>
      </c>
      <c r="P105" s="8">
        <v>3000</v>
      </c>
    </row>
    <row r="106" spans="1:16" x14ac:dyDescent="0.35">
      <c r="A106" s="3">
        <v>281</v>
      </c>
      <c r="B106" s="3" t="s">
        <v>416</v>
      </c>
      <c r="C106" s="3" t="s">
        <v>349</v>
      </c>
      <c r="D106" s="3" t="s">
        <v>349</v>
      </c>
      <c r="E106" s="3" t="s">
        <v>381</v>
      </c>
      <c r="F106" s="3" t="s">
        <v>382</v>
      </c>
      <c r="G106" s="3" t="s">
        <v>383</v>
      </c>
      <c r="H106" s="3">
        <v>1757211</v>
      </c>
      <c r="I106" s="5" t="s">
        <v>384</v>
      </c>
      <c r="J106" s="17" t="s">
        <v>408</v>
      </c>
      <c r="K106" s="3" t="s">
        <v>18</v>
      </c>
      <c r="L106" s="5" t="s">
        <v>19</v>
      </c>
      <c r="M106" s="3" t="s">
        <v>20</v>
      </c>
      <c r="N106" s="3" t="s">
        <v>21</v>
      </c>
      <c r="O106" s="3" t="s">
        <v>22</v>
      </c>
      <c r="P106" s="8">
        <v>2800</v>
      </c>
    </row>
    <row r="107" spans="1:16" x14ac:dyDescent="0.35">
      <c r="A107" s="3">
        <v>285</v>
      </c>
      <c r="B107" s="3" t="s">
        <v>416</v>
      </c>
      <c r="C107" s="3" t="s">
        <v>349</v>
      </c>
      <c r="D107" s="3" t="s">
        <v>385</v>
      </c>
      <c r="E107" s="3" t="s">
        <v>358</v>
      </c>
      <c r="F107" s="3" t="s">
        <v>386</v>
      </c>
      <c r="G107" s="3" t="s">
        <v>387</v>
      </c>
      <c r="H107" s="3" t="s">
        <v>388</v>
      </c>
      <c r="I107" s="5" t="s">
        <v>389</v>
      </c>
      <c r="J107" s="17" t="s">
        <v>408</v>
      </c>
      <c r="K107" s="3" t="s">
        <v>18</v>
      </c>
      <c r="L107" s="5" t="s">
        <v>19</v>
      </c>
      <c r="M107" s="3" t="s">
        <v>20</v>
      </c>
      <c r="N107" s="3" t="s">
        <v>21</v>
      </c>
      <c r="O107" s="3" t="s">
        <v>22</v>
      </c>
      <c r="P107" s="8">
        <v>4748</v>
      </c>
    </row>
    <row r="108" spans="1:16" x14ac:dyDescent="0.35">
      <c r="A108" s="3">
        <v>289</v>
      </c>
      <c r="B108" s="3" t="s">
        <v>415</v>
      </c>
      <c r="C108" s="3" t="s">
        <v>390</v>
      </c>
      <c r="D108" s="3" t="s">
        <v>390</v>
      </c>
      <c r="E108" s="3" t="s">
        <v>391</v>
      </c>
      <c r="F108" s="3" t="s">
        <v>392</v>
      </c>
      <c r="G108" s="3" t="s">
        <v>400</v>
      </c>
      <c r="H108" s="3">
        <v>1384043</v>
      </c>
      <c r="I108" s="5" t="s">
        <v>393</v>
      </c>
      <c r="J108" s="17" t="s">
        <v>408</v>
      </c>
      <c r="K108" s="3" t="s">
        <v>18</v>
      </c>
      <c r="L108" s="5" t="s">
        <v>394</v>
      </c>
      <c r="M108" s="3" t="s">
        <v>395</v>
      </c>
      <c r="N108" s="3" t="s">
        <v>21</v>
      </c>
      <c r="O108" s="3" t="s">
        <v>22</v>
      </c>
      <c r="P108" s="8">
        <v>2600</v>
      </c>
    </row>
    <row r="109" spans="1:16" x14ac:dyDescent="0.35">
      <c r="A109" s="3">
        <v>293</v>
      </c>
      <c r="B109" s="3" t="s">
        <v>415</v>
      </c>
      <c r="C109" s="3" t="s">
        <v>390</v>
      </c>
      <c r="D109" s="3" t="s">
        <v>396</v>
      </c>
      <c r="E109" s="3" t="s">
        <v>397</v>
      </c>
      <c r="F109" s="3" t="s">
        <v>398</v>
      </c>
      <c r="G109" s="3" t="s">
        <v>401</v>
      </c>
      <c r="H109" s="3">
        <v>1407665</v>
      </c>
      <c r="I109" s="5" t="s">
        <v>399</v>
      </c>
      <c r="J109" s="17" t="s">
        <v>408</v>
      </c>
      <c r="K109" s="3" t="s">
        <v>18</v>
      </c>
      <c r="L109" s="5" t="s">
        <v>394</v>
      </c>
      <c r="M109" s="3" t="s">
        <v>395</v>
      </c>
      <c r="N109" s="3" t="s">
        <v>21</v>
      </c>
      <c r="O109" s="3" t="s">
        <v>22</v>
      </c>
      <c r="P109" s="8">
        <v>3150</v>
      </c>
    </row>
    <row r="110" spans="1:16" x14ac:dyDescent="0.35">
      <c r="A110" s="3">
        <v>297</v>
      </c>
      <c r="B110" s="3" t="s">
        <v>415</v>
      </c>
      <c r="C110" s="3" t="s">
        <v>404</v>
      </c>
      <c r="D110" s="3" t="s">
        <v>402</v>
      </c>
      <c r="E110" s="3" t="s">
        <v>314</v>
      </c>
      <c r="F110" s="3" t="s">
        <v>315</v>
      </c>
      <c r="G110" s="3" t="s">
        <v>316</v>
      </c>
      <c r="H110" s="3">
        <v>1520069</v>
      </c>
      <c r="I110" s="3" t="s">
        <v>403</v>
      </c>
      <c r="J110" s="17" t="s">
        <v>408</v>
      </c>
      <c r="K110" s="3" t="s">
        <v>18</v>
      </c>
      <c r="L110" s="3" t="s">
        <v>19</v>
      </c>
      <c r="M110" s="3" t="s">
        <v>20</v>
      </c>
      <c r="N110" s="3" t="s">
        <v>21</v>
      </c>
      <c r="O110" s="3" t="s">
        <v>22</v>
      </c>
      <c r="P110" s="8">
        <v>550</v>
      </c>
    </row>
    <row r="111" spans="1:16" x14ac:dyDescent="0.35">
      <c r="A111" s="3">
        <v>299</v>
      </c>
      <c r="B111" s="3" t="s">
        <v>415</v>
      </c>
      <c r="C111" s="3" t="s">
        <v>404</v>
      </c>
      <c r="D111" s="3" t="s">
        <v>404</v>
      </c>
      <c r="E111" s="3" t="s">
        <v>318</v>
      </c>
      <c r="F111" s="3" t="s">
        <v>318</v>
      </c>
      <c r="G111" s="3" t="s">
        <v>405</v>
      </c>
      <c r="H111" s="3">
        <v>1523859</v>
      </c>
      <c r="I111" s="3" t="s">
        <v>320</v>
      </c>
      <c r="J111" s="17" t="s">
        <v>408</v>
      </c>
      <c r="K111" s="3" t="s">
        <v>18</v>
      </c>
      <c r="L111" s="3" t="s">
        <v>19</v>
      </c>
      <c r="M111" s="3" t="s">
        <v>20</v>
      </c>
      <c r="N111" s="3" t="s">
        <v>21</v>
      </c>
      <c r="O111" s="3" t="s">
        <v>22</v>
      </c>
      <c r="P111" s="8">
        <v>2500</v>
      </c>
    </row>
    <row r="112" spans="1:16" x14ac:dyDescent="0.35">
      <c r="A112" s="3">
        <v>301</v>
      </c>
      <c r="B112" s="3" t="s">
        <v>415</v>
      </c>
      <c r="C112" s="3" t="s">
        <v>404</v>
      </c>
      <c r="D112" s="3" t="s">
        <v>404</v>
      </c>
      <c r="E112" s="3" t="s">
        <v>321</v>
      </c>
      <c r="F112" s="3" t="s">
        <v>321</v>
      </c>
      <c r="G112" s="3" t="s">
        <v>322</v>
      </c>
      <c r="H112" s="3">
        <v>1518658</v>
      </c>
      <c r="I112" s="3" t="s">
        <v>323</v>
      </c>
      <c r="J112" s="17" t="s">
        <v>408</v>
      </c>
      <c r="K112" s="3" t="s">
        <v>18</v>
      </c>
      <c r="L112" s="3" t="s">
        <v>324</v>
      </c>
      <c r="M112" s="3" t="s">
        <v>20</v>
      </c>
      <c r="N112" s="3" t="s">
        <v>21</v>
      </c>
      <c r="O112" s="3" t="s">
        <v>22</v>
      </c>
      <c r="P112" s="8">
        <v>1200</v>
      </c>
    </row>
    <row r="113" spans="1:16" x14ac:dyDescent="0.35">
      <c r="A113" s="3">
        <v>303</v>
      </c>
      <c r="B113" s="3" t="s">
        <v>415</v>
      </c>
      <c r="C113" s="3" t="s">
        <v>404</v>
      </c>
      <c r="D113" s="3" t="s">
        <v>404</v>
      </c>
      <c r="E113" s="3" t="s">
        <v>325</v>
      </c>
      <c r="F113" s="3" t="s">
        <v>326</v>
      </c>
      <c r="G113" s="3" t="s">
        <v>327</v>
      </c>
      <c r="H113" s="3">
        <v>1540470</v>
      </c>
      <c r="I113" s="3" t="s">
        <v>406</v>
      </c>
      <c r="J113" s="17" t="s">
        <v>408</v>
      </c>
      <c r="K113" s="3" t="s">
        <v>18</v>
      </c>
      <c r="L113" s="3" t="s">
        <v>19</v>
      </c>
      <c r="M113" s="3" t="s">
        <v>20</v>
      </c>
      <c r="N113" s="3" t="s">
        <v>21</v>
      </c>
      <c r="O113" s="3" t="s">
        <v>22</v>
      </c>
      <c r="P113" s="8">
        <v>1100</v>
      </c>
    </row>
    <row r="114" spans="1:16" ht="15.5" x14ac:dyDescent="0.35">
      <c r="A114" s="13">
        <v>305</v>
      </c>
      <c r="B114" s="3" t="s">
        <v>415</v>
      </c>
      <c r="C114" s="14" t="s">
        <v>390</v>
      </c>
      <c r="D114" s="14" t="s">
        <v>390</v>
      </c>
      <c r="E114" s="14" t="s">
        <v>391</v>
      </c>
      <c r="F114" s="14" t="s">
        <v>392</v>
      </c>
      <c r="G114" s="14" t="s">
        <v>400</v>
      </c>
      <c r="H114" s="14">
        <v>1384043</v>
      </c>
      <c r="I114" s="15" t="s">
        <v>393</v>
      </c>
      <c r="J114" s="17" t="s">
        <v>408</v>
      </c>
      <c r="K114" s="14" t="s">
        <v>18</v>
      </c>
      <c r="L114" s="15" t="s">
        <v>394</v>
      </c>
      <c r="M114" s="14" t="s">
        <v>20</v>
      </c>
      <c r="N114" s="14" t="s">
        <v>21</v>
      </c>
      <c r="O114" s="14" t="s">
        <v>22</v>
      </c>
      <c r="P114" s="16">
        <v>2600</v>
      </c>
    </row>
    <row r="115" spans="1:16" ht="15.5" x14ac:dyDescent="0.35">
      <c r="A115" s="13">
        <v>309</v>
      </c>
      <c r="B115" s="3" t="s">
        <v>415</v>
      </c>
      <c r="C115" s="14" t="s">
        <v>390</v>
      </c>
      <c r="D115" s="14" t="s">
        <v>396</v>
      </c>
      <c r="E115" s="14" t="s">
        <v>397</v>
      </c>
      <c r="F115" s="14" t="s">
        <v>398</v>
      </c>
      <c r="G115" s="14" t="s">
        <v>401</v>
      </c>
      <c r="H115" s="14">
        <v>1407665</v>
      </c>
      <c r="I115" s="15" t="s">
        <v>399</v>
      </c>
      <c r="J115" s="17" t="s">
        <v>408</v>
      </c>
      <c r="K115" s="14" t="s">
        <v>18</v>
      </c>
      <c r="L115" s="15" t="s">
        <v>394</v>
      </c>
      <c r="M115" s="14" t="s">
        <v>20</v>
      </c>
      <c r="N115" s="14" t="s">
        <v>21</v>
      </c>
      <c r="O115" s="14" t="s">
        <v>22</v>
      </c>
      <c r="P115" s="16">
        <v>3150</v>
      </c>
    </row>
  </sheetData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A057-7539-4B1D-9770-88D72726FDA8}">
  <dimension ref="A1:T115"/>
  <sheetViews>
    <sheetView topLeftCell="K1" workbookViewId="0">
      <selection activeCell="S14" sqref="S14"/>
    </sheetView>
  </sheetViews>
  <sheetFormatPr defaultRowHeight="14.5" x14ac:dyDescent="0.35"/>
  <cols>
    <col min="4" max="4" width="13.08984375" customWidth="1"/>
    <col min="5" max="5" width="20.1796875" customWidth="1"/>
    <col min="6" max="6" width="22.54296875" customWidth="1"/>
    <col min="7" max="7" width="18.26953125" customWidth="1"/>
    <col min="8" max="8" width="17.1796875" customWidth="1"/>
    <col min="9" max="10" width="26.54296875" customWidth="1"/>
    <col min="11" max="13" width="14.26953125" customWidth="1"/>
    <col min="14" max="14" width="11.453125" customWidth="1"/>
    <col min="15" max="15" width="41.54296875" customWidth="1"/>
    <col min="16" max="16" width="11.1796875" customWidth="1"/>
  </cols>
  <sheetData>
    <row r="1" spans="1:20" x14ac:dyDescent="0.35">
      <c r="A1" s="62" t="s">
        <v>0</v>
      </c>
      <c r="B1" s="62" t="s">
        <v>410</v>
      </c>
      <c r="C1" s="62" t="s">
        <v>409</v>
      </c>
      <c r="D1" s="62" t="s">
        <v>1</v>
      </c>
      <c r="E1" s="62" t="s">
        <v>2</v>
      </c>
      <c r="F1" s="62" t="s">
        <v>3</v>
      </c>
      <c r="G1" s="64" t="s">
        <v>4</v>
      </c>
      <c r="H1" s="64"/>
      <c r="I1" s="62" t="s">
        <v>5</v>
      </c>
      <c r="J1" s="62" t="s">
        <v>407</v>
      </c>
      <c r="K1" s="62" t="s">
        <v>6</v>
      </c>
      <c r="L1" s="62" t="s">
        <v>7</v>
      </c>
      <c r="M1" s="2" t="s">
        <v>8</v>
      </c>
      <c r="N1" s="62" t="s">
        <v>9</v>
      </c>
      <c r="O1" s="2" t="s">
        <v>10</v>
      </c>
      <c r="P1" s="62" t="s">
        <v>11</v>
      </c>
    </row>
    <row r="2" spans="1:20" x14ac:dyDescent="0.35">
      <c r="A2" s="3">
        <v>2</v>
      </c>
      <c r="B2" s="3" t="s">
        <v>413</v>
      </c>
      <c r="C2" s="3" t="s">
        <v>411</v>
      </c>
      <c r="D2" s="3" t="s">
        <v>12</v>
      </c>
      <c r="E2" s="3" t="s">
        <v>13</v>
      </c>
      <c r="F2" s="3" t="s">
        <v>14</v>
      </c>
      <c r="G2" s="3"/>
      <c r="H2" s="3"/>
      <c r="I2" s="3"/>
      <c r="J2" s="17" t="s">
        <v>408</v>
      </c>
      <c r="K2" s="3" t="s">
        <v>18</v>
      </c>
      <c r="L2" s="3" t="s">
        <v>19</v>
      </c>
      <c r="M2" s="3" t="s">
        <v>20</v>
      </c>
      <c r="N2" s="3" t="s">
        <v>23</v>
      </c>
      <c r="O2" s="3" t="s">
        <v>24</v>
      </c>
      <c r="P2" s="8">
        <v>800</v>
      </c>
      <c r="S2" t="s">
        <v>419</v>
      </c>
      <c r="T2" s="63">
        <f>MIN(P2:P115)</f>
        <v>800</v>
      </c>
    </row>
    <row r="3" spans="1:20" x14ac:dyDescent="0.35">
      <c r="A3" s="3">
        <v>6</v>
      </c>
      <c r="B3" s="3" t="s">
        <v>413</v>
      </c>
      <c r="C3" s="3" t="s">
        <v>412</v>
      </c>
      <c r="D3" s="3" t="s">
        <v>33</v>
      </c>
      <c r="E3" s="3" t="s">
        <v>34</v>
      </c>
      <c r="F3" s="3" t="s">
        <v>29</v>
      </c>
      <c r="G3" s="3"/>
      <c r="H3" s="3"/>
      <c r="I3" s="3"/>
      <c r="J3" s="17" t="s">
        <v>408</v>
      </c>
      <c r="K3" s="3" t="s">
        <v>18</v>
      </c>
      <c r="L3" s="3" t="s">
        <v>19</v>
      </c>
      <c r="M3" s="3" t="s">
        <v>20</v>
      </c>
      <c r="N3" s="3" t="s">
        <v>23</v>
      </c>
      <c r="O3" s="3" t="s">
        <v>24</v>
      </c>
      <c r="P3" s="8">
        <v>980</v>
      </c>
      <c r="S3" t="s">
        <v>418</v>
      </c>
      <c r="T3" s="63">
        <f>MAX(P2:P115)</f>
        <v>15550</v>
      </c>
    </row>
    <row r="4" spans="1:20" x14ac:dyDescent="0.35">
      <c r="A4" s="3">
        <v>10</v>
      </c>
      <c r="B4" s="3" t="s">
        <v>417</v>
      </c>
      <c r="C4" s="3" t="s">
        <v>47</v>
      </c>
      <c r="D4" s="3" t="s">
        <v>35</v>
      </c>
      <c r="E4" s="3" t="s">
        <v>36</v>
      </c>
      <c r="F4" s="3" t="s">
        <v>36</v>
      </c>
      <c r="G4" s="3"/>
      <c r="H4" s="3"/>
      <c r="I4" s="3"/>
      <c r="J4" s="17" t="s">
        <v>408</v>
      </c>
      <c r="K4" s="3" t="s">
        <v>18</v>
      </c>
      <c r="L4" s="3" t="s">
        <v>40</v>
      </c>
      <c r="M4" s="3" t="s">
        <v>20</v>
      </c>
      <c r="N4" s="3" t="s">
        <v>23</v>
      </c>
      <c r="O4" s="3" t="s">
        <v>24</v>
      </c>
      <c r="P4" s="9">
        <v>1000</v>
      </c>
      <c r="S4" t="s">
        <v>949</v>
      </c>
      <c r="T4" s="63">
        <f>AVERAGE(P2:P115)</f>
        <v>4469.0114035087718</v>
      </c>
    </row>
    <row r="5" spans="1:20" x14ac:dyDescent="0.35">
      <c r="A5" s="3">
        <v>14</v>
      </c>
      <c r="B5" s="3" t="s">
        <v>417</v>
      </c>
      <c r="C5" s="3" t="s">
        <v>47</v>
      </c>
      <c r="D5" s="3" t="s">
        <v>41</v>
      </c>
      <c r="E5" s="3" t="s">
        <v>42</v>
      </c>
      <c r="F5" s="3" t="s">
        <v>43</v>
      </c>
      <c r="G5" s="3"/>
      <c r="H5" s="3"/>
      <c r="I5" s="3"/>
      <c r="J5" s="17" t="s">
        <v>408</v>
      </c>
      <c r="K5" s="3" t="s">
        <v>18</v>
      </c>
      <c r="L5" s="3" t="s">
        <v>40</v>
      </c>
      <c r="M5" s="3" t="s">
        <v>20</v>
      </c>
      <c r="N5" s="3" t="s">
        <v>23</v>
      </c>
      <c r="O5" s="3" t="s">
        <v>24</v>
      </c>
      <c r="P5" s="8">
        <v>1000</v>
      </c>
      <c r="S5" t="s">
        <v>950</v>
      </c>
      <c r="T5" s="63">
        <f>MEDIAN(P2:P115)</f>
        <v>3450</v>
      </c>
    </row>
    <row r="6" spans="1:20" x14ac:dyDescent="0.35">
      <c r="A6" s="3">
        <v>18</v>
      </c>
      <c r="B6" s="3" t="s">
        <v>417</v>
      </c>
      <c r="C6" s="3" t="s">
        <v>47</v>
      </c>
      <c r="D6" s="3" t="s">
        <v>47</v>
      </c>
      <c r="E6" s="3" t="s">
        <v>48</v>
      </c>
      <c r="F6" s="3" t="s">
        <v>49</v>
      </c>
      <c r="G6" s="3"/>
      <c r="H6" s="3"/>
      <c r="I6" s="3"/>
      <c r="J6" s="17" t="s">
        <v>408</v>
      </c>
      <c r="K6" s="3" t="s">
        <v>18</v>
      </c>
      <c r="L6" s="3" t="s">
        <v>40</v>
      </c>
      <c r="M6" s="3" t="s">
        <v>20</v>
      </c>
      <c r="N6" s="3" t="s">
        <v>23</v>
      </c>
      <c r="O6" s="3" t="s">
        <v>24</v>
      </c>
      <c r="P6" s="8">
        <v>1250</v>
      </c>
      <c r="S6" t="s">
        <v>951</v>
      </c>
      <c r="T6">
        <f>STDEV(P2:P115)</f>
        <v>2675.3987668620953</v>
      </c>
    </row>
    <row r="7" spans="1:20" x14ac:dyDescent="0.35">
      <c r="A7" s="3">
        <v>22</v>
      </c>
      <c r="B7" s="3" t="s">
        <v>417</v>
      </c>
      <c r="C7" s="3" t="s">
        <v>47</v>
      </c>
      <c r="D7" s="3" t="s">
        <v>41</v>
      </c>
      <c r="E7" s="3" t="s">
        <v>53</v>
      </c>
      <c r="F7" s="3" t="s">
        <v>53</v>
      </c>
      <c r="G7" s="3"/>
      <c r="H7" s="3"/>
      <c r="I7" s="3"/>
      <c r="J7" s="17" t="s">
        <v>408</v>
      </c>
      <c r="K7" s="3" t="s">
        <v>18</v>
      </c>
      <c r="L7" s="3" t="s">
        <v>40</v>
      </c>
      <c r="M7" s="3" t="s">
        <v>20</v>
      </c>
      <c r="N7" s="3" t="s">
        <v>23</v>
      </c>
      <c r="O7" s="3" t="s">
        <v>24</v>
      </c>
      <c r="P7" s="8">
        <v>1500</v>
      </c>
    </row>
    <row r="8" spans="1:20" x14ac:dyDescent="0.35">
      <c r="A8" s="3">
        <v>26</v>
      </c>
      <c r="B8" s="3" t="s">
        <v>417</v>
      </c>
      <c r="C8" s="3" t="s">
        <v>47</v>
      </c>
      <c r="D8" s="3" t="s">
        <v>47</v>
      </c>
      <c r="E8" s="3" t="s">
        <v>57</v>
      </c>
      <c r="F8" s="3" t="s">
        <v>57</v>
      </c>
      <c r="G8" s="3"/>
      <c r="H8" s="3"/>
      <c r="I8" s="3"/>
      <c r="J8" s="17" t="s">
        <v>408</v>
      </c>
      <c r="K8" s="3" t="s">
        <v>18</v>
      </c>
      <c r="L8" s="3" t="s">
        <v>40</v>
      </c>
      <c r="M8" s="3" t="s">
        <v>20</v>
      </c>
      <c r="N8" s="3" t="s">
        <v>23</v>
      </c>
      <c r="O8" s="3" t="s">
        <v>24</v>
      </c>
      <c r="P8" s="8">
        <v>1600</v>
      </c>
    </row>
    <row r="9" spans="1:20" x14ac:dyDescent="0.35">
      <c r="A9" s="3">
        <v>30</v>
      </c>
      <c r="B9" s="3" t="s">
        <v>417</v>
      </c>
      <c r="C9" s="3" t="s">
        <v>47</v>
      </c>
      <c r="D9" s="3" t="s">
        <v>41</v>
      </c>
      <c r="E9" s="3" t="s">
        <v>61</v>
      </c>
      <c r="F9" s="3" t="s">
        <v>62</v>
      </c>
      <c r="G9" s="3"/>
      <c r="H9" s="3"/>
      <c r="I9" s="3"/>
      <c r="J9" s="17" t="s">
        <v>408</v>
      </c>
      <c r="K9" s="3" t="s">
        <v>18</v>
      </c>
      <c r="L9" s="3" t="s">
        <v>40</v>
      </c>
      <c r="M9" s="3" t="s">
        <v>20</v>
      </c>
      <c r="N9" s="3" t="s">
        <v>23</v>
      </c>
      <c r="O9" s="3" t="s">
        <v>24</v>
      </c>
      <c r="P9" s="8">
        <v>1750</v>
      </c>
    </row>
    <row r="10" spans="1:20" x14ac:dyDescent="0.35">
      <c r="A10" s="3">
        <v>34</v>
      </c>
      <c r="B10" s="3" t="s">
        <v>417</v>
      </c>
      <c r="C10" s="3" t="s">
        <v>47</v>
      </c>
      <c r="D10" s="3" t="s">
        <v>35</v>
      </c>
      <c r="E10" s="3" t="s">
        <v>66</v>
      </c>
      <c r="F10" s="3" t="s">
        <v>67</v>
      </c>
      <c r="G10" s="3"/>
      <c r="H10" s="3"/>
      <c r="I10" s="3"/>
      <c r="J10" s="17" t="s">
        <v>408</v>
      </c>
      <c r="K10" s="3" t="s">
        <v>18</v>
      </c>
      <c r="L10" s="3" t="s">
        <v>40</v>
      </c>
      <c r="M10" s="3" t="s">
        <v>20</v>
      </c>
      <c r="N10" s="3" t="s">
        <v>23</v>
      </c>
      <c r="O10" s="3" t="s">
        <v>24</v>
      </c>
      <c r="P10" s="8">
        <v>1800</v>
      </c>
    </row>
    <row r="11" spans="1:20" x14ac:dyDescent="0.35">
      <c r="A11" s="3">
        <v>38</v>
      </c>
      <c r="B11" s="3" t="s">
        <v>417</v>
      </c>
      <c r="C11" s="3" t="s">
        <v>76</v>
      </c>
      <c r="D11" s="3" t="s">
        <v>71</v>
      </c>
      <c r="E11" s="3" t="s">
        <v>71</v>
      </c>
      <c r="F11" s="5" t="s">
        <v>72</v>
      </c>
      <c r="G11" s="5"/>
      <c r="H11" s="5"/>
      <c r="I11" s="3"/>
      <c r="J11" s="17" t="s">
        <v>408</v>
      </c>
      <c r="K11" s="3" t="s">
        <v>18</v>
      </c>
      <c r="L11" s="5" t="s">
        <v>19</v>
      </c>
      <c r="M11" s="3" t="s">
        <v>20</v>
      </c>
      <c r="N11" s="3" t="s">
        <v>23</v>
      </c>
      <c r="O11" s="3" t="s">
        <v>24</v>
      </c>
      <c r="P11" s="8">
        <v>1800</v>
      </c>
    </row>
    <row r="12" spans="1:20" x14ac:dyDescent="0.35">
      <c r="A12" s="3">
        <v>42</v>
      </c>
      <c r="B12" s="3" t="s">
        <v>417</v>
      </c>
      <c r="C12" s="3" t="s">
        <v>76</v>
      </c>
      <c r="D12" s="3" t="s">
        <v>76</v>
      </c>
      <c r="E12" s="3" t="s">
        <v>77</v>
      </c>
      <c r="F12" s="5" t="s">
        <v>78</v>
      </c>
      <c r="G12" s="5"/>
      <c r="H12" s="5"/>
      <c r="I12" s="3"/>
      <c r="J12" s="17" t="s">
        <v>408</v>
      </c>
      <c r="K12" s="3" t="s">
        <v>18</v>
      </c>
      <c r="L12" s="5" t="s">
        <v>82</v>
      </c>
      <c r="M12" s="3" t="s">
        <v>20</v>
      </c>
      <c r="N12" s="3" t="s">
        <v>23</v>
      </c>
      <c r="O12" s="3" t="s">
        <v>24</v>
      </c>
      <c r="P12" s="8">
        <v>1900</v>
      </c>
    </row>
    <row r="13" spans="1:20" x14ac:dyDescent="0.35">
      <c r="A13" s="3">
        <v>46</v>
      </c>
      <c r="B13" s="3" t="s">
        <v>417</v>
      </c>
      <c r="C13" s="3" t="s">
        <v>76</v>
      </c>
      <c r="D13" s="3" t="s">
        <v>76</v>
      </c>
      <c r="E13" s="3" t="s">
        <v>83</v>
      </c>
      <c r="F13" s="5" t="s">
        <v>84</v>
      </c>
      <c r="G13" s="5"/>
      <c r="H13" s="5"/>
      <c r="I13" s="3"/>
      <c r="J13" s="17" t="s">
        <v>408</v>
      </c>
      <c r="K13" s="3" t="s">
        <v>18</v>
      </c>
      <c r="L13" s="5" t="s">
        <v>19</v>
      </c>
      <c r="M13" s="3" t="s">
        <v>20</v>
      </c>
      <c r="N13" s="3" t="s">
        <v>23</v>
      </c>
      <c r="O13" s="3" t="s">
        <v>24</v>
      </c>
      <c r="P13" s="8">
        <v>1900</v>
      </c>
    </row>
    <row r="14" spans="1:20" x14ac:dyDescent="0.35">
      <c r="A14" s="3">
        <v>50</v>
      </c>
      <c r="B14" s="3" t="s">
        <v>417</v>
      </c>
      <c r="C14" s="3" t="s">
        <v>76</v>
      </c>
      <c r="D14" s="3" t="s">
        <v>76</v>
      </c>
      <c r="E14" s="3" t="s">
        <v>83</v>
      </c>
      <c r="F14" s="5" t="s">
        <v>88</v>
      </c>
      <c r="G14" s="5"/>
      <c r="H14" s="5"/>
      <c r="I14" s="3"/>
      <c r="J14" s="17" t="s">
        <v>408</v>
      </c>
      <c r="K14" s="3" t="s">
        <v>18</v>
      </c>
      <c r="L14" s="5" t="s">
        <v>82</v>
      </c>
      <c r="M14" s="3" t="s">
        <v>20</v>
      </c>
      <c r="N14" s="3" t="s">
        <v>23</v>
      </c>
      <c r="O14" s="3" t="s">
        <v>24</v>
      </c>
      <c r="P14" s="6">
        <v>1905</v>
      </c>
    </row>
    <row r="15" spans="1:20" x14ac:dyDescent="0.35">
      <c r="A15" s="3">
        <v>54</v>
      </c>
      <c r="B15" s="3" t="s">
        <v>417</v>
      </c>
      <c r="C15" s="3" t="s">
        <v>103</v>
      </c>
      <c r="D15" s="3" t="s">
        <v>92</v>
      </c>
      <c r="E15" s="3" t="s">
        <v>92</v>
      </c>
      <c r="F15" s="3" t="s">
        <v>92</v>
      </c>
      <c r="G15" s="3"/>
      <c r="H15" s="3"/>
      <c r="I15" s="3"/>
      <c r="J15" s="17" t="s">
        <v>408</v>
      </c>
      <c r="K15" s="3" t="s">
        <v>18</v>
      </c>
      <c r="L15" s="3" t="s">
        <v>94</v>
      </c>
      <c r="M15" s="3" t="s">
        <v>20</v>
      </c>
      <c r="N15" s="3" t="s">
        <v>23</v>
      </c>
      <c r="O15" s="3" t="s">
        <v>24</v>
      </c>
      <c r="P15" s="8">
        <v>2150</v>
      </c>
    </row>
    <row r="16" spans="1:20" x14ac:dyDescent="0.35">
      <c r="A16" s="3">
        <v>58</v>
      </c>
      <c r="B16" s="3" t="s">
        <v>417</v>
      </c>
      <c r="C16" s="3" t="s">
        <v>103</v>
      </c>
      <c r="D16" s="3" t="s">
        <v>92</v>
      </c>
      <c r="E16" s="3" t="s">
        <v>95</v>
      </c>
      <c r="F16" s="3" t="s">
        <v>96</v>
      </c>
      <c r="G16" s="3"/>
      <c r="H16" s="3"/>
      <c r="I16" s="3"/>
      <c r="J16" s="17" t="s">
        <v>408</v>
      </c>
      <c r="K16" s="3" t="s">
        <v>18</v>
      </c>
      <c r="L16" s="3" t="s">
        <v>98</v>
      </c>
      <c r="M16" s="3" t="s">
        <v>20</v>
      </c>
      <c r="N16" s="3" t="s">
        <v>23</v>
      </c>
      <c r="O16" s="3" t="s">
        <v>24</v>
      </c>
      <c r="P16" s="8">
        <v>2150</v>
      </c>
    </row>
    <row r="17" spans="1:16" x14ac:dyDescent="0.35">
      <c r="A17" s="3">
        <v>62</v>
      </c>
      <c r="B17" s="3" t="s">
        <v>417</v>
      </c>
      <c r="C17" s="3" t="s">
        <v>103</v>
      </c>
      <c r="D17" s="3" t="s">
        <v>92</v>
      </c>
      <c r="E17" s="3" t="s">
        <v>99</v>
      </c>
      <c r="F17" s="3" t="s">
        <v>99</v>
      </c>
      <c r="G17" s="3"/>
      <c r="H17" s="3"/>
      <c r="I17" s="3"/>
      <c r="J17" s="17" t="s">
        <v>408</v>
      </c>
      <c r="K17" s="3" t="s">
        <v>18</v>
      </c>
      <c r="L17" s="3" t="s">
        <v>94</v>
      </c>
      <c r="M17" s="3" t="s">
        <v>20</v>
      </c>
      <c r="N17" s="3" t="s">
        <v>23</v>
      </c>
      <c r="O17" s="3" t="s">
        <v>24</v>
      </c>
      <c r="P17" s="8">
        <v>2300</v>
      </c>
    </row>
    <row r="18" spans="1:16" x14ac:dyDescent="0.35">
      <c r="A18" s="3">
        <v>66</v>
      </c>
      <c r="B18" s="3" t="s">
        <v>417</v>
      </c>
      <c r="C18" s="3" t="s">
        <v>103</v>
      </c>
      <c r="D18" s="3" t="s">
        <v>92</v>
      </c>
      <c r="E18" s="3" t="s">
        <v>95</v>
      </c>
      <c r="F18" s="3" t="s">
        <v>101</v>
      </c>
      <c r="G18" s="3"/>
      <c r="H18" s="3"/>
      <c r="I18" s="3"/>
      <c r="J18" s="17" t="s">
        <v>408</v>
      </c>
      <c r="K18" s="3" t="s">
        <v>18</v>
      </c>
      <c r="L18" s="3" t="s">
        <v>98</v>
      </c>
      <c r="M18" s="3" t="s">
        <v>20</v>
      </c>
      <c r="N18" s="3" t="s">
        <v>23</v>
      </c>
      <c r="O18" s="3" t="s">
        <v>24</v>
      </c>
      <c r="P18" s="8">
        <v>2300</v>
      </c>
    </row>
    <row r="19" spans="1:16" x14ac:dyDescent="0.35">
      <c r="A19" s="3">
        <v>70</v>
      </c>
      <c r="B19" s="3" t="s">
        <v>417</v>
      </c>
      <c r="C19" s="3" t="s">
        <v>103</v>
      </c>
      <c r="D19" s="3" t="s">
        <v>103</v>
      </c>
      <c r="E19" s="3" t="s">
        <v>104</v>
      </c>
      <c r="F19" s="3" t="s">
        <v>105</v>
      </c>
      <c r="G19" s="3"/>
      <c r="H19" s="3"/>
      <c r="I19" s="3"/>
      <c r="J19" s="17" t="s">
        <v>408</v>
      </c>
      <c r="K19" s="3" t="s">
        <v>18</v>
      </c>
      <c r="L19" s="3" t="s">
        <v>107</v>
      </c>
      <c r="M19" s="3" t="s">
        <v>20</v>
      </c>
      <c r="N19" s="3" t="s">
        <v>23</v>
      </c>
      <c r="O19" s="3" t="s">
        <v>24</v>
      </c>
      <c r="P19" s="8">
        <v>2310</v>
      </c>
    </row>
    <row r="20" spans="1:16" x14ac:dyDescent="0.35">
      <c r="A20" s="3">
        <v>74</v>
      </c>
      <c r="B20" s="3" t="s">
        <v>417</v>
      </c>
      <c r="C20" s="3" t="s">
        <v>103</v>
      </c>
      <c r="D20" s="3" t="s">
        <v>103</v>
      </c>
      <c r="E20" s="3" t="s">
        <v>104</v>
      </c>
      <c r="F20" s="3" t="s">
        <v>108</v>
      </c>
      <c r="G20" s="3"/>
      <c r="H20" s="3"/>
      <c r="I20" s="3"/>
      <c r="J20" s="17" t="s">
        <v>408</v>
      </c>
      <c r="K20" s="3" t="s">
        <v>18</v>
      </c>
      <c r="L20" s="3" t="s">
        <v>110</v>
      </c>
      <c r="M20" s="3" t="s">
        <v>20</v>
      </c>
      <c r="N20" s="3" t="s">
        <v>23</v>
      </c>
      <c r="O20" s="3" t="s">
        <v>24</v>
      </c>
      <c r="P20" s="8">
        <v>2350</v>
      </c>
    </row>
    <row r="21" spans="1:16" x14ac:dyDescent="0.35">
      <c r="A21" s="3">
        <v>78</v>
      </c>
      <c r="B21" s="3" t="s">
        <v>417</v>
      </c>
      <c r="C21" s="3" t="s">
        <v>103</v>
      </c>
      <c r="D21" s="3" t="s">
        <v>111</v>
      </c>
      <c r="E21" s="3" t="s">
        <v>112</v>
      </c>
      <c r="F21" s="3" t="s">
        <v>112</v>
      </c>
      <c r="G21" s="3"/>
      <c r="H21" s="3"/>
      <c r="I21" s="3"/>
      <c r="J21" s="17" t="s">
        <v>408</v>
      </c>
      <c r="K21" s="3" t="s">
        <v>18</v>
      </c>
      <c r="L21" s="3" t="s">
        <v>98</v>
      </c>
      <c r="M21" s="3" t="s">
        <v>20</v>
      </c>
      <c r="N21" s="3" t="s">
        <v>23</v>
      </c>
      <c r="O21" s="3" t="s">
        <v>24</v>
      </c>
      <c r="P21" s="8">
        <v>2400</v>
      </c>
    </row>
    <row r="22" spans="1:16" x14ac:dyDescent="0.35">
      <c r="A22" s="3">
        <v>82</v>
      </c>
      <c r="B22" s="3" t="s">
        <v>417</v>
      </c>
      <c r="C22" s="3" t="s">
        <v>103</v>
      </c>
      <c r="D22" s="3" t="s">
        <v>111</v>
      </c>
      <c r="E22" s="3" t="s">
        <v>114</v>
      </c>
      <c r="F22" s="3" t="s">
        <v>115</v>
      </c>
      <c r="G22" s="3"/>
      <c r="H22" s="3"/>
      <c r="I22" s="3"/>
      <c r="J22" s="17" t="s">
        <v>408</v>
      </c>
      <c r="K22" s="3" t="s">
        <v>18</v>
      </c>
      <c r="L22" s="3" t="s">
        <v>98</v>
      </c>
      <c r="M22" s="3" t="s">
        <v>20</v>
      </c>
      <c r="N22" s="3" t="s">
        <v>23</v>
      </c>
      <c r="O22" s="3" t="s">
        <v>24</v>
      </c>
      <c r="P22" s="8">
        <v>2400</v>
      </c>
    </row>
    <row r="23" spans="1:16" x14ac:dyDescent="0.35">
      <c r="A23" s="3">
        <v>86</v>
      </c>
      <c r="B23" s="3" t="s">
        <v>417</v>
      </c>
      <c r="C23" s="3" t="s">
        <v>103</v>
      </c>
      <c r="D23" s="3" t="s">
        <v>103</v>
      </c>
      <c r="E23" s="3" t="s">
        <v>117</v>
      </c>
      <c r="F23" s="5" t="s">
        <v>118</v>
      </c>
      <c r="G23" s="5"/>
      <c r="H23" s="3"/>
      <c r="I23" s="3"/>
      <c r="J23" s="17" t="s">
        <v>408</v>
      </c>
      <c r="K23" s="3" t="s">
        <v>18</v>
      </c>
      <c r="L23" s="5" t="s">
        <v>19</v>
      </c>
      <c r="M23" s="3" t="s">
        <v>20</v>
      </c>
      <c r="N23" s="3" t="s">
        <v>23</v>
      </c>
      <c r="O23" s="3" t="s">
        <v>24</v>
      </c>
      <c r="P23" s="8">
        <v>2450</v>
      </c>
    </row>
    <row r="24" spans="1:16" x14ac:dyDescent="0.35">
      <c r="A24" s="3">
        <v>88</v>
      </c>
      <c r="B24" s="3" t="s">
        <v>417</v>
      </c>
      <c r="C24" s="3" t="s">
        <v>103</v>
      </c>
      <c r="D24" s="3" t="s">
        <v>103</v>
      </c>
      <c r="E24" s="3" t="s">
        <v>122</v>
      </c>
      <c r="F24" s="5" t="s">
        <v>123</v>
      </c>
      <c r="G24" s="5"/>
      <c r="H24" s="3"/>
      <c r="I24" s="3"/>
      <c r="J24" s="17" t="s">
        <v>408</v>
      </c>
      <c r="K24" s="3" t="s">
        <v>18</v>
      </c>
      <c r="L24" s="5" t="s">
        <v>125</v>
      </c>
      <c r="M24" s="3" t="s">
        <v>20</v>
      </c>
      <c r="N24" s="3" t="s">
        <v>23</v>
      </c>
      <c r="O24" s="3" t="s">
        <v>24</v>
      </c>
      <c r="P24" s="8">
        <v>2450</v>
      </c>
    </row>
    <row r="25" spans="1:16" x14ac:dyDescent="0.35">
      <c r="A25" s="3">
        <v>90</v>
      </c>
      <c r="B25" s="3" t="s">
        <v>417</v>
      </c>
      <c r="C25" s="3" t="s">
        <v>103</v>
      </c>
      <c r="D25" s="3" t="s">
        <v>103</v>
      </c>
      <c r="E25" s="3" t="s">
        <v>117</v>
      </c>
      <c r="F25" s="5" t="s">
        <v>126</v>
      </c>
      <c r="G25" s="5"/>
      <c r="H25" s="3"/>
      <c r="I25" s="3"/>
      <c r="J25" s="17" t="s">
        <v>408</v>
      </c>
      <c r="K25" s="3" t="s">
        <v>18</v>
      </c>
      <c r="L25" s="5" t="s">
        <v>128</v>
      </c>
      <c r="M25" s="3" t="s">
        <v>20</v>
      </c>
      <c r="N25" s="3" t="s">
        <v>23</v>
      </c>
      <c r="O25" s="3" t="s">
        <v>24</v>
      </c>
      <c r="P25" s="7">
        <v>2500</v>
      </c>
    </row>
    <row r="26" spans="1:16" x14ac:dyDescent="0.35">
      <c r="A26" s="3">
        <v>92</v>
      </c>
      <c r="B26" s="3" t="s">
        <v>417</v>
      </c>
      <c r="C26" s="3" t="s">
        <v>103</v>
      </c>
      <c r="D26" s="3" t="s">
        <v>103</v>
      </c>
      <c r="E26" s="3" t="s">
        <v>129</v>
      </c>
      <c r="F26" s="5" t="s">
        <v>130</v>
      </c>
      <c r="G26" s="5"/>
      <c r="H26" s="3"/>
      <c r="I26" s="3"/>
      <c r="J26" s="17" t="s">
        <v>408</v>
      </c>
      <c r="K26" s="3" t="s">
        <v>18</v>
      </c>
      <c r="L26" s="5" t="s">
        <v>134</v>
      </c>
      <c r="M26" s="3" t="s">
        <v>20</v>
      </c>
      <c r="N26" s="3" t="s">
        <v>23</v>
      </c>
      <c r="O26" s="3" t="s">
        <v>24</v>
      </c>
      <c r="P26" s="8">
        <v>2500</v>
      </c>
    </row>
    <row r="27" spans="1:16" x14ac:dyDescent="0.35">
      <c r="A27" s="3">
        <v>94</v>
      </c>
      <c r="B27" s="3" t="s">
        <v>417</v>
      </c>
      <c r="C27" s="3" t="s">
        <v>103</v>
      </c>
      <c r="D27" s="3" t="s">
        <v>103</v>
      </c>
      <c r="E27" s="3" t="s">
        <v>135</v>
      </c>
      <c r="F27" s="5" t="s">
        <v>136</v>
      </c>
      <c r="G27" s="5"/>
      <c r="H27" s="3"/>
      <c r="I27" s="3"/>
      <c r="J27" s="17" t="s">
        <v>408</v>
      </c>
      <c r="K27" s="3" t="s">
        <v>18</v>
      </c>
      <c r="L27" s="5" t="s">
        <v>19</v>
      </c>
      <c r="M27" s="3" t="s">
        <v>20</v>
      </c>
      <c r="N27" s="3" t="s">
        <v>23</v>
      </c>
      <c r="O27" s="3" t="s">
        <v>24</v>
      </c>
      <c r="P27" s="8">
        <v>2550</v>
      </c>
    </row>
    <row r="28" spans="1:16" x14ac:dyDescent="0.35">
      <c r="A28" s="3">
        <v>96</v>
      </c>
      <c r="B28" s="3" t="s">
        <v>417</v>
      </c>
      <c r="C28" s="3" t="s">
        <v>103</v>
      </c>
      <c r="D28" s="3" t="s">
        <v>103</v>
      </c>
      <c r="E28" s="3" t="s">
        <v>140</v>
      </c>
      <c r="F28" s="5" t="s">
        <v>141</v>
      </c>
      <c r="G28" s="5"/>
      <c r="H28" s="3"/>
      <c r="I28" s="3"/>
      <c r="J28" s="17" t="s">
        <v>408</v>
      </c>
      <c r="K28" s="3" t="s">
        <v>18</v>
      </c>
      <c r="L28" s="5" t="s">
        <v>143</v>
      </c>
      <c r="M28" s="3" t="s">
        <v>20</v>
      </c>
      <c r="N28" s="3" t="s">
        <v>23</v>
      </c>
      <c r="O28" s="3" t="s">
        <v>24</v>
      </c>
      <c r="P28" s="7">
        <v>2600</v>
      </c>
    </row>
    <row r="29" spans="1:16" x14ac:dyDescent="0.35">
      <c r="A29" s="3">
        <v>98</v>
      </c>
      <c r="B29" s="3" t="s">
        <v>417</v>
      </c>
      <c r="C29" s="3" t="s">
        <v>103</v>
      </c>
      <c r="D29" s="3" t="s">
        <v>103</v>
      </c>
      <c r="E29" s="3" t="s">
        <v>144</v>
      </c>
      <c r="F29" s="5" t="s">
        <v>145</v>
      </c>
      <c r="G29" s="5"/>
      <c r="H29" s="3"/>
      <c r="I29" s="3"/>
      <c r="J29" s="17" t="s">
        <v>408</v>
      </c>
      <c r="K29" s="3" t="s">
        <v>18</v>
      </c>
      <c r="L29" s="5" t="s">
        <v>149</v>
      </c>
      <c r="M29" s="3" t="s">
        <v>20</v>
      </c>
      <c r="N29" s="3" t="s">
        <v>23</v>
      </c>
      <c r="O29" s="3" t="s">
        <v>24</v>
      </c>
      <c r="P29" s="8">
        <v>2700</v>
      </c>
    </row>
    <row r="30" spans="1:16" x14ac:dyDescent="0.35">
      <c r="A30" s="3">
        <v>100</v>
      </c>
      <c r="B30" s="3" t="s">
        <v>417</v>
      </c>
      <c r="C30" s="3" t="s">
        <v>103</v>
      </c>
      <c r="D30" s="3" t="s">
        <v>103</v>
      </c>
      <c r="E30" s="3" t="s">
        <v>104</v>
      </c>
      <c r="F30" s="5" t="s">
        <v>105</v>
      </c>
      <c r="G30" s="5"/>
      <c r="H30" s="3"/>
      <c r="I30" s="3"/>
      <c r="J30" s="17" t="s">
        <v>408</v>
      </c>
      <c r="K30" s="3" t="s">
        <v>18</v>
      </c>
      <c r="L30" s="5" t="s">
        <v>128</v>
      </c>
      <c r="M30" s="3" t="s">
        <v>20</v>
      </c>
      <c r="N30" s="3" t="s">
        <v>23</v>
      </c>
      <c r="O30" s="3" t="s">
        <v>24</v>
      </c>
      <c r="P30" s="8">
        <v>2700</v>
      </c>
    </row>
    <row r="31" spans="1:16" x14ac:dyDescent="0.35">
      <c r="A31" s="3">
        <v>102</v>
      </c>
      <c r="B31" s="3" t="s">
        <v>417</v>
      </c>
      <c r="C31" s="3" t="s">
        <v>103</v>
      </c>
      <c r="D31" s="3" t="s">
        <v>103</v>
      </c>
      <c r="E31" s="3" t="s">
        <v>140</v>
      </c>
      <c r="F31" s="5" t="s">
        <v>151</v>
      </c>
      <c r="G31" s="5"/>
      <c r="H31" s="3"/>
      <c r="I31" s="3"/>
      <c r="J31" s="17" t="s">
        <v>408</v>
      </c>
      <c r="K31" s="3" t="s">
        <v>18</v>
      </c>
      <c r="L31" s="5" t="s">
        <v>143</v>
      </c>
      <c r="M31" s="3" t="s">
        <v>20</v>
      </c>
      <c r="N31" s="3" t="s">
        <v>23</v>
      </c>
      <c r="O31" s="3" t="s">
        <v>24</v>
      </c>
      <c r="P31" s="8">
        <v>2700</v>
      </c>
    </row>
    <row r="32" spans="1:16" x14ac:dyDescent="0.35">
      <c r="A32" s="3">
        <v>104</v>
      </c>
      <c r="B32" s="3" t="s">
        <v>417</v>
      </c>
      <c r="C32" s="3" t="s">
        <v>103</v>
      </c>
      <c r="D32" s="3" t="s">
        <v>103</v>
      </c>
      <c r="E32" s="3" t="s">
        <v>122</v>
      </c>
      <c r="F32" s="5" t="s">
        <v>155</v>
      </c>
      <c r="G32" s="5"/>
      <c r="H32" s="3"/>
      <c r="I32" s="3"/>
      <c r="J32" s="17" t="s">
        <v>408</v>
      </c>
      <c r="K32" s="3" t="s">
        <v>18</v>
      </c>
      <c r="L32" s="5" t="s">
        <v>159</v>
      </c>
      <c r="M32" s="3" t="s">
        <v>20</v>
      </c>
      <c r="N32" s="3" t="s">
        <v>23</v>
      </c>
      <c r="O32" s="3" t="s">
        <v>24</v>
      </c>
      <c r="P32" s="8">
        <v>2700</v>
      </c>
    </row>
    <row r="33" spans="1:16" x14ac:dyDescent="0.35">
      <c r="A33" s="3">
        <v>106</v>
      </c>
      <c r="B33" s="3" t="s">
        <v>417</v>
      </c>
      <c r="C33" s="3" t="s">
        <v>103</v>
      </c>
      <c r="D33" s="3" t="s">
        <v>103</v>
      </c>
      <c r="E33" s="3" t="s">
        <v>140</v>
      </c>
      <c r="F33" s="5" t="s">
        <v>160</v>
      </c>
      <c r="G33" s="5"/>
      <c r="H33" s="3"/>
      <c r="I33" s="3"/>
      <c r="J33" s="17" t="s">
        <v>408</v>
      </c>
      <c r="K33" s="3" t="s">
        <v>18</v>
      </c>
      <c r="L33" s="5" t="s">
        <v>162</v>
      </c>
      <c r="M33" s="3" t="s">
        <v>20</v>
      </c>
      <c r="N33" s="3" t="s">
        <v>23</v>
      </c>
      <c r="O33" s="3" t="s">
        <v>24</v>
      </c>
      <c r="P33" s="8">
        <v>2730</v>
      </c>
    </row>
    <row r="34" spans="1:16" x14ac:dyDescent="0.35">
      <c r="A34" s="3">
        <v>108</v>
      </c>
      <c r="B34" s="3" t="s">
        <v>417</v>
      </c>
      <c r="C34" s="3" t="s">
        <v>103</v>
      </c>
      <c r="D34" s="3" t="s">
        <v>103</v>
      </c>
      <c r="E34" s="3" t="s">
        <v>140</v>
      </c>
      <c r="F34" s="5" t="s">
        <v>163</v>
      </c>
      <c r="G34" s="5"/>
      <c r="H34" s="3"/>
      <c r="I34" s="3"/>
      <c r="J34" s="17" t="s">
        <v>408</v>
      </c>
      <c r="K34" s="3" t="s">
        <v>18</v>
      </c>
      <c r="L34" s="5" t="s">
        <v>19</v>
      </c>
      <c r="M34" s="3" t="s">
        <v>20</v>
      </c>
      <c r="N34" s="3" t="s">
        <v>23</v>
      </c>
      <c r="O34" s="3" t="s">
        <v>24</v>
      </c>
      <c r="P34" s="7">
        <v>2800</v>
      </c>
    </row>
    <row r="35" spans="1:16" x14ac:dyDescent="0.35">
      <c r="A35" s="3">
        <v>110</v>
      </c>
      <c r="B35" s="3" t="s">
        <v>417</v>
      </c>
      <c r="C35" s="3" t="s">
        <v>76</v>
      </c>
      <c r="D35" s="3" t="s">
        <v>167</v>
      </c>
      <c r="E35" s="3" t="s">
        <v>168</v>
      </c>
      <c r="F35" s="5" t="s">
        <v>169</v>
      </c>
      <c r="G35" s="5"/>
      <c r="H35" s="3"/>
      <c r="I35" s="3"/>
      <c r="J35" s="17" t="s">
        <v>408</v>
      </c>
      <c r="K35" s="3" t="s">
        <v>18</v>
      </c>
      <c r="L35" s="5" t="s">
        <v>19</v>
      </c>
      <c r="M35" s="3" t="s">
        <v>20</v>
      </c>
      <c r="N35" s="3" t="s">
        <v>23</v>
      </c>
      <c r="O35" s="3" t="s">
        <v>24</v>
      </c>
      <c r="P35" s="8">
        <v>2800</v>
      </c>
    </row>
    <row r="36" spans="1:16" x14ac:dyDescent="0.35">
      <c r="A36" s="3">
        <v>112</v>
      </c>
      <c r="B36" s="3" t="s">
        <v>417</v>
      </c>
      <c r="C36" s="3" t="s">
        <v>76</v>
      </c>
      <c r="D36" s="3" t="s">
        <v>167</v>
      </c>
      <c r="E36" s="3" t="s">
        <v>168</v>
      </c>
      <c r="F36" s="5" t="s">
        <v>173</v>
      </c>
      <c r="G36" s="5"/>
      <c r="H36" s="3"/>
      <c r="I36" s="3"/>
      <c r="J36" s="17" t="s">
        <v>408</v>
      </c>
      <c r="K36" s="3" t="s">
        <v>18</v>
      </c>
      <c r="L36" s="5" t="s">
        <v>19</v>
      </c>
      <c r="M36" s="3" t="s">
        <v>20</v>
      </c>
      <c r="N36" s="3" t="s">
        <v>23</v>
      </c>
      <c r="O36" s="3" t="s">
        <v>24</v>
      </c>
      <c r="P36" s="8">
        <v>2850</v>
      </c>
    </row>
    <row r="37" spans="1:16" x14ac:dyDescent="0.35">
      <c r="A37" s="3">
        <v>114</v>
      </c>
      <c r="B37" s="3" t="s">
        <v>417</v>
      </c>
      <c r="C37" s="3" t="s">
        <v>76</v>
      </c>
      <c r="D37" s="3" t="s">
        <v>167</v>
      </c>
      <c r="E37" s="3" t="s">
        <v>177</v>
      </c>
      <c r="F37" s="5" t="s">
        <v>178</v>
      </c>
      <c r="G37" s="5"/>
      <c r="H37" s="3"/>
      <c r="I37" s="3"/>
      <c r="J37" s="17" t="s">
        <v>408</v>
      </c>
      <c r="K37" s="3" t="s">
        <v>18</v>
      </c>
      <c r="L37" s="5" t="s">
        <v>180</v>
      </c>
      <c r="M37" s="3" t="s">
        <v>20</v>
      </c>
      <c r="N37" s="3" t="s">
        <v>23</v>
      </c>
      <c r="O37" s="3" t="s">
        <v>24</v>
      </c>
      <c r="P37" s="8">
        <v>2850</v>
      </c>
    </row>
    <row r="38" spans="1:16" x14ac:dyDescent="0.35">
      <c r="A38" s="3">
        <v>116</v>
      </c>
      <c r="B38" s="3" t="s">
        <v>417</v>
      </c>
      <c r="C38" s="3" t="s">
        <v>76</v>
      </c>
      <c r="D38" s="3" t="s">
        <v>167</v>
      </c>
      <c r="E38" s="3" t="s">
        <v>177</v>
      </c>
      <c r="F38" s="5" t="s">
        <v>181</v>
      </c>
      <c r="G38" s="5"/>
      <c r="H38" s="3"/>
      <c r="I38" s="3"/>
      <c r="J38" s="17" t="s">
        <v>408</v>
      </c>
      <c r="K38" s="3" t="s">
        <v>18</v>
      </c>
      <c r="L38" s="5" t="s">
        <v>19</v>
      </c>
      <c r="M38" s="3" t="s">
        <v>20</v>
      </c>
      <c r="N38" s="3" t="s">
        <v>23</v>
      </c>
      <c r="O38" s="3" t="s">
        <v>24</v>
      </c>
      <c r="P38" s="8">
        <v>2900</v>
      </c>
    </row>
    <row r="39" spans="1:16" x14ac:dyDescent="0.35">
      <c r="A39" s="3">
        <v>118</v>
      </c>
      <c r="B39" s="3" t="s">
        <v>417</v>
      </c>
      <c r="C39" s="3" t="s">
        <v>76</v>
      </c>
      <c r="D39" s="3" t="s">
        <v>167</v>
      </c>
      <c r="E39" s="3" t="s">
        <v>177</v>
      </c>
      <c r="F39" s="5" t="s">
        <v>183</v>
      </c>
      <c r="G39" s="5"/>
      <c r="H39" s="3"/>
      <c r="I39" s="3"/>
      <c r="J39" s="17" t="s">
        <v>408</v>
      </c>
      <c r="K39" s="3" t="s">
        <v>18</v>
      </c>
      <c r="L39" s="5" t="s">
        <v>128</v>
      </c>
      <c r="M39" s="3" t="s">
        <v>20</v>
      </c>
      <c r="N39" s="3" t="s">
        <v>23</v>
      </c>
      <c r="O39" s="3" t="s">
        <v>24</v>
      </c>
      <c r="P39" s="8">
        <v>2900</v>
      </c>
    </row>
    <row r="40" spans="1:16" x14ac:dyDescent="0.35">
      <c r="A40" s="3">
        <v>120</v>
      </c>
      <c r="B40" s="3" t="s">
        <v>417</v>
      </c>
      <c r="C40" s="3" t="s">
        <v>76</v>
      </c>
      <c r="D40" s="3" t="s">
        <v>167</v>
      </c>
      <c r="E40" s="3" t="s">
        <v>185</v>
      </c>
      <c r="F40" s="5" t="s">
        <v>186</v>
      </c>
      <c r="G40" s="5"/>
      <c r="H40" s="3"/>
      <c r="I40" s="3"/>
      <c r="J40" s="17" t="s">
        <v>408</v>
      </c>
      <c r="K40" s="3" t="s">
        <v>18</v>
      </c>
      <c r="L40" s="5" t="s">
        <v>19</v>
      </c>
      <c r="M40" s="3" t="s">
        <v>20</v>
      </c>
      <c r="N40" s="3" t="s">
        <v>23</v>
      </c>
      <c r="O40" s="3" t="s">
        <v>24</v>
      </c>
      <c r="P40" s="8">
        <v>2980</v>
      </c>
    </row>
    <row r="41" spans="1:16" x14ac:dyDescent="0.35">
      <c r="A41" s="3">
        <v>122</v>
      </c>
      <c r="B41" s="3" t="s">
        <v>417</v>
      </c>
      <c r="C41" s="3" t="s">
        <v>76</v>
      </c>
      <c r="D41" s="3" t="s">
        <v>167</v>
      </c>
      <c r="E41" s="3" t="s">
        <v>185</v>
      </c>
      <c r="F41" s="5" t="s">
        <v>188</v>
      </c>
      <c r="G41" s="5"/>
      <c r="H41" s="3"/>
      <c r="I41" s="3"/>
      <c r="J41" s="17" t="s">
        <v>408</v>
      </c>
      <c r="K41" s="3" t="s">
        <v>18</v>
      </c>
      <c r="L41" s="5" t="s">
        <v>19</v>
      </c>
      <c r="M41" s="3" t="s">
        <v>20</v>
      </c>
      <c r="N41" s="3" t="s">
        <v>23</v>
      </c>
      <c r="O41" s="3" t="s">
        <v>24</v>
      </c>
      <c r="P41" s="8">
        <v>3000</v>
      </c>
    </row>
    <row r="42" spans="1:16" x14ac:dyDescent="0.35">
      <c r="A42" s="3">
        <v>124</v>
      </c>
      <c r="B42" s="3" t="s">
        <v>417</v>
      </c>
      <c r="C42" s="3" t="s">
        <v>76</v>
      </c>
      <c r="D42" s="3" t="s">
        <v>167</v>
      </c>
      <c r="E42" s="3" t="s">
        <v>185</v>
      </c>
      <c r="F42" s="5" t="s">
        <v>192</v>
      </c>
      <c r="G42" s="5"/>
      <c r="H42" s="3"/>
      <c r="I42" s="3"/>
      <c r="J42" s="17" t="s">
        <v>408</v>
      </c>
      <c r="K42" s="3" t="s">
        <v>18</v>
      </c>
      <c r="L42" s="5" t="s">
        <v>19</v>
      </c>
      <c r="M42" s="3" t="s">
        <v>20</v>
      </c>
      <c r="N42" s="3" t="s">
        <v>23</v>
      </c>
      <c r="O42" s="3" t="s">
        <v>24</v>
      </c>
      <c r="P42" s="8">
        <v>3000</v>
      </c>
    </row>
    <row r="43" spans="1:16" x14ac:dyDescent="0.35">
      <c r="A43" s="3">
        <v>126</v>
      </c>
      <c r="B43" s="3" t="s">
        <v>417</v>
      </c>
      <c r="C43" s="3" t="s">
        <v>76</v>
      </c>
      <c r="D43" s="3" t="s">
        <v>167</v>
      </c>
      <c r="E43" s="3" t="s">
        <v>185</v>
      </c>
      <c r="F43" s="5" t="s">
        <v>194</v>
      </c>
      <c r="G43" s="5"/>
      <c r="H43" s="3"/>
      <c r="I43" s="3"/>
      <c r="J43" s="17" t="s">
        <v>408</v>
      </c>
      <c r="K43" s="3" t="s">
        <v>18</v>
      </c>
      <c r="L43" s="5" t="s">
        <v>19</v>
      </c>
      <c r="M43" s="3" t="s">
        <v>20</v>
      </c>
      <c r="N43" s="3" t="s">
        <v>23</v>
      </c>
      <c r="O43" s="3" t="s">
        <v>24</v>
      </c>
      <c r="P43" s="8">
        <v>3013</v>
      </c>
    </row>
    <row r="44" spans="1:16" x14ac:dyDescent="0.35">
      <c r="A44" s="3">
        <v>128</v>
      </c>
      <c r="B44" s="3" t="s">
        <v>417</v>
      </c>
      <c r="C44" s="3" t="s">
        <v>76</v>
      </c>
      <c r="D44" s="3" t="s">
        <v>167</v>
      </c>
      <c r="E44" s="3" t="s">
        <v>185</v>
      </c>
      <c r="F44" s="5" t="s">
        <v>196</v>
      </c>
      <c r="G44" s="5"/>
      <c r="H44" s="3"/>
      <c r="I44" s="3"/>
      <c r="J44" s="17" t="s">
        <v>408</v>
      </c>
      <c r="K44" s="3" t="s">
        <v>18</v>
      </c>
      <c r="L44" s="5" t="s">
        <v>19</v>
      </c>
      <c r="M44" s="3" t="s">
        <v>20</v>
      </c>
      <c r="N44" s="3" t="s">
        <v>23</v>
      </c>
      <c r="O44" s="3" t="s">
        <v>24</v>
      </c>
      <c r="P44" s="8">
        <v>3050</v>
      </c>
    </row>
    <row r="45" spans="1:16" x14ac:dyDescent="0.35">
      <c r="A45" s="3">
        <v>130</v>
      </c>
      <c r="B45" s="3" t="s">
        <v>417</v>
      </c>
      <c r="C45" s="3" t="s">
        <v>76</v>
      </c>
      <c r="D45" s="3" t="s">
        <v>167</v>
      </c>
      <c r="E45" s="3" t="s">
        <v>185</v>
      </c>
      <c r="F45" s="5" t="s">
        <v>198</v>
      </c>
      <c r="G45" s="5"/>
      <c r="H45" s="3"/>
      <c r="I45" s="3"/>
      <c r="J45" s="17" t="s">
        <v>408</v>
      </c>
      <c r="K45" s="3" t="s">
        <v>18</v>
      </c>
      <c r="L45" s="5" t="s">
        <v>19</v>
      </c>
      <c r="M45" s="3" t="s">
        <v>20</v>
      </c>
      <c r="N45" s="3" t="s">
        <v>23</v>
      </c>
      <c r="O45" s="3" t="s">
        <v>24</v>
      </c>
      <c r="P45" s="8">
        <v>3050</v>
      </c>
    </row>
    <row r="46" spans="1:16" x14ac:dyDescent="0.35">
      <c r="A46" s="3">
        <v>132</v>
      </c>
      <c r="B46" s="3" t="s">
        <v>417</v>
      </c>
      <c r="C46" s="3" t="s">
        <v>76</v>
      </c>
      <c r="D46" s="3" t="s">
        <v>167</v>
      </c>
      <c r="E46" s="3" t="s">
        <v>185</v>
      </c>
      <c r="F46" s="5" t="s">
        <v>200</v>
      </c>
      <c r="G46" s="5"/>
      <c r="H46" s="3"/>
      <c r="I46" s="3"/>
      <c r="J46" s="17" t="s">
        <v>408</v>
      </c>
      <c r="K46" s="3" t="s">
        <v>18</v>
      </c>
      <c r="L46" s="5" t="s">
        <v>19</v>
      </c>
      <c r="M46" s="3" t="s">
        <v>20</v>
      </c>
      <c r="N46" s="3" t="s">
        <v>23</v>
      </c>
      <c r="O46" s="3" t="s">
        <v>24</v>
      </c>
      <c r="P46" s="8">
        <v>3100</v>
      </c>
    </row>
    <row r="47" spans="1:16" x14ac:dyDescent="0.35">
      <c r="A47" s="3">
        <v>134</v>
      </c>
      <c r="B47" s="3" t="s">
        <v>417</v>
      </c>
      <c r="C47" s="3" t="s">
        <v>47</v>
      </c>
      <c r="D47" s="3" t="s">
        <v>41</v>
      </c>
      <c r="E47" s="3" t="s">
        <v>41</v>
      </c>
      <c r="F47" s="5" t="s">
        <v>202</v>
      </c>
      <c r="G47" s="5"/>
      <c r="H47" s="3"/>
      <c r="I47" s="3"/>
      <c r="J47" s="17" t="s">
        <v>408</v>
      </c>
      <c r="K47" s="3" t="s">
        <v>18</v>
      </c>
      <c r="L47" s="3" t="s">
        <v>204</v>
      </c>
      <c r="M47" s="3" t="s">
        <v>20</v>
      </c>
      <c r="N47" s="3" t="s">
        <v>23</v>
      </c>
      <c r="O47" s="3" t="s">
        <v>24</v>
      </c>
      <c r="P47" s="8">
        <v>3100</v>
      </c>
    </row>
    <row r="48" spans="1:16" x14ac:dyDescent="0.35">
      <c r="A48" s="3">
        <v>136</v>
      </c>
      <c r="B48" s="3" t="s">
        <v>417</v>
      </c>
      <c r="C48" s="3" t="s">
        <v>47</v>
      </c>
      <c r="D48" s="3" t="s">
        <v>41</v>
      </c>
      <c r="E48" s="3" t="s">
        <v>41</v>
      </c>
      <c r="F48" s="5" t="s">
        <v>205</v>
      </c>
      <c r="G48" s="5"/>
      <c r="H48" s="3"/>
      <c r="I48" s="3"/>
      <c r="J48" s="17" t="s">
        <v>408</v>
      </c>
      <c r="K48" s="3" t="s">
        <v>18</v>
      </c>
      <c r="L48" s="3" t="s">
        <v>19</v>
      </c>
      <c r="M48" s="3" t="s">
        <v>20</v>
      </c>
      <c r="N48" s="3" t="s">
        <v>23</v>
      </c>
      <c r="O48" s="3" t="s">
        <v>24</v>
      </c>
      <c r="P48" s="8">
        <v>3100</v>
      </c>
    </row>
    <row r="49" spans="1:16" x14ac:dyDescent="0.35">
      <c r="A49" s="3">
        <v>138</v>
      </c>
      <c r="B49" s="3" t="s">
        <v>417</v>
      </c>
      <c r="C49" s="3" t="s">
        <v>47</v>
      </c>
      <c r="D49" s="3" t="s">
        <v>41</v>
      </c>
      <c r="E49" s="3" t="s">
        <v>41</v>
      </c>
      <c r="F49" s="5" t="s">
        <v>209</v>
      </c>
      <c r="G49" s="5"/>
      <c r="H49" s="3"/>
      <c r="I49" s="3"/>
      <c r="J49" s="17" t="s">
        <v>408</v>
      </c>
      <c r="K49" s="3" t="s">
        <v>18</v>
      </c>
      <c r="L49" s="3" t="s">
        <v>19</v>
      </c>
      <c r="M49" s="3" t="s">
        <v>20</v>
      </c>
      <c r="N49" s="3" t="s">
        <v>23</v>
      </c>
      <c r="O49" s="3" t="s">
        <v>24</v>
      </c>
      <c r="P49" s="8">
        <v>3150</v>
      </c>
    </row>
    <row r="50" spans="1:16" x14ac:dyDescent="0.35">
      <c r="A50" s="3">
        <v>140</v>
      </c>
      <c r="B50" s="3" t="s">
        <v>417</v>
      </c>
      <c r="C50" s="3" t="s">
        <v>47</v>
      </c>
      <c r="D50" s="3" t="s">
        <v>41</v>
      </c>
      <c r="E50" s="3" t="s">
        <v>211</v>
      </c>
      <c r="F50" s="5" t="s">
        <v>212</v>
      </c>
      <c r="G50" s="5"/>
      <c r="H50" s="3"/>
      <c r="I50" s="3"/>
      <c r="J50" s="17" t="s">
        <v>408</v>
      </c>
      <c r="K50" s="3" t="s">
        <v>18</v>
      </c>
      <c r="L50" s="3" t="s">
        <v>204</v>
      </c>
      <c r="M50" s="3" t="s">
        <v>20</v>
      </c>
      <c r="N50" s="3" t="s">
        <v>23</v>
      </c>
      <c r="O50" s="3" t="s">
        <v>24</v>
      </c>
      <c r="P50" s="8">
        <v>3150</v>
      </c>
    </row>
    <row r="51" spans="1:16" x14ac:dyDescent="0.35">
      <c r="A51" s="3">
        <v>142</v>
      </c>
      <c r="B51" s="3" t="s">
        <v>417</v>
      </c>
      <c r="C51" s="3" t="s">
        <v>47</v>
      </c>
      <c r="D51" s="3" t="s">
        <v>41</v>
      </c>
      <c r="E51" s="3" t="s">
        <v>211</v>
      </c>
      <c r="F51" s="5" t="s">
        <v>214</v>
      </c>
      <c r="G51" s="5"/>
      <c r="H51" s="3"/>
      <c r="I51" s="3"/>
      <c r="J51" s="17" t="s">
        <v>408</v>
      </c>
      <c r="K51" s="3" t="s">
        <v>18</v>
      </c>
      <c r="L51" s="3" t="s">
        <v>128</v>
      </c>
      <c r="M51" s="3" t="s">
        <v>20</v>
      </c>
      <c r="N51" s="3" t="s">
        <v>23</v>
      </c>
      <c r="O51" s="3" t="s">
        <v>24</v>
      </c>
      <c r="P51" s="8">
        <v>3250</v>
      </c>
    </row>
    <row r="52" spans="1:16" x14ac:dyDescent="0.35">
      <c r="A52" s="3">
        <v>144</v>
      </c>
      <c r="B52" s="3" t="s">
        <v>417</v>
      </c>
      <c r="C52" s="3" t="s">
        <v>47</v>
      </c>
      <c r="D52" s="3" t="s">
        <v>41</v>
      </c>
      <c r="E52" s="3" t="s">
        <v>211</v>
      </c>
      <c r="F52" s="5" t="s">
        <v>216</v>
      </c>
      <c r="G52" s="5"/>
      <c r="H52" s="3"/>
      <c r="I52" s="3"/>
      <c r="J52" s="17" t="s">
        <v>408</v>
      </c>
      <c r="K52" s="3" t="s">
        <v>18</v>
      </c>
      <c r="L52" s="3" t="s">
        <v>82</v>
      </c>
      <c r="M52" s="3" t="s">
        <v>20</v>
      </c>
      <c r="N52" s="3" t="s">
        <v>23</v>
      </c>
      <c r="O52" s="3" t="s">
        <v>24</v>
      </c>
      <c r="P52" s="8">
        <v>3250</v>
      </c>
    </row>
    <row r="53" spans="1:16" x14ac:dyDescent="0.35">
      <c r="A53" s="3">
        <v>146</v>
      </c>
      <c r="B53" s="3" t="s">
        <v>417</v>
      </c>
      <c r="C53" s="3" t="s">
        <v>47</v>
      </c>
      <c r="D53" s="3" t="s">
        <v>41</v>
      </c>
      <c r="E53" s="3" t="s">
        <v>211</v>
      </c>
      <c r="F53" s="5" t="s">
        <v>218</v>
      </c>
      <c r="G53" s="5"/>
      <c r="H53" s="3"/>
      <c r="I53" s="3"/>
      <c r="J53" s="17" t="s">
        <v>408</v>
      </c>
      <c r="K53" s="3" t="s">
        <v>18</v>
      </c>
      <c r="L53" s="3" t="s">
        <v>19</v>
      </c>
      <c r="M53" s="3" t="s">
        <v>20</v>
      </c>
      <c r="N53" s="3" t="s">
        <v>23</v>
      </c>
      <c r="O53" s="3" t="s">
        <v>24</v>
      </c>
      <c r="P53" s="8">
        <v>3300</v>
      </c>
    </row>
    <row r="54" spans="1:16" x14ac:dyDescent="0.35">
      <c r="A54" s="3">
        <v>148</v>
      </c>
      <c r="B54" s="3" t="s">
        <v>417</v>
      </c>
      <c r="C54" s="3" t="s">
        <v>47</v>
      </c>
      <c r="D54" s="3" t="s">
        <v>41</v>
      </c>
      <c r="E54" s="3" t="s">
        <v>211</v>
      </c>
      <c r="F54" s="5" t="s">
        <v>220</v>
      </c>
      <c r="G54" s="5"/>
      <c r="H54" s="3"/>
      <c r="I54" s="3"/>
      <c r="J54" s="17" t="s">
        <v>408</v>
      </c>
      <c r="K54" s="3" t="s">
        <v>18</v>
      </c>
      <c r="L54" s="3" t="s">
        <v>222</v>
      </c>
      <c r="M54" s="3" t="s">
        <v>20</v>
      </c>
      <c r="N54" s="3" t="s">
        <v>23</v>
      </c>
      <c r="O54" s="3" t="s">
        <v>24</v>
      </c>
      <c r="P54" s="8">
        <v>3300</v>
      </c>
    </row>
    <row r="55" spans="1:16" x14ac:dyDescent="0.35">
      <c r="A55" s="3">
        <v>150</v>
      </c>
      <c r="B55" s="3" t="s">
        <v>417</v>
      </c>
      <c r="C55" s="3" t="s">
        <v>47</v>
      </c>
      <c r="D55" s="3" t="s">
        <v>41</v>
      </c>
      <c r="E55" s="3" t="s">
        <v>211</v>
      </c>
      <c r="F55" s="5" t="s">
        <v>223</v>
      </c>
      <c r="G55" s="5"/>
      <c r="H55" s="3"/>
      <c r="I55" s="3"/>
      <c r="J55" s="17" t="s">
        <v>408</v>
      </c>
      <c r="K55" s="3" t="s">
        <v>18</v>
      </c>
      <c r="L55" s="3" t="s">
        <v>225</v>
      </c>
      <c r="M55" s="3" t="s">
        <v>20</v>
      </c>
      <c r="N55" s="3" t="s">
        <v>23</v>
      </c>
      <c r="O55" s="3" t="s">
        <v>24</v>
      </c>
      <c r="P55" s="8">
        <v>3300</v>
      </c>
    </row>
    <row r="56" spans="1:16" x14ac:dyDescent="0.35">
      <c r="A56" s="3">
        <v>152</v>
      </c>
      <c r="B56" s="3" t="s">
        <v>417</v>
      </c>
      <c r="C56" s="3" t="s">
        <v>47</v>
      </c>
      <c r="D56" s="3" t="s">
        <v>41</v>
      </c>
      <c r="E56" s="3" t="s">
        <v>211</v>
      </c>
      <c r="F56" s="5" t="s">
        <v>226</v>
      </c>
      <c r="G56" s="5"/>
      <c r="H56" s="3"/>
      <c r="I56" s="3"/>
      <c r="J56" s="17" t="s">
        <v>408</v>
      </c>
      <c r="K56" s="3" t="s">
        <v>18</v>
      </c>
      <c r="L56" s="3" t="s">
        <v>228</v>
      </c>
      <c r="M56" s="3" t="s">
        <v>20</v>
      </c>
      <c r="N56" s="3" t="s">
        <v>23</v>
      </c>
      <c r="O56" s="3" t="s">
        <v>24</v>
      </c>
      <c r="P56" s="8">
        <v>3350</v>
      </c>
    </row>
    <row r="57" spans="1:16" x14ac:dyDescent="0.35">
      <c r="A57" s="3">
        <v>154</v>
      </c>
      <c r="B57" s="3" t="s">
        <v>417</v>
      </c>
      <c r="C57" s="3" t="s">
        <v>47</v>
      </c>
      <c r="D57" s="3" t="s">
        <v>41</v>
      </c>
      <c r="E57" s="3" t="s">
        <v>211</v>
      </c>
      <c r="F57" s="5" t="s">
        <v>229</v>
      </c>
      <c r="G57" s="5"/>
      <c r="H57" s="3"/>
      <c r="I57" s="3"/>
      <c r="J57" s="17" t="s">
        <v>408</v>
      </c>
      <c r="K57" s="3" t="s">
        <v>18</v>
      </c>
      <c r="L57" s="3" t="s">
        <v>231</v>
      </c>
      <c r="M57" s="3" t="s">
        <v>20</v>
      </c>
      <c r="N57" s="3" t="s">
        <v>23</v>
      </c>
      <c r="O57" s="3" t="s">
        <v>24</v>
      </c>
      <c r="P57" s="8">
        <v>3350</v>
      </c>
    </row>
    <row r="58" spans="1:16" x14ac:dyDescent="0.35">
      <c r="A58" s="3">
        <v>156</v>
      </c>
      <c r="B58" s="3" t="s">
        <v>417</v>
      </c>
      <c r="C58" s="3" t="s">
        <v>47</v>
      </c>
      <c r="D58" s="3" t="s">
        <v>41</v>
      </c>
      <c r="E58" s="3" t="s">
        <v>232</v>
      </c>
      <c r="F58" s="5" t="s">
        <v>233</v>
      </c>
      <c r="G58" s="5"/>
      <c r="H58" s="3"/>
      <c r="I58" s="3"/>
      <c r="J58" s="17" t="s">
        <v>408</v>
      </c>
      <c r="K58" s="3" t="s">
        <v>18</v>
      </c>
      <c r="L58" s="3" t="s">
        <v>128</v>
      </c>
      <c r="M58" s="3" t="s">
        <v>20</v>
      </c>
      <c r="N58" s="3" t="s">
        <v>23</v>
      </c>
      <c r="O58" s="3" t="s">
        <v>24</v>
      </c>
      <c r="P58" s="8">
        <v>3450</v>
      </c>
    </row>
    <row r="59" spans="1:16" x14ac:dyDescent="0.35">
      <c r="A59" s="3">
        <v>158</v>
      </c>
      <c r="B59" s="3" t="s">
        <v>417</v>
      </c>
      <c r="C59" s="3" t="s">
        <v>47</v>
      </c>
      <c r="D59" s="3" t="s">
        <v>41</v>
      </c>
      <c r="E59" s="3" t="s">
        <v>232</v>
      </c>
      <c r="F59" s="5" t="s">
        <v>235</v>
      </c>
      <c r="G59" s="5"/>
      <c r="H59" s="3"/>
      <c r="I59" s="3"/>
      <c r="J59" s="17" t="s">
        <v>408</v>
      </c>
      <c r="K59" s="3" t="s">
        <v>18</v>
      </c>
      <c r="L59" s="3" t="s">
        <v>82</v>
      </c>
      <c r="M59" s="3" t="s">
        <v>20</v>
      </c>
      <c r="N59" s="3" t="s">
        <v>23</v>
      </c>
      <c r="O59" s="3" t="s">
        <v>24</v>
      </c>
      <c r="P59" s="8">
        <v>3450</v>
      </c>
    </row>
    <row r="60" spans="1:16" x14ac:dyDescent="0.35">
      <c r="A60" s="3">
        <v>160</v>
      </c>
      <c r="B60" s="3" t="s">
        <v>417</v>
      </c>
      <c r="C60" s="3" t="s">
        <v>47</v>
      </c>
      <c r="D60" s="3" t="s">
        <v>41</v>
      </c>
      <c r="E60" s="3" t="s">
        <v>232</v>
      </c>
      <c r="F60" s="5" t="s">
        <v>237</v>
      </c>
      <c r="G60" s="5"/>
      <c r="H60" s="3"/>
      <c r="I60" s="3"/>
      <c r="J60" s="17" t="s">
        <v>408</v>
      </c>
      <c r="K60" s="3" t="s">
        <v>18</v>
      </c>
      <c r="L60" s="3" t="s">
        <v>19</v>
      </c>
      <c r="M60" s="3" t="s">
        <v>20</v>
      </c>
      <c r="N60" s="3" t="s">
        <v>23</v>
      </c>
      <c r="O60" s="3" t="s">
        <v>24</v>
      </c>
      <c r="P60" s="8">
        <v>3510</v>
      </c>
    </row>
    <row r="61" spans="1:16" x14ac:dyDescent="0.35">
      <c r="A61" s="3">
        <v>162</v>
      </c>
      <c r="B61" s="3" t="s">
        <v>417</v>
      </c>
      <c r="C61" s="3" t="s">
        <v>47</v>
      </c>
      <c r="D61" s="3" t="s">
        <v>41</v>
      </c>
      <c r="E61" s="3" t="s">
        <v>41</v>
      </c>
      <c r="F61" s="5" t="s">
        <v>239</v>
      </c>
      <c r="G61" s="5"/>
      <c r="H61" s="3"/>
      <c r="I61" s="3"/>
      <c r="J61" s="17" t="s">
        <v>408</v>
      </c>
      <c r="K61" s="3" t="s">
        <v>18</v>
      </c>
      <c r="L61" s="3" t="s">
        <v>222</v>
      </c>
      <c r="M61" s="3" t="s">
        <v>20</v>
      </c>
      <c r="N61" s="3" t="s">
        <v>23</v>
      </c>
      <c r="O61" s="3" t="s">
        <v>24</v>
      </c>
      <c r="P61" s="8">
        <v>3550</v>
      </c>
    </row>
    <row r="62" spans="1:16" x14ac:dyDescent="0.35">
      <c r="A62" s="3">
        <v>164</v>
      </c>
      <c r="B62" s="3" t="s">
        <v>417</v>
      </c>
      <c r="C62" s="3" t="s">
        <v>47</v>
      </c>
      <c r="D62" s="3" t="s">
        <v>41</v>
      </c>
      <c r="E62" s="3"/>
      <c r="F62" s="5" t="s">
        <v>241</v>
      </c>
      <c r="G62" s="5"/>
      <c r="H62" s="3"/>
      <c r="I62" s="3"/>
      <c r="J62" s="17" t="s">
        <v>408</v>
      </c>
      <c r="K62" s="3" t="s">
        <v>18</v>
      </c>
      <c r="L62" s="3" t="s">
        <v>82</v>
      </c>
      <c r="M62" s="3" t="s">
        <v>20</v>
      </c>
      <c r="N62" s="3" t="s">
        <v>23</v>
      </c>
      <c r="O62" s="3" t="s">
        <v>24</v>
      </c>
      <c r="P62" s="8">
        <v>3603</v>
      </c>
    </row>
    <row r="63" spans="1:16" x14ac:dyDescent="0.35">
      <c r="A63" s="3">
        <v>166</v>
      </c>
      <c r="B63" s="3" t="s">
        <v>417</v>
      </c>
      <c r="C63" s="3" t="s">
        <v>47</v>
      </c>
      <c r="D63" s="3" t="s">
        <v>41</v>
      </c>
      <c r="E63" s="3" t="s">
        <v>41</v>
      </c>
      <c r="F63" s="5" t="s">
        <v>243</v>
      </c>
      <c r="G63" s="5"/>
      <c r="H63" s="3"/>
      <c r="I63" s="3"/>
      <c r="J63" s="17" t="s">
        <v>408</v>
      </c>
      <c r="K63" s="3" t="s">
        <v>18</v>
      </c>
      <c r="L63" s="3" t="s">
        <v>128</v>
      </c>
      <c r="M63" s="3" t="s">
        <v>20</v>
      </c>
      <c r="N63" s="3" t="s">
        <v>23</v>
      </c>
      <c r="O63" s="3" t="s">
        <v>24</v>
      </c>
      <c r="P63" s="8">
        <v>3690</v>
      </c>
    </row>
    <row r="64" spans="1:16" x14ac:dyDescent="0.35">
      <c r="A64" s="3">
        <v>168</v>
      </c>
      <c r="B64" s="3" t="s">
        <v>417</v>
      </c>
      <c r="C64" s="3" t="s">
        <v>47</v>
      </c>
      <c r="D64" s="3" t="s">
        <v>41</v>
      </c>
      <c r="E64" s="3" t="s">
        <v>244</v>
      </c>
      <c r="F64" s="5" t="s">
        <v>245</v>
      </c>
      <c r="G64" s="5"/>
      <c r="H64" s="3"/>
      <c r="I64" s="3"/>
      <c r="J64" s="17" t="s">
        <v>408</v>
      </c>
      <c r="K64" s="3" t="s">
        <v>18</v>
      </c>
      <c r="L64" s="3" t="s">
        <v>222</v>
      </c>
      <c r="M64" s="3" t="s">
        <v>20</v>
      </c>
      <c r="N64" s="3" t="s">
        <v>23</v>
      </c>
      <c r="O64" s="3" t="s">
        <v>24</v>
      </c>
      <c r="P64" s="8">
        <v>3750</v>
      </c>
    </row>
    <row r="65" spans="1:16" x14ac:dyDescent="0.35">
      <c r="A65" s="3">
        <v>170</v>
      </c>
      <c r="B65" s="3" t="s">
        <v>417</v>
      </c>
      <c r="C65" s="3" t="s">
        <v>47</v>
      </c>
      <c r="D65" s="3" t="s">
        <v>41</v>
      </c>
      <c r="E65" s="3" t="s">
        <v>247</v>
      </c>
      <c r="F65" s="5" t="s">
        <v>248</v>
      </c>
      <c r="G65" s="5"/>
      <c r="H65" s="3"/>
      <c r="I65" s="3"/>
      <c r="J65" s="17" t="s">
        <v>408</v>
      </c>
      <c r="K65" s="3" t="s">
        <v>18</v>
      </c>
      <c r="L65" s="3" t="s">
        <v>19</v>
      </c>
      <c r="M65" s="3" t="s">
        <v>20</v>
      </c>
      <c r="N65" s="3" t="s">
        <v>23</v>
      </c>
      <c r="O65" s="3" t="s">
        <v>24</v>
      </c>
      <c r="P65" s="8">
        <v>3933</v>
      </c>
    </row>
    <row r="66" spans="1:16" x14ac:dyDescent="0.35">
      <c r="A66" s="3">
        <v>172</v>
      </c>
      <c r="B66" s="3" t="s">
        <v>417</v>
      </c>
      <c r="C66" s="3" t="s">
        <v>47</v>
      </c>
      <c r="D66" s="3" t="s">
        <v>41</v>
      </c>
      <c r="E66" s="3" t="s">
        <v>252</v>
      </c>
      <c r="F66" s="5" t="s">
        <v>253</v>
      </c>
      <c r="G66" s="5"/>
      <c r="H66" s="3"/>
      <c r="I66" s="3"/>
      <c r="J66" s="17" t="s">
        <v>408</v>
      </c>
      <c r="K66" s="3" t="s">
        <v>18</v>
      </c>
      <c r="L66" s="3" t="s">
        <v>204</v>
      </c>
      <c r="M66" s="3" t="s">
        <v>20</v>
      </c>
      <c r="N66" s="3" t="s">
        <v>23</v>
      </c>
      <c r="O66" s="3" t="s">
        <v>24</v>
      </c>
      <c r="P66" s="8">
        <v>4000</v>
      </c>
    </row>
    <row r="67" spans="1:16" x14ac:dyDescent="0.35">
      <c r="A67" s="3">
        <v>174</v>
      </c>
      <c r="B67" s="3" t="s">
        <v>417</v>
      </c>
      <c r="C67" s="3" t="s">
        <v>47</v>
      </c>
      <c r="D67" s="3" t="s">
        <v>41</v>
      </c>
      <c r="E67" s="3" t="s">
        <v>255</v>
      </c>
      <c r="F67" s="5" t="s">
        <v>256</v>
      </c>
      <c r="G67" s="5"/>
      <c r="H67" s="3"/>
      <c r="I67" s="3"/>
      <c r="J67" s="17" t="s">
        <v>408</v>
      </c>
      <c r="K67" s="3" t="s">
        <v>18</v>
      </c>
      <c r="L67" s="3" t="s">
        <v>19</v>
      </c>
      <c r="M67" s="3" t="s">
        <v>20</v>
      </c>
      <c r="N67" s="3" t="s">
        <v>23</v>
      </c>
      <c r="O67" s="3" t="s">
        <v>24</v>
      </c>
      <c r="P67" s="8">
        <v>4150</v>
      </c>
    </row>
    <row r="68" spans="1:16" x14ac:dyDescent="0.35">
      <c r="A68" s="3">
        <v>176</v>
      </c>
      <c r="B68" s="3" t="s">
        <v>417</v>
      </c>
      <c r="C68" s="3" t="s">
        <v>47</v>
      </c>
      <c r="D68" s="3" t="s">
        <v>41</v>
      </c>
      <c r="E68" s="3" t="s">
        <v>255</v>
      </c>
      <c r="F68" s="5" t="s">
        <v>260</v>
      </c>
      <c r="G68" s="5"/>
      <c r="H68" s="3"/>
      <c r="I68" s="3"/>
      <c r="J68" s="17" t="s">
        <v>408</v>
      </c>
      <c r="K68" s="3" t="s">
        <v>18</v>
      </c>
      <c r="L68" s="3" t="s">
        <v>19</v>
      </c>
      <c r="M68" s="3" t="s">
        <v>20</v>
      </c>
      <c r="N68" s="3" t="s">
        <v>23</v>
      </c>
      <c r="O68" s="3" t="s">
        <v>24</v>
      </c>
      <c r="P68" s="8">
        <v>4160</v>
      </c>
    </row>
    <row r="69" spans="1:16" x14ac:dyDescent="0.35">
      <c r="A69" s="3">
        <v>178</v>
      </c>
      <c r="B69" s="3" t="s">
        <v>417</v>
      </c>
      <c r="C69" s="3" t="s">
        <v>47</v>
      </c>
      <c r="D69" s="3" t="s">
        <v>41</v>
      </c>
      <c r="E69" s="3" t="s">
        <v>252</v>
      </c>
      <c r="F69" s="5" t="s">
        <v>264</v>
      </c>
      <c r="G69" s="5"/>
      <c r="H69" s="3"/>
      <c r="I69" s="3"/>
      <c r="J69" s="17" t="s">
        <v>408</v>
      </c>
      <c r="K69" s="3" t="s">
        <v>18</v>
      </c>
      <c r="L69" s="3" t="s">
        <v>19</v>
      </c>
      <c r="M69" s="3" t="s">
        <v>20</v>
      </c>
      <c r="N69" s="3" t="s">
        <v>23</v>
      </c>
      <c r="O69" s="3" t="s">
        <v>24</v>
      </c>
      <c r="P69" s="7">
        <v>4200</v>
      </c>
    </row>
    <row r="70" spans="1:16" x14ac:dyDescent="0.35">
      <c r="A70" s="3">
        <v>180</v>
      </c>
      <c r="B70" s="3" t="s">
        <v>417</v>
      </c>
      <c r="C70" s="3" t="s">
        <v>47</v>
      </c>
      <c r="D70" s="3" t="s">
        <v>41</v>
      </c>
      <c r="E70" s="3" t="s">
        <v>252</v>
      </c>
      <c r="F70" s="5" t="s">
        <v>268</v>
      </c>
      <c r="G70" s="5"/>
      <c r="H70" s="3"/>
      <c r="I70" s="3"/>
      <c r="J70" s="17" t="s">
        <v>408</v>
      </c>
      <c r="K70" s="3" t="s">
        <v>18</v>
      </c>
      <c r="L70" s="3" t="s">
        <v>19</v>
      </c>
      <c r="M70" s="3" t="s">
        <v>20</v>
      </c>
      <c r="N70" s="3" t="s">
        <v>23</v>
      </c>
      <c r="O70" s="3" t="s">
        <v>24</v>
      </c>
      <c r="P70" s="8">
        <v>4250</v>
      </c>
    </row>
    <row r="71" spans="1:16" x14ac:dyDescent="0.35">
      <c r="A71" s="3">
        <v>182</v>
      </c>
      <c r="B71" s="3" t="s">
        <v>417</v>
      </c>
      <c r="C71" s="3" t="s">
        <v>47</v>
      </c>
      <c r="D71" s="3" t="s">
        <v>41</v>
      </c>
      <c r="E71" s="3" t="s">
        <v>247</v>
      </c>
      <c r="F71" s="5" t="s">
        <v>270</v>
      </c>
      <c r="G71" s="5"/>
      <c r="H71" s="3"/>
      <c r="I71" s="3"/>
      <c r="J71" s="17" t="s">
        <v>408</v>
      </c>
      <c r="K71" s="3" t="s">
        <v>18</v>
      </c>
      <c r="L71" s="3" t="s">
        <v>19</v>
      </c>
      <c r="M71" s="3" t="s">
        <v>20</v>
      </c>
      <c r="N71" s="3" t="s">
        <v>23</v>
      </c>
      <c r="O71" s="3" t="s">
        <v>24</v>
      </c>
      <c r="P71" s="8">
        <v>4250</v>
      </c>
    </row>
    <row r="72" spans="1:16" ht="15.5" x14ac:dyDescent="0.35">
      <c r="A72" s="3">
        <v>184</v>
      </c>
      <c r="B72" s="3" t="s">
        <v>417</v>
      </c>
      <c r="C72" s="3" t="s">
        <v>47</v>
      </c>
      <c r="D72" s="3" t="s">
        <v>41</v>
      </c>
      <c r="E72" s="3" t="s">
        <v>252</v>
      </c>
      <c r="F72" s="5" t="s">
        <v>272</v>
      </c>
      <c r="G72" s="5"/>
      <c r="H72" s="3"/>
      <c r="I72" s="3"/>
      <c r="J72" s="17" t="s">
        <v>408</v>
      </c>
      <c r="K72" s="3" t="s">
        <v>18</v>
      </c>
      <c r="L72" s="3" t="s">
        <v>19</v>
      </c>
      <c r="M72" s="3" t="s">
        <v>20</v>
      </c>
      <c r="N72" s="3" t="s">
        <v>23</v>
      </c>
      <c r="O72" s="3" t="s">
        <v>24</v>
      </c>
      <c r="P72" s="16">
        <v>4250</v>
      </c>
    </row>
    <row r="73" spans="1:16" x14ac:dyDescent="0.35">
      <c r="A73" s="3">
        <v>186</v>
      </c>
      <c r="B73" s="3" t="s">
        <v>417</v>
      </c>
      <c r="C73" s="3" t="s">
        <v>47</v>
      </c>
      <c r="D73" s="3" t="s">
        <v>41</v>
      </c>
      <c r="E73" s="3" t="s">
        <v>274</v>
      </c>
      <c r="F73" s="5" t="s">
        <v>275</v>
      </c>
      <c r="G73" s="5"/>
      <c r="H73" s="3"/>
      <c r="I73" s="3"/>
      <c r="J73" s="17" t="s">
        <v>408</v>
      </c>
      <c r="K73" s="3" t="s">
        <v>18</v>
      </c>
      <c r="L73" s="3" t="s">
        <v>19</v>
      </c>
      <c r="M73" s="3" t="s">
        <v>20</v>
      </c>
      <c r="N73" s="3" t="s">
        <v>23</v>
      </c>
      <c r="O73" s="3" t="s">
        <v>24</v>
      </c>
      <c r="P73" s="8">
        <v>4433</v>
      </c>
    </row>
    <row r="74" spans="1:16" x14ac:dyDescent="0.35">
      <c r="A74" s="3">
        <v>188</v>
      </c>
      <c r="B74" s="3" t="s">
        <v>417</v>
      </c>
      <c r="C74" s="3" t="s">
        <v>47</v>
      </c>
      <c r="D74" s="3" t="s">
        <v>41</v>
      </c>
      <c r="E74" s="3" t="s">
        <v>255</v>
      </c>
      <c r="F74" s="5" t="s">
        <v>277</v>
      </c>
      <c r="G74" s="5"/>
      <c r="H74" s="3"/>
      <c r="I74" s="3"/>
      <c r="J74" s="17" t="s">
        <v>408</v>
      </c>
      <c r="K74" s="3" t="s">
        <v>18</v>
      </c>
      <c r="L74" s="3" t="s">
        <v>19</v>
      </c>
      <c r="M74" s="3" t="s">
        <v>20</v>
      </c>
      <c r="N74" s="3" t="s">
        <v>23</v>
      </c>
      <c r="O74" s="3" t="s">
        <v>24</v>
      </c>
      <c r="P74" s="8">
        <v>4750</v>
      </c>
    </row>
    <row r="75" spans="1:16" x14ac:dyDescent="0.35">
      <c r="A75" s="3">
        <v>190</v>
      </c>
      <c r="B75" s="3" t="s">
        <v>417</v>
      </c>
      <c r="C75" s="3" t="s">
        <v>47</v>
      </c>
      <c r="D75" s="3" t="s">
        <v>41</v>
      </c>
      <c r="E75" s="3" t="s">
        <v>247</v>
      </c>
      <c r="F75" s="5" t="s">
        <v>279</v>
      </c>
      <c r="G75" s="5"/>
      <c r="H75" s="3"/>
      <c r="I75" s="3"/>
      <c r="J75" s="17" t="s">
        <v>408</v>
      </c>
      <c r="K75" s="3" t="s">
        <v>18</v>
      </c>
      <c r="L75" s="3" t="s">
        <v>19</v>
      </c>
      <c r="M75" s="3" t="s">
        <v>20</v>
      </c>
      <c r="N75" s="3" t="s">
        <v>23</v>
      </c>
      <c r="O75" s="3" t="s">
        <v>24</v>
      </c>
      <c r="P75" s="8">
        <v>4766</v>
      </c>
    </row>
    <row r="76" spans="1:16" x14ac:dyDescent="0.35">
      <c r="A76" s="3">
        <v>192</v>
      </c>
      <c r="B76" s="3" t="s">
        <v>417</v>
      </c>
      <c r="C76" s="3" t="s">
        <v>47</v>
      </c>
      <c r="D76" s="3" t="s">
        <v>41</v>
      </c>
      <c r="E76" s="3" t="s">
        <v>244</v>
      </c>
      <c r="F76" s="5" t="s">
        <v>281</v>
      </c>
      <c r="G76" s="5"/>
      <c r="H76" s="3"/>
      <c r="I76" s="3"/>
      <c r="J76" s="17" t="s">
        <v>408</v>
      </c>
      <c r="K76" s="3" t="s">
        <v>18</v>
      </c>
      <c r="L76" s="3" t="s">
        <v>19</v>
      </c>
      <c r="M76" s="3" t="s">
        <v>20</v>
      </c>
      <c r="N76" s="3" t="s">
        <v>23</v>
      </c>
      <c r="O76" s="3" t="s">
        <v>24</v>
      </c>
      <c r="P76" s="8">
        <v>4800</v>
      </c>
    </row>
    <row r="77" spans="1:16" x14ac:dyDescent="0.35">
      <c r="A77" s="3">
        <v>194</v>
      </c>
      <c r="B77" s="3" t="s">
        <v>417</v>
      </c>
      <c r="C77" s="3" t="s">
        <v>47</v>
      </c>
      <c r="D77" s="3" t="s">
        <v>283</v>
      </c>
      <c r="E77" s="5" t="s">
        <v>284</v>
      </c>
      <c r="F77" s="5" t="s">
        <v>284</v>
      </c>
      <c r="G77" s="5"/>
      <c r="H77" s="3"/>
      <c r="I77" s="3"/>
      <c r="J77" s="17" t="s">
        <v>408</v>
      </c>
      <c r="K77" s="3" t="s">
        <v>18</v>
      </c>
      <c r="L77" s="3" t="s">
        <v>19</v>
      </c>
      <c r="M77" s="3" t="s">
        <v>20</v>
      </c>
      <c r="N77" s="3" t="s">
        <v>23</v>
      </c>
      <c r="O77" s="3" t="s">
        <v>24</v>
      </c>
      <c r="P77" s="8">
        <v>4800</v>
      </c>
    </row>
    <row r="78" spans="1:16" x14ac:dyDescent="0.35">
      <c r="A78" s="3">
        <v>196</v>
      </c>
      <c r="B78" s="3" t="s">
        <v>417</v>
      </c>
      <c r="C78" s="3" t="s">
        <v>47</v>
      </c>
      <c r="D78" s="3" t="s">
        <v>283</v>
      </c>
      <c r="E78" s="5" t="s">
        <v>286</v>
      </c>
      <c r="F78" s="5" t="s">
        <v>286</v>
      </c>
      <c r="G78" s="5"/>
      <c r="H78" s="3"/>
      <c r="I78" s="3"/>
      <c r="J78" s="17" t="s">
        <v>408</v>
      </c>
      <c r="K78" s="3" t="s">
        <v>18</v>
      </c>
      <c r="L78" s="3" t="s">
        <v>19</v>
      </c>
      <c r="M78" s="3" t="s">
        <v>20</v>
      </c>
      <c r="N78" s="3" t="s">
        <v>23</v>
      </c>
      <c r="O78" s="3" t="s">
        <v>24</v>
      </c>
      <c r="P78" s="7">
        <v>5000</v>
      </c>
    </row>
    <row r="79" spans="1:16" x14ac:dyDescent="0.35">
      <c r="A79" s="3">
        <v>198</v>
      </c>
      <c r="B79" s="3" t="s">
        <v>417</v>
      </c>
      <c r="C79" s="3" t="s">
        <v>47</v>
      </c>
      <c r="D79" s="3" t="s">
        <v>283</v>
      </c>
      <c r="E79" s="5" t="s">
        <v>283</v>
      </c>
      <c r="F79" s="5" t="s">
        <v>288</v>
      </c>
      <c r="G79" s="5"/>
      <c r="H79" s="3"/>
      <c r="I79" s="3"/>
      <c r="J79" s="17" t="s">
        <v>408</v>
      </c>
      <c r="K79" s="3" t="s">
        <v>18</v>
      </c>
      <c r="L79" s="3" t="s">
        <v>19</v>
      </c>
      <c r="M79" s="3" t="s">
        <v>20</v>
      </c>
      <c r="N79" s="3" t="s">
        <v>23</v>
      </c>
      <c r="O79" s="3" t="s">
        <v>24</v>
      </c>
      <c r="P79" s="8">
        <v>5290</v>
      </c>
    </row>
    <row r="80" spans="1:16" x14ac:dyDescent="0.35">
      <c r="A80" s="3">
        <v>200</v>
      </c>
      <c r="B80" s="3" t="s">
        <v>417</v>
      </c>
      <c r="C80" s="3" t="s">
        <v>76</v>
      </c>
      <c r="D80" s="3" t="s">
        <v>76</v>
      </c>
      <c r="E80" s="3" t="s">
        <v>290</v>
      </c>
      <c r="F80" s="10" t="s">
        <v>291</v>
      </c>
      <c r="G80" s="10"/>
      <c r="H80" s="3"/>
      <c r="I80" s="3"/>
      <c r="J80" s="17" t="s">
        <v>408</v>
      </c>
      <c r="K80" s="3" t="s">
        <v>18</v>
      </c>
      <c r="L80" s="3" t="s">
        <v>19</v>
      </c>
      <c r="M80" s="3" t="s">
        <v>20</v>
      </c>
      <c r="N80" s="3" t="s">
        <v>23</v>
      </c>
      <c r="O80" s="3" t="s">
        <v>24</v>
      </c>
      <c r="P80" s="7">
        <v>5300</v>
      </c>
    </row>
    <row r="81" spans="1:16" x14ac:dyDescent="0.35">
      <c r="A81" s="3">
        <v>202</v>
      </c>
      <c r="B81" s="3" t="s">
        <v>417</v>
      </c>
      <c r="C81" s="3" t="s">
        <v>76</v>
      </c>
      <c r="D81" s="3" t="s">
        <v>76</v>
      </c>
      <c r="E81" s="3" t="s">
        <v>290</v>
      </c>
      <c r="F81" s="10" t="s">
        <v>295</v>
      </c>
      <c r="G81" s="10"/>
      <c r="H81" s="3"/>
      <c r="I81" s="3"/>
      <c r="J81" s="17" t="s">
        <v>408</v>
      </c>
      <c r="K81" s="3" t="s">
        <v>18</v>
      </c>
      <c r="L81" s="3" t="s">
        <v>19</v>
      </c>
      <c r="M81" s="3" t="s">
        <v>20</v>
      </c>
      <c r="N81" s="3" t="s">
        <v>23</v>
      </c>
      <c r="O81" s="3" t="s">
        <v>24</v>
      </c>
      <c r="P81" s="6">
        <v>5310</v>
      </c>
    </row>
    <row r="82" spans="1:16" x14ac:dyDescent="0.35">
      <c r="A82" s="3">
        <v>204</v>
      </c>
      <c r="B82" s="3" t="s">
        <v>417</v>
      </c>
      <c r="C82" s="3" t="s">
        <v>76</v>
      </c>
      <c r="D82" s="3" t="s">
        <v>76</v>
      </c>
      <c r="E82" s="3" t="s">
        <v>299</v>
      </c>
      <c r="F82" s="10" t="s">
        <v>300</v>
      </c>
      <c r="G82" s="10"/>
      <c r="H82" s="3"/>
      <c r="I82" s="3"/>
      <c r="J82" s="17" t="s">
        <v>408</v>
      </c>
      <c r="K82" s="3" t="s">
        <v>18</v>
      </c>
      <c r="L82" s="3" t="s">
        <v>19</v>
      </c>
      <c r="M82" s="3" t="s">
        <v>20</v>
      </c>
      <c r="N82" s="3" t="s">
        <v>23</v>
      </c>
      <c r="O82" s="3" t="s">
        <v>24</v>
      </c>
      <c r="P82" s="8">
        <v>5400</v>
      </c>
    </row>
    <row r="83" spans="1:16" x14ac:dyDescent="0.35">
      <c r="A83" s="3">
        <v>206</v>
      </c>
      <c r="B83" s="3" t="s">
        <v>417</v>
      </c>
      <c r="C83" s="3" t="s">
        <v>76</v>
      </c>
      <c r="D83" s="3" t="s">
        <v>76</v>
      </c>
      <c r="E83" s="3" t="s">
        <v>77</v>
      </c>
      <c r="F83" s="10" t="s">
        <v>304</v>
      </c>
      <c r="G83" s="10"/>
      <c r="H83" s="3"/>
      <c r="I83" s="3"/>
      <c r="J83" s="17" t="s">
        <v>408</v>
      </c>
      <c r="K83" s="3" t="s">
        <v>18</v>
      </c>
      <c r="L83" s="3" t="s">
        <v>19</v>
      </c>
      <c r="M83" s="3" t="s">
        <v>20</v>
      </c>
      <c r="N83" s="3" t="s">
        <v>23</v>
      </c>
      <c r="O83" s="3" t="s">
        <v>24</v>
      </c>
      <c r="P83" s="8">
        <v>5600</v>
      </c>
    </row>
    <row r="84" spans="1:16" x14ac:dyDescent="0.35">
      <c r="A84" s="3">
        <v>208</v>
      </c>
      <c r="B84" s="3" t="s">
        <v>417</v>
      </c>
      <c r="C84" s="3" t="s">
        <v>76</v>
      </c>
      <c r="D84" s="3" t="s">
        <v>76</v>
      </c>
      <c r="E84" s="3" t="s">
        <v>308</v>
      </c>
      <c r="F84" s="10" t="s">
        <v>309</v>
      </c>
      <c r="G84" s="10"/>
      <c r="H84" s="3"/>
      <c r="I84" s="3"/>
      <c r="J84" s="17" t="s">
        <v>408</v>
      </c>
      <c r="K84" s="3" t="s">
        <v>18</v>
      </c>
      <c r="L84" s="3" t="s">
        <v>19</v>
      </c>
      <c r="M84" s="3" t="s">
        <v>20</v>
      </c>
      <c r="N84" s="3" t="s">
        <v>23</v>
      </c>
      <c r="O84" s="3" t="s">
        <v>24</v>
      </c>
      <c r="P84" s="8">
        <v>5919</v>
      </c>
    </row>
    <row r="85" spans="1:16" x14ac:dyDescent="0.35">
      <c r="A85" s="3">
        <v>210</v>
      </c>
      <c r="B85" s="3" t="s">
        <v>417</v>
      </c>
      <c r="C85" s="3" t="s">
        <v>76</v>
      </c>
      <c r="D85" s="3" t="s">
        <v>76</v>
      </c>
      <c r="E85" s="3" t="s">
        <v>308</v>
      </c>
      <c r="F85" s="10" t="s">
        <v>311</v>
      </c>
      <c r="G85" s="10"/>
      <c r="H85" s="3"/>
      <c r="I85" s="3"/>
      <c r="J85" s="17" t="s">
        <v>408</v>
      </c>
      <c r="K85" s="3" t="s">
        <v>18</v>
      </c>
      <c r="L85" s="3" t="s">
        <v>19</v>
      </c>
      <c r="M85" s="3" t="s">
        <v>20</v>
      </c>
      <c r="N85" s="3" t="s">
        <v>23</v>
      </c>
      <c r="O85" s="3" t="s">
        <v>24</v>
      </c>
      <c r="P85" s="8">
        <v>5950</v>
      </c>
    </row>
    <row r="86" spans="1:16" ht="15.5" x14ac:dyDescent="0.35">
      <c r="A86" s="3">
        <v>212</v>
      </c>
      <c r="B86" s="3" t="s">
        <v>417</v>
      </c>
      <c r="C86" s="3" t="s">
        <v>76</v>
      </c>
      <c r="D86" s="3" t="s">
        <v>76</v>
      </c>
      <c r="E86" s="3" t="s">
        <v>299</v>
      </c>
      <c r="F86" s="10" t="s">
        <v>312</v>
      </c>
      <c r="G86" s="10"/>
      <c r="H86" s="3"/>
      <c r="I86" s="3"/>
      <c r="J86" s="17" t="s">
        <v>408</v>
      </c>
      <c r="K86" s="3" t="s">
        <v>18</v>
      </c>
      <c r="L86" s="3" t="s">
        <v>19</v>
      </c>
      <c r="M86" s="3" t="s">
        <v>20</v>
      </c>
      <c r="N86" s="3" t="s">
        <v>23</v>
      </c>
      <c r="O86" s="3" t="s">
        <v>24</v>
      </c>
      <c r="P86" s="16">
        <v>5950</v>
      </c>
    </row>
    <row r="87" spans="1:16" x14ac:dyDescent="0.35">
      <c r="A87" s="3">
        <v>214</v>
      </c>
      <c r="B87" s="3" t="s">
        <v>415</v>
      </c>
      <c r="C87" s="3" t="s">
        <v>313</v>
      </c>
      <c r="D87" s="3" t="s">
        <v>313</v>
      </c>
      <c r="E87" s="3" t="s">
        <v>314</v>
      </c>
      <c r="F87" s="11" t="s">
        <v>315</v>
      </c>
      <c r="G87" s="11"/>
      <c r="H87" s="3"/>
      <c r="I87" s="3"/>
      <c r="J87" s="17" t="s">
        <v>408</v>
      </c>
      <c r="K87" s="3" t="s">
        <v>18</v>
      </c>
      <c r="L87" s="3" t="s">
        <v>19</v>
      </c>
      <c r="M87" s="3" t="s">
        <v>20</v>
      </c>
      <c r="N87" s="3" t="s">
        <v>23</v>
      </c>
      <c r="O87" s="3" t="s">
        <v>24</v>
      </c>
      <c r="P87" s="8">
        <v>5960</v>
      </c>
    </row>
    <row r="88" spans="1:16" x14ac:dyDescent="0.35">
      <c r="A88" s="3">
        <v>216</v>
      </c>
      <c r="B88" s="3" t="s">
        <v>415</v>
      </c>
      <c r="C88" s="3" t="s">
        <v>313</v>
      </c>
      <c r="D88" s="3" t="s">
        <v>313</v>
      </c>
      <c r="E88" s="3" t="s">
        <v>318</v>
      </c>
      <c r="F88" s="11" t="s">
        <v>318</v>
      </c>
      <c r="G88" s="11"/>
      <c r="H88" s="3"/>
      <c r="I88" s="3"/>
      <c r="J88" s="17" t="s">
        <v>408</v>
      </c>
      <c r="K88" s="3" t="s">
        <v>18</v>
      </c>
      <c r="L88" s="3" t="s">
        <v>19</v>
      </c>
      <c r="M88" s="3" t="s">
        <v>20</v>
      </c>
      <c r="N88" s="3" t="s">
        <v>23</v>
      </c>
      <c r="O88" s="3" t="s">
        <v>24</v>
      </c>
      <c r="P88" s="8">
        <v>6000</v>
      </c>
    </row>
    <row r="89" spans="1:16" x14ac:dyDescent="0.35">
      <c r="A89" s="3">
        <v>218</v>
      </c>
      <c r="B89" s="3" t="s">
        <v>415</v>
      </c>
      <c r="C89" s="3" t="s">
        <v>313</v>
      </c>
      <c r="D89" s="3" t="s">
        <v>313</v>
      </c>
      <c r="E89" s="3" t="s">
        <v>321</v>
      </c>
      <c r="F89" s="11" t="s">
        <v>321</v>
      </c>
      <c r="G89" s="11"/>
      <c r="H89" s="3"/>
      <c r="I89" s="3"/>
      <c r="J89" s="17" t="s">
        <v>408</v>
      </c>
      <c r="K89" s="3" t="s">
        <v>18</v>
      </c>
      <c r="L89" s="3" t="s">
        <v>324</v>
      </c>
      <c r="M89" s="3" t="s">
        <v>20</v>
      </c>
      <c r="N89" s="3" t="s">
        <v>23</v>
      </c>
      <c r="O89" s="3" t="s">
        <v>24</v>
      </c>
      <c r="P89" s="8">
        <v>6000</v>
      </c>
    </row>
    <row r="90" spans="1:16" x14ac:dyDescent="0.35">
      <c r="A90" s="3">
        <v>220</v>
      </c>
      <c r="B90" s="3" t="s">
        <v>415</v>
      </c>
      <c r="C90" s="3" t="s">
        <v>313</v>
      </c>
      <c r="D90" s="3" t="s">
        <v>313</v>
      </c>
      <c r="E90" s="3" t="s">
        <v>325</v>
      </c>
      <c r="F90" s="11" t="s">
        <v>326</v>
      </c>
      <c r="G90" s="11"/>
      <c r="H90" s="3"/>
      <c r="I90" s="3"/>
      <c r="J90" s="17" t="s">
        <v>408</v>
      </c>
      <c r="K90" s="3" t="s">
        <v>18</v>
      </c>
      <c r="L90" s="3" t="s">
        <v>19</v>
      </c>
      <c r="M90" s="3" t="s">
        <v>20</v>
      </c>
      <c r="N90" s="3" t="s">
        <v>23</v>
      </c>
      <c r="O90" s="3" t="s">
        <v>24</v>
      </c>
      <c r="P90" s="8">
        <v>6000</v>
      </c>
    </row>
    <row r="91" spans="1:16" x14ac:dyDescent="0.35">
      <c r="A91" s="3">
        <v>222</v>
      </c>
      <c r="B91" s="3" t="s">
        <v>416</v>
      </c>
      <c r="C91" s="3" t="s">
        <v>414</v>
      </c>
      <c r="D91" s="3" t="s">
        <v>329</v>
      </c>
      <c r="E91" s="3" t="s">
        <v>330</v>
      </c>
      <c r="F91" s="3" t="s">
        <v>331</v>
      </c>
      <c r="G91" s="3"/>
      <c r="H91" s="3"/>
      <c r="I91" s="3"/>
      <c r="J91" s="17" t="s">
        <v>408</v>
      </c>
      <c r="K91" s="3" t="s">
        <v>18</v>
      </c>
      <c r="L91" s="5" t="s">
        <v>19</v>
      </c>
      <c r="M91" s="3" t="s">
        <v>20</v>
      </c>
      <c r="N91" s="3" t="s">
        <v>23</v>
      </c>
      <c r="O91" s="3" t="s">
        <v>24</v>
      </c>
      <c r="P91" s="8">
        <v>6033.3</v>
      </c>
    </row>
    <row r="92" spans="1:16" x14ac:dyDescent="0.35">
      <c r="A92" s="3">
        <v>226</v>
      </c>
      <c r="B92" s="3" t="s">
        <v>416</v>
      </c>
      <c r="C92" s="3" t="s">
        <v>414</v>
      </c>
      <c r="D92" s="3" t="s">
        <v>334</v>
      </c>
      <c r="E92" s="3" t="s">
        <v>335</v>
      </c>
      <c r="F92" s="3" t="s">
        <v>335</v>
      </c>
      <c r="G92" s="3"/>
      <c r="H92" s="3"/>
      <c r="I92" s="3"/>
      <c r="J92" s="17" t="s">
        <v>408</v>
      </c>
      <c r="K92" s="3" t="s">
        <v>18</v>
      </c>
      <c r="L92" s="5" t="s">
        <v>337</v>
      </c>
      <c r="M92" s="3" t="s">
        <v>20</v>
      </c>
      <c r="N92" s="3" t="s">
        <v>23</v>
      </c>
      <c r="O92" s="3" t="s">
        <v>24</v>
      </c>
      <c r="P92" s="8">
        <v>6180</v>
      </c>
    </row>
    <row r="93" spans="1:16" x14ac:dyDescent="0.35">
      <c r="A93" s="3">
        <v>230</v>
      </c>
      <c r="B93" s="3" t="s">
        <v>416</v>
      </c>
      <c r="C93" s="3" t="s">
        <v>414</v>
      </c>
      <c r="D93" s="3" t="s">
        <v>338</v>
      </c>
      <c r="E93" s="3" t="s">
        <v>339</v>
      </c>
      <c r="F93" s="3" t="s">
        <v>339</v>
      </c>
      <c r="G93" s="3"/>
      <c r="H93" s="3"/>
      <c r="I93" s="3"/>
      <c r="J93" s="17" t="s">
        <v>408</v>
      </c>
      <c r="K93" s="3" t="s">
        <v>18</v>
      </c>
      <c r="L93" s="5" t="s">
        <v>337</v>
      </c>
      <c r="M93" s="3" t="s">
        <v>20</v>
      </c>
      <c r="N93" s="3" t="s">
        <v>23</v>
      </c>
      <c r="O93" s="3" t="s">
        <v>24</v>
      </c>
      <c r="P93" s="8">
        <v>6200</v>
      </c>
    </row>
    <row r="94" spans="1:16" x14ac:dyDescent="0.35">
      <c r="A94" s="3">
        <v>234</v>
      </c>
      <c r="B94" s="3" t="s">
        <v>416</v>
      </c>
      <c r="C94" s="3" t="s">
        <v>414</v>
      </c>
      <c r="D94" s="3" t="s">
        <v>338</v>
      </c>
      <c r="E94" s="3" t="s">
        <v>342</v>
      </c>
      <c r="F94" s="3" t="s">
        <v>342</v>
      </c>
      <c r="G94" s="3"/>
      <c r="H94" s="3"/>
      <c r="I94" s="3"/>
      <c r="J94" s="17" t="s">
        <v>408</v>
      </c>
      <c r="K94" s="3" t="s">
        <v>18</v>
      </c>
      <c r="L94" s="5" t="s">
        <v>337</v>
      </c>
      <c r="M94" s="3" t="s">
        <v>20</v>
      </c>
      <c r="N94" s="3" t="s">
        <v>23</v>
      </c>
      <c r="O94" s="3" t="s">
        <v>24</v>
      </c>
      <c r="P94" s="8">
        <v>6200</v>
      </c>
    </row>
    <row r="95" spans="1:16" x14ac:dyDescent="0.35">
      <c r="A95" s="3">
        <v>238</v>
      </c>
      <c r="B95" s="3" t="s">
        <v>416</v>
      </c>
      <c r="C95" s="3" t="s">
        <v>414</v>
      </c>
      <c r="D95" s="3" t="s">
        <v>345</v>
      </c>
      <c r="E95" s="3" t="s">
        <v>346</v>
      </c>
      <c r="F95" s="3" t="s">
        <v>346</v>
      </c>
      <c r="G95" s="3"/>
      <c r="H95" s="3"/>
      <c r="I95" s="3"/>
      <c r="J95" s="17" t="s">
        <v>408</v>
      </c>
      <c r="K95" s="3" t="s">
        <v>18</v>
      </c>
      <c r="L95" s="5" t="s">
        <v>337</v>
      </c>
      <c r="M95" s="3" t="s">
        <v>20</v>
      </c>
      <c r="N95" s="3" t="s">
        <v>23</v>
      </c>
      <c r="O95" s="3" t="s">
        <v>24</v>
      </c>
      <c r="P95" s="7">
        <v>6480</v>
      </c>
    </row>
    <row r="96" spans="1:16" x14ac:dyDescent="0.35">
      <c r="A96" s="3">
        <v>242</v>
      </c>
      <c r="B96" s="3" t="s">
        <v>416</v>
      </c>
      <c r="C96" s="3" t="s">
        <v>349</v>
      </c>
      <c r="D96" s="3" t="s">
        <v>349</v>
      </c>
      <c r="E96" s="3" t="s">
        <v>350</v>
      </c>
      <c r="F96" s="3" t="s">
        <v>351</v>
      </c>
      <c r="G96" s="3"/>
      <c r="H96" s="3"/>
      <c r="I96" s="3"/>
      <c r="J96" s="17" t="s">
        <v>408</v>
      </c>
      <c r="K96" s="3" t="s">
        <v>18</v>
      </c>
      <c r="L96" s="5" t="s">
        <v>337</v>
      </c>
      <c r="M96" s="3" t="s">
        <v>20</v>
      </c>
      <c r="N96" s="3" t="s">
        <v>23</v>
      </c>
      <c r="O96" s="3" t="s">
        <v>24</v>
      </c>
      <c r="P96" s="8">
        <v>6922</v>
      </c>
    </row>
    <row r="97" spans="1:16" x14ac:dyDescent="0.35">
      <c r="A97" s="3">
        <v>246</v>
      </c>
      <c r="B97" s="3" t="s">
        <v>416</v>
      </c>
      <c r="C97" s="3" t="s">
        <v>349</v>
      </c>
      <c r="D97" s="3" t="s">
        <v>349</v>
      </c>
      <c r="E97" s="3" t="s">
        <v>354</v>
      </c>
      <c r="F97" s="3" t="s">
        <v>355</v>
      </c>
      <c r="G97" s="3"/>
      <c r="H97" s="3"/>
      <c r="I97" s="3"/>
      <c r="J97" s="17" t="s">
        <v>408</v>
      </c>
      <c r="K97" s="3" t="s">
        <v>18</v>
      </c>
      <c r="L97" s="5" t="s">
        <v>337</v>
      </c>
      <c r="M97" s="3" t="s">
        <v>20</v>
      </c>
      <c r="N97" s="3" t="s">
        <v>23</v>
      </c>
      <c r="O97" s="3" t="s">
        <v>24</v>
      </c>
      <c r="P97" s="8">
        <v>7060</v>
      </c>
    </row>
    <row r="98" spans="1:16" x14ac:dyDescent="0.35">
      <c r="A98" s="3">
        <v>250</v>
      </c>
      <c r="B98" s="3" t="s">
        <v>416</v>
      </c>
      <c r="C98" s="3" t="s">
        <v>349</v>
      </c>
      <c r="D98" s="3" t="s">
        <v>358</v>
      </c>
      <c r="E98" s="3" t="s">
        <v>359</v>
      </c>
      <c r="F98" s="3" t="s">
        <v>359</v>
      </c>
      <c r="G98" s="3"/>
      <c r="H98" s="3"/>
      <c r="I98" s="3"/>
      <c r="J98" s="17" t="s">
        <v>408</v>
      </c>
      <c r="K98" s="3" t="s">
        <v>18</v>
      </c>
      <c r="L98" s="5" t="s">
        <v>19</v>
      </c>
      <c r="M98" s="3" t="s">
        <v>20</v>
      </c>
      <c r="N98" s="3" t="s">
        <v>23</v>
      </c>
      <c r="O98" s="3" t="s">
        <v>24</v>
      </c>
      <c r="P98" s="8">
        <v>7100</v>
      </c>
    </row>
    <row r="99" spans="1:16" x14ac:dyDescent="0.35">
      <c r="A99" s="3">
        <v>254</v>
      </c>
      <c r="B99" s="3" t="s">
        <v>416</v>
      </c>
      <c r="C99" s="3" t="s">
        <v>414</v>
      </c>
      <c r="D99" s="3" t="s">
        <v>329</v>
      </c>
      <c r="E99" s="3" t="s">
        <v>362</v>
      </c>
      <c r="F99" s="3" t="s">
        <v>362</v>
      </c>
      <c r="G99" s="3"/>
      <c r="H99" s="3"/>
      <c r="I99" s="3"/>
      <c r="J99" s="17" t="s">
        <v>408</v>
      </c>
      <c r="K99" s="3" t="s">
        <v>18</v>
      </c>
      <c r="L99" s="5" t="s">
        <v>19</v>
      </c>
      <c r="M99" s="3" t="s">
        <v>20</v>
      </c>
      <c r="N99" s="3" t="s">
        <v>23</v>
      </c>
      <c r="O99" s="3" t="s">
        <v>24</v>
      </c>
      <c r="P99" s="8">
        <v>7600</v>
      </c>
    </row>
    <row r="100" spans="1:16" x14ac:dyDescent="0.35">
      <c r="A100" s="3">
        <v>258</v>
      </c>
      <c r="B100" s="3" t="s">
        <v>416</v>
      </c>
      <c r="C100" s="3" t="s">
        <v>414</v>
      </c>
      <c r="D100" s="3" t="s">
        <v>329</v>
      </c>
      <c r="E100" s="3" t="s">
        <v>362</v>
      </c>
      <c r="F100" s="3" t="s">
        <v>362</v>
      </c>
      <c r="G100" s="3"/>
      <c r="H100" s="3"/>
      <c r="I100" s="3"/>
      <c r="J100" s="17" t="s">
        <v>408</v>
      </c>
      <c r="K100" s="3" t="s">
        <v>18</v>
      </c>
      <c r="L100" s="5" t="s">
        <v>19</v>
      </c>
      <c r="M100" s="3" t="s">
        <v>20</v>
      </c>
      <c r="N100" s="3" t="s">
        <v>23</v>
      </c>
      <c r="O100" s="3" t="s">
        <v>24</v>
      </c>
      <c r="P100" s="8">
        <v>8000</v>
      </c>
    </row>
    <row r="101" spans="1:16" x14ac:dyDescent="0.35">
      <c r="A101" s="3">
        <v>262</v>
      </c>
      <c r="B101" s="3" t="s">
        <v>416</v>
      </c>
      <c r="C101" s="3" t="s">
        <v>414</v>
      </c>
      <c r="D101" s="3" t="s">
        <v>334</v>
      </c>
      <c r="E101" s="3" t="s">
        <v>338</v>
      </c>
      <c r="F101" s="3" t="s">
        <v>366</v>
      </c>
      <c r="G101" s="3"/>
      <c r="H101" s="3"/>
      <c r="I101" s="3"/>
      <c r="J101" s="17" t="s">
        <v>408</v>
      </c>
      <c r="K101" s="3" t="s">
        <v>18</v>
      </c>
      <c r="L101" s="5" t="s">
        <v>19</v>
      </c>
      <c r="M101" s="3" t="s">
        <v>20</v>
      </c>
      <c r="N101" s="3" t="s">
        <v>23</v>
      </c>
      <c r="O101" s="3" t="s">
        <v>24</v>
      </c>
      <c r="P101" s="8">
        <v>8000</v>
      </c>
    </row>
    <row r="102" spans="1:16" x14ac:dyDescent="0.35">
      <c r="A102" s="3">
        <v>266</v>
      </c>
      <c r="B102" s="3" t="s">
        <v>416</v>
      </c>
      <c r="C102" s="3" t="s">
        <v>414</v>
      </c>
      <c r="D102" s="3" t="s">
        <v>334</v>
      </c>
      <c r="E102" s="3" t="s">
        <v>338</v>
      </c>
      <c r="F102" s="3" t="s">
        <v>338</v>
      </c>
      <c r="G102" s="3"/>
      <c r="H102" s="3"/>
      <c r="I102" s="3"/>
      <c r="J102" s="17" t="s">
        <v>408</v>
      </c>
      <c r="K102" s="3" t="s">
        <v>18</v>
      </c>
      <c r="L102" s="5" t="s">
        <v>19</v>
      </c>
      <c r="M102" s="3" t="s">
        <v>20</v>
      </c>
      <c r="N102" s="3" t="s">
        <v>23</v>
      </c>
      <c r="O102" s="3" t="s">
        <v>24</v>
      </c>
      <c r="P102" s="8">
        <v>8250</v>
      </c>
    </row>
    <row r="103" spans="1:16" x14ac:dyDescent="0.35">
      <c r="A103" s="3">
        <v>270</v>
      </c>
      <c r="B103" s="3" t="s">
        <v>416</v>
      </c>
      <c r="C103" s="3" t="s">
        <v>414</v>
      </c>
      <c r="D103" s="3" t="s">
        <v>334</v>
      </c>
      <c r="E103" s="3" t="s">
        <v>338</v>
      </c>
      <c r="F103" s="3" t="s">
        <v>371</v>
      </c>
      <c r="G103" s="3"/>
      <c r="H103" s="3"/>
      <c r="I103" s="3"/>
      <c r="J103" s="17" t="s">
        <v>408</v>
      </c>
      <c r="K103" s="3" t="s">
        <v>18</v>
      </c>
      <c r="L103" s="5" t="s">
        <v>222</v>
      </c>
      <c r="M103" s="3" t="s">
        <v>20</v>
      </c>
      <c r="N103" s="3" t="s">
        <v>23</v>
      </c>
      <c r="O103" s="3" t="s">
        <v>24</v>
      </c>
      <c r="P103" s="8">
        <v>8250</v>
      </c>
    </row>
    <row r="104" spans="1:16" x14ac:dyDescent="0.35">
      <c r="A104" s="3">
        <v>274</v>
      </c>
      <c r="B104" s="3" t="s">
        <v>416</v>
      </c>
      <c r="C104" s="3" t="s">
        <v>414</v>
      </c>
      <c r="D104" s="3" t="s">
        <v>334</v>
      </c>
      <c r="E104" s="3" t="s">
        <v>373</v>
      </c>
      <c r="F104" s="3" t="s">
        <v>374</v>
      </c>
      <c r="G104" s="3"/>
      <c r="H104" s="3"/>
      <c r="I104" s="3"/>
      <c r="J104" s="17" t="s">
        <v>408</v>
      </c>
      <c r="K104" s="3" t="s">
        <v>18</v>
      </c>
      <c r="L104" s="5" t="s">
        <v>337</v>
      </c>
      <c r="M104" s="3" t="s">
        <v>20</v>
      </c>
      <c r="N104" s="3" t="s">
        <v>23</v>
      </c>
      <c r="O104" s="3" t="s">
        <v>24</v>
      </c>
      <c r="P104" s="8">
        <v>8400</v>
      </c>
    </row>
    <row r="105" spans="1:16" x14ac:dyDescent="0.35">
      <c r="A105" s="3">
        <v>278</v>
      </c>
      <c r="B105" s="3" t="s">
        <v>416</v>
      </c>
      <c r="C105" s="3" t="s">
        <v>349</v>
      </c>
      <c r="D105" s="3" t="s">
        <v>349</v>
      </c>
      <c r="E105" s="3" t="s">
        <v>377</v>
      </c>
      <c r="F105" s="3" t="s">
        <v>378</v>
      </c>
      <c r="G105" s="3"/>
      <c r="H105" s="3"/>
      <c r="I105" s="3"/>
      <c r="J105" s="17" t="s">
        <v>408</v>
      </c>
      <c r="K105" s="3" t="s">
        <v>18</v>
      </c>
      <c r="L105" s="5" t="s">
        <v>19</v>
      </c>
      <c r="M105" s="3" t="s">
        <v>20</v>
      </c>
      <c r="N105" s="3" t="s">
        <v>23</v>
      </c>
      <c r="O105" s="3" t="s">
        <v>24</v>
      </c>
      <c r="P105" s="8">
        <v>8400</v>
      </c>
    </row>
    <row r="106" spans="1:16" x14ac:dyDescent="0.35">
      <c r="A106" s="3">
        <v>282</v>
      </c>
      <c r="B106" s="3" t="s">
        <v>416</v>
      </c>
      <c r="C106" s="3" t="s">
        <v>349</v>
      </c>
      <c r="D106" s="3" t="s">
        <v>349</v>
      </c>
      <c r="E106" s="3" t="s">
        <v>381</v>
      </c>
      <c r="F106" s="3" t="s">
        <v>382</v>
      </c>
      <c r="G106" s="3"/>
      <c r="H106" s="3"/>
      <c r="I106" s="3"/>
      <c r="J106" s="17" t="s">
        <v>408</v>
      </c>
      <c r="K106" s="3" t="s">
        <v>18</v>
      </c>
      <c r="L106" s="5" t="s">
        <v>19</v>
      </c>
      <c r="M106" s="3" t="s">
        <v>20</v>
      </c>
      <c r="N106" s="3" t="s">
        <v>23</v>
      </c>
      <c r="O106" s="3" t="s">
        <v>24</v>
      </c>
      <c r="P106" s="8">
        <v>8500</v>
      </c>
    </row>
    <row r="107" spans="1:16" x14ac:dyDescent="0.35">
      <c r="A107" s="3">
        <v>286</v>
      </c>
      <c r="B107" s="3" t="s">
        <v>416</v>
      </c>
      <c r="C107" s="3" t="s">
        <v>349</v>
      </c>
      <c r="D107" s="3" t="s">
        <v>385</v>
      </c>
      <c r="E107" s="3" t="s">
        <v>358</v>
      </c>
      <c r="F107" s="3" t="s">
        <v>386</v>
      </c>
      <c r="G107" s="3"/>
      <c r="H107" s="3"/>
      <c r="I107" s="3"/>
      <c r="J107" s="17" t="s">
        <v>408</v>
      </c>
      <c r="K107" s="3" t="s">
        <v>18</v>
      </c>
      <c r="L107" s="5" t="s">
        <v>19</v>
      </c>
      <c r="M107" s="3" t="s">
        <v>20</v>
      </c>
      <c r="N107" s="3" t="s">
        <v>23</v>
      </c>
      <c r="O107" s="3" t="s">
        <v>24</v>
      </c>
      <c r="P107" s="8">
        <v>8660</v>
      </c>
    </row>
    <row r="108" spans="1:16" x14ac:dyDescent="0.35">
      <c r="A108" s="3">
        <v>290</v>
      </c>
      <c r="B108" s="3" t="s">
        <v>415</v>
      </c>
      <c r="C108" s="3" t="s">
        <v>390</v>
      </c>
      <c r="D108" s="3" t="s">
        <v>390</v>
      </c>
      <c r="E108" s="3" t="s">
        <v>391</v>
      </c>
      <c r="F108" s="3" t="s">
        <v>392</v>
      </c>
      <c r="G108" s="3"/>
      <c r="H108" s="3"/>
      <c r="I108" s="5" t="s">
        <v>393</v>
      </c>
      <c r="J108" s="17" t="s">
        <v>408</v>
      </c>
      <c r="K108" s="3" t="s">
        <v>18</v>
      </c>
      <c r="L108" s="5" t="s">
        <v>394</v>
      </c>
      <c r="M108" s="3" t="s">
        <v>395</v>
      </c>
      <c r="N108" s="3" t="s">
        <v>23</v>
      </c>
      <c r="O108" s="3" t="s">
        <v>24</v>
      </c>
      <c r="P108" s="8">
        <v>9000</v>
      </c>
    </row>
    <row r="109" spans="1:16" x14ac:dyDescent="0.35">
      <c r="A109" s="3">
        <v>294</v>
      </c>
      <c r="B109" s="3" t="s">
        <v>415</v>
      </c>
      <c r="C109" s="3" t="s">
        <v>390</v>
      </c>
      <c r="D109" s="3" t="s">
        <v>396</v>
      </c>
      <c r="E109" s="3" t="s">
        <v>397</v>
      </c>
      <c r="F109" s="3" t="s">
        <v>398</v>
      </c>
      <c r="G109" s="3"/>
      <c r="H109" s="3"/>
      <c r="I109" s="5" t="s">
        <v>399</v>
      </c>
      <c r="J109" s="17" t="s">
        <v>408</v>
      </c>
      <c r="K109" s="3" t="s">
        <v>18</v>
      </c>
      <c r="L109" s="5" t="s">
        <v>394</v>
      </c>
      <c r="M109" s="3" t="s">
        <v>395</v>
      </c>
      <c r="N109" s="3" t="s">
        <v>23</v>
      </c>
      <c r="O109" s="3" t="s">
        <v>24</v>
      </c>
      <c r="P109" s="8">
        <v>9200</v>
      </c>
    </row>
    <row r="110" spans="1:16" x14ac:dyDescent="0.35">
      <c r="A110" s="3">
        <v>298</v>
      </c>
      <c r="B110" s="3" t="s">
        <v>415</v>
      </c>
      <c r="C110" s="3" t="s">
        <v>404</v>
      </c>
      <c r="D110" s="3" t="s">
        <v>402</v>
      </c>
      <c r="E110" s="3" t="s">
        <v>314</v>
      </c>
      <c r="F110" s="3" t="s">
        <v>315</v>
      </c>
      <c r="G110" s="3"/>
      <c r="H110" s="3"/>
      <c r="I110" s="3"/>
      <c r="J110" s="17" t="s">
        <v>408</v>
      </c>
      <c r="K110" s="3" t="s">
        <v>18</v>
      </c>
      <c r="L110" s="3" t="s">
        <v>19</v>
      </c>
      <c r="M110" s="3" t="s">
        <v>20</v>
      </c>
      <c r="N110" s="3" t="s">
        <v>23</v>
      </c>
      <c r="O110" s="3" t="s">
        <v>24</v>
      </c>
      <c r="P110" s="8">
        <v>9440</v>
      </c>
    </row>
    <row r="111" spans="1:16" x14ac:dyDescent="0.35">
      <c r="A111" s="3">
        <v>300</v>
      </c>
      <c r="B111" s="3" t="s">
        <v>415</v>
      </c>
      <c r="C111" s="3" t="s">
        <v>404</v>
      </c>
      <c r="D111" s="3" t="s">
        <v>404</v>
      </c>
      <c r="E111" s="3" t="s">
        <v>318</v>
      </c>
      <c r="F111" s="3" t="s">
        <v>318</v>
      </c>
      <c r="G111" s="3"/>
      <c r="H111" s="3"/>
      <c r="I111" s="3"/>
      <c r="J111" s="17" t="s">
        <v>408</v>
      </c>
      <c r="K111" s="3" t="s">
        <v>18</v>
      </c>
      <c r="L111" s="3" t="s">
        <v>19</v>
      </c>
      <c r="M111" s="3" t="s">
        <v>20</v>
      </c>
      <c r="N111" s="3" t="s">
        <v>23</v>
      </c>
      <c r="O111" s="3" t="s">
        <v>24</v>
      </c>
      <c r="P111" s="8">
        <v>9600</v>
      </c>
    </row>
    <row r="112" spans="1:16" x14ac:dyDescent="0.35">
      <c r="A112" s="3">
        <v>302</v>
      </c>
      <c r="B112" s="3" t="s">
        <v>415</v>
      </c>
      <c r="C112" s="3" t="s">
        <v>404</v>
      </c>
      <c r="D112" s="3" t="s">
        <v>404</v>
      </c>
      <c r="E112" s="3" t="s">
        <v>321</v>
      </c>
      <c r="F112" s="3" t="s">
        <v>321</v>
      </c>
      <c r="G112" s="3"/>
      <c r="H112" s="3"/>
      <c r="I112" s="3"/>
      <c r="J112" s="17" t="s">
        <v>408</v>
      </c>
      <c r="K112" s="3" t="s">
        <v>18</v>
      </c>
      <c r="L112" s="3" t="s">
        <v>324</v>
      </c>
      <c r="M112" s="3" t="s">
        <v>20</v>
      </c>
      <c r="N112" s="3" t="s">
        <v>23</v>
      </c>
      <c r="O112" s="3" t="s">
        <v>24</v>
      </c>
      <c r="P112" s="8">
        <v>10000</v>
      </c>
    </row>
    <row r="113" spans="1:16" x14ac:dyDescent="0.35">
      <c r="A113" s="3">
        <v>304</v>
      </c>
      <c r="B113" s="3" t="s">
        <v>415</v>
      </c>
      <c r="C113" s="3" t="s">
        <v>404</v>
      </c>
      <c r="D113" s="3" t="s">
        <v>404</v>
      </c>
      <c r="E113" s="3" t="s">
        <v>325</v>
      </c>
      <c r="F113" s="3" t="s">
        <v>326</v>
      </c>
      <c r="G113" s="3"/>
      <c r="H113" s="3"/>
      <c r="I113" s="3"/>
      <c r="J113" s="17" t="s">
        <v>408</v>
      </c>
      <c r="K113" s="3" t="s">
        <v>18</v>
      </c>
      <c r="L113" s="3" t="s">
        <v>19</v>
      </c>
      <c r="M113" s="3" t="s">
        <v>20</v>
      </c>
      <c r="N113" s="3" t="s">
        <v>23</v>
      </c>
      <c r="O113" s="3" t="s">
        <v>24</v>
      </c>
      <c r="P113" s="8">
        <v>12500</v>
      </c>
    </row>
    <row r="114" spans="1:16" ht="15.5" x14ac:dyDescent="0.35">
      <c r="A114" s="13">
        <v>306</v>
      </c>
      <c r="B114" s="3" t="s">
        <v>415</v>
      </c>
      <c r="C114" s="14" t="s">
        <v>390</v>
      </c>
      <c r="D114" s="14" t="s">
        <v>390</v>
      </c>
      <c r="E114" s="14" t="s">
        <v>391</v>
      </c>
      <c r="F114" s="14" t="s">
        <v>392</v>
      </c>
      <c r="G114" s="14"/>
      <c r="H114" s="14"/>
      <c r="I114" s="15" t="s">
        <v>393</v>
      </c>
      <c r="J114" s="17" t="s">
        <v>408</v>
      </c>
      <c r="K114" s="14" t="s">
        <v>18</v>
      </c>
      <c r="L114" s="15" t="s">
        <v>394</v>
      </c>
      <c r="M114" s="14" t="s">
        <v>20</v>
      </c>
      <c r="N114" s="14" t="s">
        <v>23</v>
      </c>
      <c r="O114" s="14" t="s">
        <v>24</v>
      </c>
      <c r="P114" s="8">
        <v>12500</v>
      </c>
    </row>
    <row r="115" spans="1:16" ht="15.5" x14ac:dyDescent="0.35">
      <c r="A115" s="13">
        <v>310</v>
      </c>
      <c r="B115" s="3" t="s">
        <v>415</v>
      </c>
      <c r="C115" s="14" t="s">
        <v>390</v>
      </c>
      <c r="D115" s="14" t="s">
        <v>396</v>
      </c>
      <c r="E115" s="14" t="s">
        <v>397</v>
      </c>
      <c r="F115" s="14" t="s">
        <v>398</v>
      </c>
      <c r="G115" s="14"/>
      <c r="H115" s="14"/>
      <c r="I115" s="15" t="s">
        <v>399</v>
      </c>
      <c r="J115" s="17" t="s">
        <v>408</v>
      </c>
      <c r="K115" s="14" t="s">
        <v>18</v>
      </c>
      <c r="L115" s="15" t="s">
        <v>394</v>
      </c>
      <c r="M115" s="14" t="s">
        <v>20</v>
      </c>
      <c r="N115" s="14" t="s">
        <v>23</v>
      </c>
      <c r="O115" s="14" t="s">
        <v>24</v>
      </c>
      <c r="P115" s="9">
        <v>15550</v>
      </c>
    </row>
  </sheetData>
  <sortState xmlns:xlrd2="http://schemas.microsoft.com/office/spreadsheetml/2017/richdata2" ref="P2:P115">
    <sortCondition ref="P2:P115"/>
  </sortState>
  <mergeCells count="1"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B153-F5CC-4E78-8C60-466BB9697D1D}">
  <dimension ref="A1:T43"/>
  <sheetViews>
    <sheetView topLeftCell="K1" workbookViewId="0">
      <selection activeCell="S2" sqref="S2:T6"/>
    </sheetView>
  </sheetViews>
  <sheetFormatPr defaultRowHeight="14.5" x14ac:dyDescent="0.35"/>
  <cols>
    <col min="4" max="4" width="13.08984375" customWidth="1"/>
    <col min="5" max="5" width="20.1796875" customWidth="1"/>
    <col min="6" max="6" width="22.54296875" customWidth="1"/>
    <col min="7" max="7" width="18.26953125" customWidth="1"/>
    <col min="8" max="8" width="17.1796875" customWidth="1"/>
    <col min="9" max="10" width="26.54296875" customWidth="1"/>
    <col min="11" max="13" width="14.26953125" customWidth="1"/>
    <col min="14" max="14" width="11.453125" customWidth="1"/>
    <col min="15" max="15" width="41.54296875" customWidth="1"/>
    <col min="16" max="16" width="11.1796875" customWidth="1"/>
  </cols>
  <sheetData>
    <row r="1" spans="1:20" x14ac:dyDescent="0.35">
      <c r="A1" s="62" t="s">
        <v>0</v>
      </c>
      <c r="B1" s="62" t="s">
        <v>410</v>
      </c>
      <c r="C1" s="62" t="s">
        <v>409</v>
      </c>
      <c r="D1" s="62" t="s">
        <v>1</v>
      </c>
      <c r="E1" s="62" t="s">
        <v>2</v>
      </c>
      <c r="F1" s="62" t="s">
        <v>3</v>
      </c>
      <c r="G1" s="64" t="s">
        <v>4</v>
      </c>
      <c r="H1" s="64"/>
      <c r="I1" s="62" t="s">
        <v>5</v>
      </c>
      <c r="J1" s="62" t="s">
        <v>407</v>
      </c>
      <c r="K1" s="62" t="s">
        <v>6</v>
      </c>
      <c r="L1" s="62" t="s">
        <v>7</v>
      </c>
      <c r="M1" s="2" t="s">
        <v>8</v>
      </c>
      <c r="N1" s="62" t="s">
        <v>9</v>
      </c>
      <c r="O1" s="2" t="s">
        <v>10</v>
      </c>
      <c r="P1" s="62" t="s">
        <v>11</v>
      </c>
    </row>
    <row r="2" spans="1:20" x14ac:dyDescent="0.35">
      <c r="A2" s="3">
        <v>3</v>
      </c>
      <c r="B2" s="3" t="s">
        <v>413</v>
      </c>
      <c r="C2" s="3" t="s">
        <v>411</v>
      </c>
      <c r="D2" s="3" t="s">
        <v>12</v>
      </c>
      <c r="E2" s="3" t="s">
        <v>13</v>
      </c>
      <c r="F2" s="3" t="s">
        <v>14</v>
      </c>
      <c r="G2" s="3"/>
      <c r="H2" s="3"/>
      <c r="I2" s="3"/>
      <c r="J2" s="17" t="s">
        <v>408</v>
      </c>
      <c r="K2" s="3" t="s">
        <v>18</v>
      </c>
      <c r="L2" s="3" t="s">
        <v>19</v>
      </c>
      <c r="M2" s="3" t="s">
        <v>20</v>
      </c>
      <c r="N2" s="3" t="s">
        <v>25</v>
      </c>
      <c r="O2" s="3" t="s">
        <v>26</v>
      </c>
      <c r="P2" s="6">
        <v>5510</v>
      </c>
      <c r="S2" t="s">
        <v>419</v>
      </c>
      <c r="T2" s="63">
        <f>MIN(P2:P115)</f>
        <v>1240</v>
      </c>
    </row>
    <row r="3" spans="1:20" x14ac:dyDescent="0.35">
      <c r="A3" s="3">
        <v>7</v>
      </c>
      <c r="B3" s="3" t="s">
        <v>413</v>
      </c>
      <c r="C3" s="3" t="s">
        <v>412</v>
      </c>
      <c r="D3" s="3" t="s">
        <v>33</v>
      </c>
      <c r="E3" s="3" t="s">
        <v>34</v>
      </c>
      <c r="F3" s="3" t="s">
        <v>29</v>
      </c>
      <c r="G3" s="3"/>
      <c r="H3" s="3"/>
      <c r="I3" s="3"/>
      <c r="J3" s="17" t="s">
        <v>408</v>
      </c>
      <c r="K3" s="3" t="s">
        <v>18</v>
      </c>
      <c r="L3" s="3" t="s">
        <v>19</v>
      </c>
      <c r="M3" s="3" t="s">
        <v>20</v>
      </c>
      <c r="N3" s="3" t="s">
        <v>25</v>
      </c>
      <c r="O3" s="3" t="s">
        <v>26</v>
      </c>
      <c r="P3" s="6">
        <v>1324</v>
      </c>
      <c r="S3" t="s">
        <v>418</v>
      </c>
      <c r="T3" s="63">
        <f>MAX(P2:P115)</f>
        <v>9600</v>
      </c>
    </row>
    <row r="4" spans="1:20" x14ac:dyDescent="0.35">
      <c r="A4" s="3">
        <v>11</v>
      </c>
      <c r="B4" s="3" t="s">
        <v>417</v>
      </c>
      <c r="C4" s="3" t="s">
        <v>47</v>
      </c>
      <c r="D4" s="3" t="s">
        <v>35</v>
      </c>
      <c r="E4" s="3" t="s">
        <v>36</v>
      </c>
      <c r="F4" s="3" t="s">
        <v>36</v>
      </c>
      <c r="G4" s="3"/>
      <c r="H4" s="3"/>
      <c r="I4" s="3"/>
      <c r="J4" s="17" t="s">
        <v>408</v>
      </c>
      <c r="K4" s="3" t="s">
        <v>18</v>
      </c>
      <c r="L4" s="3" t="s">
        <v>40</v>
      </c>
      <c r="M4" s="3" t="s">
        <v>20</v>
      </c>
      <c r="N4" s="3" t="s">
        <v>25</v>
      </c>
      <c r="O4" s="3" t="s">
        <v>26</v>
      </c>
      <c r="P4" s="7">
        <v>2500</v>
      </c>
      <c r="S4" t="s">
        <v>949</v>
      </c>
      <c r="T4" s="63">
        <f>AVERAGE(P2:P115)</f>
        <v>4121.3999999999996</v>
      </c>
    </row>
    <row r="5" spans="1:20" x14ac:dyDescent="0.35">
      <c r="A5" s="3">
        <v>15</v>
      </c>
      <c r="B5" s="3" t="s">
        <v>417</v>
      </c>
      <c r="C5" s="3" t="s">
        <v>47</v>
      </c>
      <c r="D5" s="3" t="s">
        <v>41</v>
      </c>
      <c r="E5" s="3" t="s">
        <v>42</v>
      </c>
      <c r="F5" s="3" t="s">
        <v>43</v>
      </c>
      <c r="G5" s="3"/>
      <c r="H5" s="3"/>
      <c r="I5" s="3"/>
      <c r="J5" s="17" t="s">
        <v>408</v>
      </c>
      <c r="K5" s="3" t="s">
        <v>18</v>
      </c>
      <c r="L5" s="3" t="s">
        <v>40</v>
      </c>
      <c r="M5" s="3" t="s">
        <v>20</v>
      </c>
      <c r="N5" s="3" t="s">
        <v>25</v>
      </c>
      <c r="O5" s="3" t="s">
        <v>26</v>
      </c>
      <c r="P5" s="7">
        <v>1850</v>
      </c>
      <c r="S5" t="s">
        <v>950</v>
      </c>
      <c r="T5" s="63">
        <f>MEDIAN(P2:P115)</f>
        <v>3935</v>
      </c>
    </row>
    <row r="6" spans="1:20" x14ac:dyDescent="0.35">
      <c r="A6" s="3">
        <v>19</v>
      </c>
      <c r="B6" s="3" t="s">
        <v>417</v>
      </c>
      <c r="C6" s="3" t="s">
        <v>47</v>
      </c>
      <c r="D6" s="3" t="s">
        <v>47</v>
      </c>
      <c r="E6" s="3" t="s">
        <v>48</v>
      </c>
      <c r="F6" s="3" t="s">
        <v>49</v>
      </c>
      <c r="G6" s="3"/>
      <c r="H6" s="3"/>
      <c r="I6" s="3"/>
      <c r="J6" s="17" t="s">
        <v>408</v>
      </c>
      <c r="K6" s="3" t="s">
        <v>18</v>
      </c>
      <c r="L6" s="3" t="s">
        <v>40</v>
      </c>
      <c r="M6" s="3" t="s">
        <v>20</v>
      </c>
      <c r="N6" s="3" t="s">
        <v>25</v>
      </c>
      <c r="O6" s="3" t="s">
        <v>26</v>
      </c>
      <c r="P6" s="7"/>
      <c r="S6" t="s">
        <v>951</v>
      </c>
      <c r="T6">
        <f>STDEV(P2:P115)</f>
        <v>1884.6043017989148</v>
      </c>
    </row>
    <row r="7" spans="1:20" x14ac:dyDescent="0.35">
      <c r="A7" s="3">
        <v>23</v>
      </c>
      <c r="B7" s="3" t="s">
        <v>417</v>
      </c>
      <c r="C7" s="3" t="s">
        <v>47</v>
      </c>
      <c r="D7" s="3" t="s">
        <v>41</v>
      </c>
      <c r="E7" s="3" t="s">
        <v>53</v>
      </c>
      <c r="F7" s="3" t="s">
        <v>53</v>
      </c>
      <c r="G7" s="3"/>
      <c r="H7" s="3"/>
      <c r="I7" s="3"/>
      <c r="J7" s="17" t="s">
        <v>408</v>
      </c>
      <c r="K7" s="3" t="s">
        <v>18</v>
      </c>
      <c r="L7" s="3" t="s">
        <v>40</v>
      </c>
      <c r="M7" s="3" t="s">
        <v>20</v>
      </c>
      <c r="N7" s="3" t="s">
        <v>25</v>
      </c>
      <c r="O7" s="3" t="s">
        <v>26</v>
      </c>
      <c r="P7" s="7">
        <v>3980</v>
      </c>
    </row>
    <row r="8" spans="1:20" x14ac:dyDescent="0.35">
      <c r="A8" s="3">
        <v>27</v>
      </c>
      <c r="B8" s="3" t="s">
        <v>417</v>
      </c>
      <c r="C8" s="3" t="s">
        <v>47</v>
      </c>
      <c r="D8" s="3" t="s">
        <v>47</v>
      </c>
      <c r="E8" s="3" t="s">
        <v>57</v>
      </c>
      <c r="F8" s="3" t="s">
        <v>57</v>
      </c>
      <c r="G8" s="3"/>
      <c r="H8" s="3"/>
      <c r="I8" s="3"/>
      <c r="J8" s="17" t="s">
        <v>408</v>
      </c>
      <c r="K8" s="3" t="s">
        <v>18</v>
      </c>
      <c r="L8" s="3" t="s">
        <v>40</v>
      </c>
      <c r="M8" s="3" t="s">
        <v>20</v>
      </c>
      <c r="N8" s="3" t="s">
        <v>25</v>
      </c>
      <c r="O8" s="3" t="s">
        <v>26</v>
      </c>
      <c r="P8" s="7"/>
    </row>
    <row r="9" spans="1:20" x14ac:dyDescent="0.35">
      <c r="A9" s="3">
        <v>31</v>
      </c>
      <c r="B9" s="3" t="s">
        <v>417</v>
      </c>
      <c r="C9" s="3" t="s">
        <v>47</v>
      </c>
      <c r="D9" s="3" t="s">
        <v>41</v>
      </c>
      <c r="E9" s="3" t="s">
        <v>61</v>
      </c>
      <c r="F9" s="3" t="s">
        <v>62</v>
      </c>
      <c r="G9" s="3"/>
      <c r="H9" s="3"/>
      <c r="I9" s="3"/>
      <c r="J9" s="17" t="s">
        <v>408</v>
      </c>
      <c r="K9" s="3" t="s">
        <v>18</v>
      </c>
      <c r="L9" s="3" t="s">
        <v>40</v>
      </c>
      <c r="M9" s="3" t="s">
        <v>20</v>
      </c>
      <c r="N9" s="3" t="s">
        <v>25</v>
      </c>
      <c r="O9" s="3" t="s">
        <v>26</v>
      </c>
      <c r="P9" s="7">
        <v>2440</v>
      </c>
    </row>
    <row r="10" spans="1:20" x14ac:dyDescent="0.35">
      <c r="A10" s="3">
        <v>35</v>
      </c>
      <c r="B10" s="3" t="s">
        <v>417</v>
      </c>
      <c r="C10" s="3" t="s">
        <v>47</v>
      </c>
      <c r="D10" s="3" t="s">
        <v>35</v>
      </c>
      <c r="E10" s="3" t="s">
        <v>66</v>
      </c>
      <c r="F10" s="3" t="s">
        <v>67</v>
      </c>
      <c r="G10" s="3"/>
      <c r="H10" s="3"/>
      <c r="I10" s="3"/>
      <c r="J10" s="17" t="s">
        <v>408</v>
      </c>
      <c r="K10" s="3" t="s">
        <v>18</v>
      </c>
      <c r="L10" s="3" t="s">
        <v>40</v>
      </c>
      <c r="M10" s="3" t="s">
        <v>20</v>
      </c>
      <c r="N10" s="3" t="s">
        <v>25</v>
      </c>
      <c r="O10" s="3" t="s">
        <v>26</v>
      </c>
      <c r="P10" s="7">
        <v>1580</v>
      </c>
    </row>
    <row r="11" spans="1:20" x14ac:dyDescent="0.35">
      <c r="A11" s="3">
        <v>39</v>
      </c>
      <c r="B11" s="3" t="s">
        <v>417</v>
      </c>
      <c r="C11" s="3" t="s">
        <v>76</v>
      </c>
      <c r="D11" s="3" t="s">
        <v>71</v>
      </c>
      <c r="E11" s="3" t="s">
        <v>71</v>
      </c>
      <c r="F11" s="5" t="s">
        <v>72</v>
      </c>
      <c r="G11" s="5"/>
      <c r="H11" s="5"/>
      <c r="I11" s="3"/>
      <c r="J11" s="17" t="s">
        <v>408</v>
      </c>
      <c r="K11" s="3" t="s">
        <v>18</v>
      </c>
      <c r="L11" s="5" t="s">
        <v>19</v>
      </c>
      <c r="M11" s="5" t="s">
        <v>20</v>
      </c>
      <c r="N11" s="3" t="s">
        <v>25</v>
      </c>
      <c r="O11" s="3" t="s">
        <v>26</v>
      </c>
      <c r="P11" s="8">
        <v>7370</v>
      </c>
    </row>
    <row r="12" spans="1:20" x14ac:dyDescent="0.35">
      <c r="A12" s="3">
        <v>43</v>
      </c>
      <c r="B12" s="3" t="s">
        <v>417</v>
      </c>
      <c r="C12" s="3" t="s">
        <v>76</v>
      </c>
      <c r="D12" s="3" t="s">
        <v>76</v>
      </c>
      <c r="E12" s="3" t="s">
        <v>77</v>
      </c>
      <c r="F12" s="5" t="s">
        <v>78</v>
      </c>
      <c r="G12" s="5"/>
      <c r="H12" s="5"/>
      <c r="I12" s="3"/>
      <c r="J12" s="17" t="s">
        <v>408</v>
      </c>
      <c r="K12" s="3" t="s">
        <v>18</v>
      </c>
      <c r="L12" s="5" t="s">
        <v>82</v>
      </c>
      <c r="M12" s="5" t="s">
        <v>20</v>
      </c>
      <c r="N12" s="3" t="s">
        <v>25</v>
      </c>
      <c r="O12" s="3" t="s">
        <v>26</v>
      </c>
      <c r="P12" s="8">
        <v>3000</v>
      </c>
    </row>
    <row r="13" spans="1:20" x14ac:dyDescent="0.35">
      <c r="A13" s="3">
        <v>47</v>
      </c>
      <c r="B13" s="3" t="s">
        <v>417</v>
      </c>
      <c r="C13" s="3" t="s">
        <v>76</v>
      </c>
      <c r="D13" s="3" t="s">
        <v>76</v>
      </c>
      <c r="E13" s="3" t="s">
        <v>83</v>
      </c>
      <c r="F13" s="5" t="s">
        <v>84</v>
      </c>
      <c r="G13" s="5"/>
      <c r="H13" s="5"/>
      <c r="I13" s="3"/>
      <c r="J13" s="17" t="s">
        <v>408</v>
      </c>
      <c r="K13" s="3" t="s">
        <v>18</v>
      </c>
      <c r="L13" s="5" t="s">
        <v>19</v>
      </c>
      <c r="M13" s="5" t="s">
        <v>20</v>
      </c>
      <c r="N13" s="3" t="s">
        <v>25</v>
      </c>
      <c r="O13" s="3" t="s">
        <v>26</v>
      </c>
      <c r="P13" s="8">
        <v>1580</v>
      </c>
    </row>
    <row r="14" spans="1:20" x14ac:dyDescent="0.35">
      <c r="A14" s="3">
        <v>51</v>
      </c>
      <c r="B14" s="3" t="s">
        <v>417</v>
      </c>
      <c r="C14" s="3" t="s">
        <v>76</v>
      </c>
      <c r="D14" s="3" t="s">
        <v>76</v>
      </c>
      <c r="E14" s="3" t="s">
        <v>83</v>
      </c>
      <c r="F14" s="5" t="s">
        <v>88</v>
      </c>
      <c r="G14" s="5"/>
      <c r="H14" s="5"/>
      <c r="I14" s="3"/>
      <c r="J14" s="17" t="s">
        <v>408</v>
      </c>
      <c r="K14" s="3" t="s">
        <v>18</v>
      </c>
      <c r="L14" s="5" t="s">
        <v>82</v>
      </c>
      <c r="M14" s="5" t="s">
        <v>20</v>
      </c>
      <c r="N14" s="3" t="s">
        <v>25</v>
      </c>
      <c r="O14" s="3" t="s">
        <v>26</v>
      </c>
      <c r="P14" s="8">
        <v>4800</v>
      </c>
    </row>
    <row r="15" spans="1:20" x14ac:dyDescent="0.35">
      <c r="A15" s="3">
        <v>55</v>
      </c>
      <c r="B15" s="3" t="s">
        <v>417</v>
      </c>
      <c r="C15" s="3" t="s">
        <v>103</v>
      </c>
      <c r="D15" s="3" t="s">
        <v>92</v>
      </c>
      <c r="E15" s="3" t="s">
        <v>92</v>
      </c>
      <c r="F15" s="3" t="s">
        <v>92</v>
      </c>
      <c r="G15" s="3"/>
      <c r="H15" s="3"/>
      <c r="I15" s="3"/>
      <c r="J15" s="17" t="s">
        <v>408</v>
      </c>
      <c r="K15" s="3" t="s">
        <v>18</v>
      </c>
      <c r="L15" s="3" t="s">
        <v>94</v>
      </c>
      <c r="M15" s="3" t="s">
        <v>20</v>
      </c>
      <c r="N15" s="3" t="s">
        <v>25</v>
      </c>
      <c r="O15" s="3" t="s">
        <v>26</v>
      </c>
      <c r="P15" s="8">
        <v>3100</v>
      </c>
    </row>
    <row r="16" spans="1:20" x14ac:dyDescent="0.35">
      <c r="A16" s="3">
        <v>59</v>
      </c>
      <c r="B16" s="3" t="s">
        <v>417</v>
      </c>
      <c r="C16" s="3" t="s">
        <v>103</v>
      </c>
      <c r="D16" s="3" t="s">
        <v>92</v>
      </c>
      <c r="E16" s="3" t="s">
        <v>95</v>
      </c>
      <c r="F16" s="3" t="s">
        <v>96</v>
      </c>
      <c r="G16" s="3"/>
      <c r="H16" s="3"/>
      <c r="I16" s="3"/>
      <c r="J16" s="17" t="s">
        <v>408</v>
      </c>
      <c r="K16" s="3" t="s">
        <v>18</v>
      </c>
      <c r="L16" s="3" t="s">
        <v>98</v>
      </c>
      <c r="M16" s="3" t="s">
        <v>20</v>
      </c>
      <c r="N16" s="3" t="s">
        <v>25</v>
      </c>
      <c r="O16" s="3" t="s">
        <v>26</v>
      </c>
      <c r="P16" s="8">
        <v>3100</v>
      </c>
    </row>
    <row r="17" spans="1:16" x14ac:dyDescent="0.35">
      <c r="A17" s="3">
        <v>63</v>
      </c>
      <c r="B17" s="3" t="s">
        <v>417</v>
      </c>
      <c r="C17" s="3" t="s">
        <v>103</v>
      </c>
      <c r="D17" s="3" t="s">
        <v>92</v>
      </c>
      <c r="E17" s="3" t="s">
        <v>99</v>
      </c>
      <c r="F17" s="3" t="s">
        <v>99</v>
      </c>
      <c r="G17" s="3"/>
      <c r="H17" s="3"/>
      <c r="I17" s="3"/>
      <c r="J17" s="17" t="s">
        <v>408</v>
      </c>
      <c r="K17" s="3" t="s">
        <v>18</v>
      </c>
      <c r="L17" s="3" t="s">
        <v>94</v>
      </c>
      <c r="M17" s="3" t="s">
        <v>20</v>
      </c>
      <c r="N17" s="3" t="s">
        <v>25</v>
      </c>
      <c r="O17" s="3" t="s">
        <v>26</v>
      </c>
      <c r="P17" s="8">
        <v>2200</v>
      </c>
    </row>
    <row r="18" spans="1:16" x14ac:dyDescent="0.35">
      <c r="A18" s="3">
        <v>67</v>
      </c>
      <c r="B18" s="3" t="s">
        <v>417</v>
      </c>
      <c r="C18" s="3" t="s">
        <v>103</v>
      </c>
      <c r="D18" s="3" t="s">
        <v>92</v>
      </c>
      <c r="E18" s="3" t="s">
        <v>95</v>
      </c>
      <c r="F18" s="3" t="s">
        <v>101</v>
      </c>
      <c r="G18" s="3"/>
      <c r="H18" s="3"/>
      <c r="I18" s="3"/>
      <c r="J18" s="17" t="s">
        <v>408</v>
      </c>
      <c r="K18" s="3" t="s">
        <v>18</v>
      </c>
      <c r="L18" s="3" t="s">
        <v>98</v>
      </c>
      <c r="M18" s="3" t="s">
        <v>20</v>
      </c>
      <c r="N18" s="3" t="s">
        <v>25</v>
      </c>
      <c r="O18" s="3" t="s">
        <v>26</v>
      </c>
      <c r="P18" s="8">
        <v>2950</v>
      </c>
    </row>
    <row r="19" spans="1:16" x14ac:dyDescent="0.35">
      <c r="A19" s="3">
        <v>71</v>
      </c>
      <c r="B19" s="3" t="s">
        <v>417</v>
      </c>
      <c r="C19" s="3" t="s">
        <v>103</v>
      </c>
      <c r="D19" s="3" t="s">
        <v>103</v>
      </c>
      <c r="E19" s="3" t="s">
        <v>104</v>
      </c>
      <c r="F19" s="3" t="s">
        <v>105</v>
      </c>
      <c r="G19" s="3"/>
      <c r="H19" s="3"/>
      <c r="I19" s="3"/>
      <c r="J19" s="17" t="s">
        <v>408</v>
      </c>
      <c r="K19" s="3" t="s">
        <v>18</v>
      </c>
      <c r="L19" s="3" t="s">
        <v>107</v>
      </c>
      <c r="M19" s="3" t="s">
        <v>20</v>
      </c>
      <c r="N19" s="3" t="s">
        <v>25</v>
      </c>
      <c r="O19" s="3" t="s">
        <v>26</v>
      </c>
      <c r="P19" s="8">
        <v>3910</v>
      </c>
    </row>
    <row r="20" spans="1:16" x14ac:dyDescent="0.35">
      <c r="A20" s="3">
        <v>75</v>
      </c>
      <c r="B20" s="3" t="s">
        <v>417</v>
      </c>
      <c r="C20" s="3" t="s">
        <v>103</v>
      </c>
      <c r="D20" s="3" t="s">
        <v>103</v>
      </c>
      <c r="E20" s="3" t="s">
        <v>104</v>
      </c>
      <c r="F20" s="3" t="s">
        <v>108</v>
      </c>
      <c r="G20" s="3"/>
      <c r="H20" s="3"/>
      <c r="I20" s="3"/>
      <c r="J20" s="17" t="s">
        <v>408</v>
      </c>
      <c r="K20" s="3" t="s">
        <v>18</v>
      </c>
      <c r="L20" s="3" t="s">
        <v>110</v>
      </c>
      <c r="M20" s="3" t="s">
        <v>20</v>
      </c>
      <c r="N20" s="3" t="s">
        <v>25</v>
      </c>
      <c r="O20" s="3" t="s">
        <v>26</v>
      </c>
      <c r="P20" s="8">
        <v>3800</v>
      </c>
    </row>
    <row r="21" spans="1:16" x14ac:dyDescent="0.35">
      <c r="A21" s="3">
        <v>79</v>
      </c>
      <c r="B21" s="3" t="s">
        <v>417</v>
      </c>
      <c r="C21" s="3" t="s">
        <v>103</v>
      </c>
      <c r="D21" s="3" t="s">
        <v>111</v>
      </c>
      <c r="E21" s="3" t="s">
        <v>112</v>
      </c>
      <c r="F21" s="3" t="s">
        <v>112</v>
      </c>
      <c r="G21" s="3"/>
      <c r="H21" s="3"/>
      <c r="I21" s="3"/>
      <c r="J21" s="17" t="s">
        <v>408</v>
      </c>
      <c r="K21" s="3" t="s">
        <v>18</v>
      </c>
      <c r="L21" s="3" t="s">
        <v>98</v>
      </c>
      <c r="M21" s="3" t="s">
        <v>20</v>
      </c>
      <c r="N21" s="3" t="s">
        <v>25</v>
      </c>
      <c r="O21" s="3" t="s">
        <v>26</v>
      </c>
      <c r="P21" s="8">
        <v>5020</v>
      </c>
    </row>
    <row r="22" spans="1:16" x14ac:dyDescent="0.35">
      <c r="A22" s="3">
        <v>83</v>
      </c>
      <c r="B22" s="3" t="s">
        <v>417</v>
      </c>
      <c r="C22" s="3" t="s">
        <v>103</v>
      </c>
      <c r="D22" s="3" t="s">
        <v>111</v>
      </c>
      <c r="E22" s="3" t="s">
        <v>114</v>
      </c>
      <c r="F22" s="3" t="s">
        <v>115</v>
      </c>
      <c r="G22" s="3"/>
      <c r="H22" s="3"/>
      <c r="I22" s="3"/>
      <c r="J22" s="17" t="s">
        <v>408</v>
      </c>
      <c r="K22" s="3" t="s">
        <v>18</v>
      </c>
      <c r="L22" s="3" t="s">
        <v>98</v>
      </c>
      <c r="M22" s="3" t="s">
        <v>20</v>
      </c>
      <c r="N22" s="3" t="s">
        <v>25</v>
      </c>
      <c r="O22" s="3" t="s">
        <v>26</v>
      </c>
      <c r="P22" s="8">
        <v>4140</v>
      </c>
    </row>
    <row r="23" spans="1:16" x14ac:dyDescent="0.35">
      <c r="A23" s="3">
        <v>223</v>
      </c>
      <c r="B23" s="3" t="s">
        <v>416</v>
      </c>
      <c r="C23" s="3" t="s">
        <v>414</v>
      </c>
      <c r="D23" s="3" t="s">
        <v>329</v>
      </c>
      <c r="E23" s="3" t="s">
        <v>330</v>
      </c>
      <c r="F23" s="3" t="s">
        <v>331</v>
      </c>
      <c r="G23" s="3"/>
      <c r="H23" s="3"/>
      <c r="I23" s="3"/>
      <c r="J23" s="17" t="s">
        <v>408</v>
      </c>
      <c r="K23" s="3" t="s">
        <v>18</v>
      </c>
      <c r="L23" s="5" t="s">
        <v>19</v>
      </c>
      <c r="M23" s="3" t="s">
        <v>20</v>
      </c>
      <c r="N23" s="3" t="s">
        <v>25</v>
      </c>
      <c r="O23" s="3" t="s">
        <v>26</v>
      </c>
      <c r="P23" s="8">
        <v>1240</v>
      </c>
    </row>
    <row r="24" spans="1:16" x14ac:dyDescent="0.35">
      <c r="A24" s="3">
        <v>227</v>
      </c>
      <c r="B24" s="3" t="s">
        <v>416</v>
      </c>
      <c r="C24" s="3" t="s">
        <v>414</v>
      </c>
      <c r="D24" s="3" t="s">
        <v>334</v>
      </c>
      <c r="E24" s="3" t="s">
        <v>335</v>
      </c>
      <c r="F24" s="3" t="s">
        <v>335</v>
      </c>
      <c r="G24" s="3"/>
      <c r="H24" s="3"/>
      <c r="I24" s="3"/>
      <c r="J24" s="17" t="s">
        <v>408</v>
      </c>
      <c r="K24" s="3" t="s">
        <v>18</v>
      </c>
      <c r="L24" s="5" t="s">
        <v>337</v>
      </c>
      <c r="M24" s="3" t="s">
        <v>20</v>
      </c>
      <c r="N24" s="3" t="s">
        <v>25</v>
      </c>
      <c r="O24" s="3" t="s">
        <v>26</v>
      </c>
      <c r="P24" s="8">
        <v>3200</v>
      </c>
    </row>
    <row r="25" spans="1:16" x14ac:dyDescent="0.35">
      <c r="A25" s="3">
        <v>231</v>
      </c>
      <c r="B25" s="3" t="s">
        <v>416</v>
      </c>
      <c r="C25" s="3" t="s">
        <v>414</v>
      </c>
      <c r="D25" s="3" t="s">
        <v>338</v>
      </c>
      <c r="E25" s="3" t="s">
        <v>339</v>
      </c>
      <c r="F25" s="3" t="s">
        <v>339</v>
      </c>
      <c r="G25" s="3"/>
      <c r="H25" s="3"/>
      <c r="I25" s="3"/>
      <c r="J25" s="17" t="s">
        <v>408</v>
      </c>
      <c r="K25" s="3" t="s">
        <v>18</v>
      </c>
      <c r="L25" s="5" t="s">
        <v>337</v>
      </c>
      <c r="M25" s="3" t="s">
        <v>20</v>
      </c>
      <c r="N25" s="3" t="s">
        <v>25</v>
      </c>
      <c r="O25" s="3" t="s">
        <v>26</v>
      </c>
      <c r="P25" s="8">
        <v>6200</v>
      </c>
    </row>
    <row r="26" spans="1:16" x14ac:dyDescent="0.35">
      <c r="A26" s="3">
        <v>235</v>
      </c>
      <c r="B26" s="3" t="s">
        <v>416</v>
      </c>
      <c r="C26" s="3" t="s">
        <v>414</v>
      </c>
      <c r="D26" s="3" t="s">
        <v>338</v>
      </c>
      <c r="E26" s="3" t="s">
        <v>342</v>
      </c>
      <c r="F26" s="3" t="s">
        <v>342</v>
      </c>
      <c r="G26" s="3"/>
      <c r="H26" s="3"/>
      <c r="I26" s="3"/>
      <c r="J26" s="17" t="s">
        <v>408</v>
      </c>
      <c r="K26" s="3" t="s">
        <v>18</v>
      </c>
      <c r="L26" s="5" t="s">
        <v>337</v>
      </c>
      <c r="M26" s="3" t="s">
        <v>20</v>
      </c>
      <c r="N26" s="3" t="s">
        <v>25</v>
      </c>
      <c r="O26" s="3" t="s">
        <v>26</v>
      </c>
      <c r="P26" s="8">
        <v>5400</v>
      </c>
    </row>
    <row r="27" spans="1:16" x14ac:dyDescent="0.35">
      <c r="A27" s="3">
        <v>239</v>
      </c>
      <c r="B27" s="3" t="s">
        <v>416</v>
      </c>
      <c r="C27" s="3" t="s">
        <v>414</v>
      </c>
      <c r="D27" s="3" t="s">
        <v>345</v>
      </c>
      <c r="E27" s="3" t="s">
        <v>346</v>
      </c>
      <c r="F27" s="3" t="s">
        <v>346</v>
      </c>
      <c r="G27" s="3"/>
      <c r="H27" s="3"/>
      <c r="I27" s="3"/>
      <c r="J27" s="17" t="s">
        <v>408</v>
      </c>
      <c r="K27" s="3" t="s">
        <v>18</v>
      </c>
      <c r="L27" s="5" t="s">
        <v>337</v>
      </c>
      <c r="M27" s="3" t="s">
        <v>20</v>
      </c>
      <c r="N27" s="3" t="s">
        <v>25</v>
      </c>
      <c r="O27" s="3" t="s">
        <v>26</v>
      </c>
      <c r="P27" s="8">
        <v>5600</v>
      </c>
    </row>
    <row r="28" spans="1:16" x14ac:dyDescent="0.35">
      <c r="A28" s="3">
        <v>243</v>
      </c>
      <c r="B28" s="3" t="s">
        <v>416</v>
      </c>
      <c r="C28" s="3" t="s">
        <v>349</v>
      </c>
      <c r="D28" s="3" t="s">
        <v>349</v>
      </c>
      <c r="E28" s="3" t="s">
        <v>350</v>
      </c>
      <c r="F28" s="3" t="s">
        <v>351</v>
      </c>
      <c r="G28" s="3"/>
      <c r="H28" s="3"/>
      <c r="I28" s="3"/>
      <c r="J28" s="17" t="s">
        <v>408</v>
      </c>
      <c r="K28" s="3" t="s">
        <v>18</v>
      </c>
      <c r="L28" s="5" t="s">
        <v>337</v>
      </c>
      <c r="M28" s="3" t="s">
        <v>20</v>
      </c>
      <c r="N28" s="3" t="s">
        <v>25</v>
      </c>
      <c r="O28" s="3" t="s">
        <v>26</v>
      </c>
      <c r="P28" s="8">
        <v>6800</v>
      </c>
    </row>
    <row r="29" spans="1:16" x14ac:dyDescent="0.35">
      <c r="A29" s="3">
        <v>247</v>
      </c>
      <c r="B29" s="3" t="s">
        <v>416</v>
      </c>
      <c r="C29" s="3" t="s">
        <v>349</v>
      </c>
      <c r="D29" s="3" t="s">
        <v>349</v>
      </c>
      <c r="E29" s="3" t="s">
        <v>354</v>
      </c>
      <c r="F29" s="3" t="s">
        <v>355</v>
      </c>
      <c r="G29" s="3"/>
      <c r="H29" s="3"/>
      <c r="I29" s="3"/>
      <c r="J29" s="17" t="s">
        <v>408</v>
      </c>
      <c r="K29" s="3" t="s">
        <v>18</v>
      </c>
      <c r="L29" s="5" t="s">
        <v>337</v>
      </c>
      <c r="M29" s="3" t="s">
        <v>20</v>
      </c>
      <c r="N29" s="3" t="s">
        <v>25</v>
      </c>
      <c r="O29" s="3" t="s">
        <v>26</v>
      </c>
      <c r="P29" s="8">
        <v>2800</v>
      </c>
    </row>
    <row r="30" spans="1:16" x14ac:dyDescent="0.35">
      <c r="A30" s="3">
        <v>251</v>
      </c>
      <c r="B30" s="3" t="s">
        <v>416</v>
      </c>
      <c r="C30" s="3" t="s">
        <v>349</v>
      </c>
      <c r="D30" s="3" t="s">
        <v>358</v>
      </c>
      <c r="E30" s="3" t="s">
        <v>359</v>
      </c>
      <c r="F30" s="3" t="s">
        <v>359</v>
      </c>
      <c r="G30" s="3"/>
      <c r="H30" s="3"/>
      <c r="I30" s="3"/>
      <c r="J30" s="17" t="s">
        <v>408</v>
      </c>
      <c r="K30" s="3" t="s">
        <v>18</v>
      </c>
      <c r="L30" s="5" t="s">
        <v>19</v>
      </c>
      <c r="M30" s="3" t="s">
        <v>20</v>
      </c>
      <c r="N30" s="3" t="s">
        <v>25</v>
      </c>
      <c r="O30" s="3" t="s">
        <v>26</v>
      </c>
      <c r="P30" s="8">
        <v>9600</v>
      </c>
    </row>
    <row r="31" spans="1:16" x14ac:dyDescent="0.35">
      <c r="A31" s="3">
        <v>255</v>
      </c>
      <c r="B31" s="3" t="s">
        <v>416</v>
      </c>
      <c r="C31" s="3" t="s">
        <v>414</v>
      </c>
      <c r="D31" s="3" t="s">
        <v>329</v>
      </c>
      <c r="E31" s="3" t="s">
        <v>362</v>
      </c>
      <c r="F31" s="3" t="s">
        <v>362</v>
      </c>
      <c r="G31" s="3"/>
      <c r="H31" s="3"/>
      <c r="I31" s="3"/>
      <c r="J31" s="17" t="s">
        <v>408</v>
      </c>
      <c r="K31" s="3" t="s">
        <v>18</v>
      </c>
      <c r="L31" s="5" t="s">
        <v>19</v>
      </c>
      <c r="M31" s="3" t="s">
        <v>20</v>
      </c>
      <c r="N31" s="3" t="s">
        <v>25</v>
      </c>
      <c r="O31" s="3" t="s">
        <v>26</v>
      </c>
      <c r="P31" s="8">
        <v>8410</v>
      </c>
    </row>
    <row r="32" spans="1:16" x14ac:dyDescent="0.35">
      <c r="A32" s="3">
        <v>259</v>
      </c>
      <c r="B32" s="3" t="s">
        <v>416</v>
      </c>
      <c r="C32" s="3" t="s">
        <v>414</v>
      </c>
      <c r="D32" s="3" t="s">
        <v>329</v>
      </c>
      <c r="E32" s="3" t="s">
        <v>362</v>
      </c>
      <c r="F32" s="3" t="s">
        <v>362</v>
      </c>
      <c r="G32" s="3"/>
      <c r="H32" s="3"/>
      <c r="I32" s="3"/>
      <c r="J32" s="17" t="s">
        <v>408</v>
      </c>
      <c r="K32" s="3" t="s">
        <v>18</v>
      </c>
      <c r="L32" s="5" t="s">
        <v>19</v>
      </c>
      <c r="M32" s="3" t="s">
        <v>20</v>
      </c>
      <c r="N32" s="3" t="s">
        <v>25</v>
      </c>
      <c r="O32" s="3" t="s">
        <v>26</v>
      </c>
      <c r="P32" s="8">
        <v>3530</v>
      </c>
    </row>
    <row r="33" spans="1:16" x14ac:dyDescent="0.35">
      <c r="A33" s="3">
        <v>263</v>
      </c>
      <c r="B33" s="3" t="s">
        <v>416</v>
      </c>
      <c r="C33" s="3" t="s">
        <v>414</v>
      </c>
      <c r="D33" s="3" t="s">
        <v>334</v>
      </c>
      <c r="E33" s="3" t="s">
        <v>338</v>
      </c>
      <c r="F33" s="3" t="s">
        <v>366</v>
      </c>
      <c r="G33" s="3"/>
      <c r="H33" s="3"/>
      <c r="I33" s="3"/>
      <c r="J33" s="17" t="s">
        <v>408</v>
      </c>
      <c r="K33" s="3" t="s">
        <v>18</v>
      </c>
      <c r="L33" s="5" t="s">
        <v>19</v>
      </c>
      <c r="M33" s="3" t="s">
        <v>20</v>
      </c>
      <c r="N33" s="3" t="s">
        <v>25</v>
      </c>
      <c r="O33" s="3" t="s">
        <v>26</v>
      </c>
      <c r="P33" s="8">
        <v>4200</v>
      </c>
    </row>
    <row r="34" spans="1:16" x14ac:dyDescent="0.35">
      <c r="A34" s="3">
        <v>267</v>
      </c>
      <c r="B34" s="3" t="s">
        <v>416</v>
      </c>
      <c r="C34" s="3" t="s">
        <v>414</v>
      </c>
      <c r="D34" s="3" t="s">
        <v>334</v>
      </c>
      <c r="E34" s="3" t="s">
        <v>338</v>
      </c>
      <c r="F34" s="3" t="s">
        <v>338</v>
      </c>
      <c r="G34" s="3"/>
      <c r="H34" s="3"/>
      <c r="I34" s="3"/>
      <c r="J34" s="17" t="s">
        <v>408</v>
      </c>
      <c r="K34" s="3" t="s">
        <v>18</v>
      </c>
      <c r="L34" s="5" t="s">
        <v>19</v>
      </c>
      <c r="M34" s="3" t="s">
        <v>20</v>
      </c>
      <c r="N34" s="3" t="s">
        <v>25</v>
      </c>
      <c r="O34" s="3" t="s">
        <v>26</v>
      </c>
      <c r="P34" s="8">
        <v>3960</v>
      </c>
    </row>
    <row r="35" spans="1:16" x14ac:dyDescent="0.35">
      <c r="A35" s="3">
        <v>271</v>
      </c>
      <c r="B35" s="3" t="s">
        <v>416</v>
      </c>
      <c r="C35" s="3" t="s">
        <v>414</v>
      </c>
      <c r="D35" s="3" t="s">
        <v>334</v>
      </c>
      <c r="E35" s="3" t="s">
        <v>338</v>
      </c>
      <c r="F35" s="3" t="s">
        <v>371</v>
      </c>
      <c r="G35" s="3"/>
      <c r="H35" s="3"/>
      <c r="I35" s="3"/>
      <c r="J35" s="17" t="s">
        <v>408</v>
      </c>
      <c r="K35" s="3" t="s">
        <v>18</v>
      </c>
      <c r="L35" s="5" t="s">
        <v>222</v>
      </c>
      <c r="M35" s="3" t="s">
        <v>20</v>
      </c>
      <c r="N35" s="3" t="s">
        <v>25</v>
      </c>
      <c r="O35" s="3" t="s">
        <v>26</v>
      </c>
      <c r="P35" s="8">
        <v>4000</v>
      </c>
    </row>
    <row r="36" spans="1:16" x14ac:dyDescent="0.35">
      <c r="A36" s="3">
        <v>275</v>
      </c>
      <c r="B36" s="3" t="s">
        <v>416</v>
      </c>
      <c r="C36" s="3" t="s">
        <v>414</v>
      </c>
      <c r="D36" s="3" t="s">
        <v>334</v>
      </c>
      <c r="E36" s="3" t="s">
        <v>373</v>
      </c>
      <c r="F36" s="3" t="s">
        <v>374</v>
      </c>
      <c r="G36" s="3"/>
      <c r="H36" s="3"/>
      <c r="I36" s="3"/>
      <c r="J36" s="17" t="s">
        <v>408</v>
      </c>
      <c r="K36" s="3" t="s">
        <v>18</v>
      </c>
      <c r="L36" s="5" t="s">
        <v>337</v>
      </c>
      <c r="M36" s="3" t="s">
        <v>20</v>
      </c>
      <c r="N36" s="3" t="s">
        <v>25</v>
      </c>
      <c r="O36" s="3" t="s">
        <v>26</v>
      </c>
      <c r="P36" s="8">
        <v>3600</v>
      </c>
    </row>
    <row r="37" spans="1:16" x14ac:dyDescent="0.35">
      <c r="A37" s="3">
        <v>279</v>
      </c>
      <c r="B37" s="3" t="s">
        <v>416</v>
      </c>
      <c r="C37" s="3" t="s">
        <v>349</v>
      </c>
      <c r="D37" s="3" t="s">
        <v>349</v>
      </c>
      <c r="E37" s="3" t="s">
        <v>377</v>
      </c>
      <c r="F37" s="3" t="s">
        <v>378</v>
      </c>
      <c r="G37" s="3"/>
      <c r="H37" s="3"/>
      <c r="I37" s="3"/>
      <c r="J37" s="17" t="s">
        <v>408</v>
      </c>
      <c r="K37" s="3" t="s">
        <v>18</v>
      </c>
      <c r="L37" s="5" t="s">
        <v>19</v>
      </c>
      <c r="M37" s="3" t="s">
        <v>20</v>
      </c>
      <c r="N37" s="3" t="s">
        <v>25</v>
      </c>
      <c r="O37" s="3" t="s">
        <v>26</v>
      </c>
      <c r="P37" s="8">
        <v>4200</v>
      </c>
    </row>
    <row r="38" spans="1:16" x14ac:dyDescent="0.35">
      <c r="A38" s="3">
        <v>283</v>
      </c>
      <c r="B38" s="3" t="s">
        <v>416</v>
      </c>
      <c r="C38" s="3" t="s">
        <v>349</v>
      </c>
      <c r="D38" s="3" t="s">
        <v>349</v>
      </c>
      <c r="E38" s="3" t="s">
        <v>381</v>
      </c>
      <c r="F38" s="3" t="s">
        <v>382</v>
      </c>
      <c r="G38" s="3"/>
      <c r="H38" s="3"/>
      <c r="I38" s="3"/>
      <c r="J38" s="17" t="s">
        <v>408</v>
      </c>
      <c r="K38" s="3" t="s">
        <v>18</v>
      </c>
      <c r="L38" s="5" t="s">
        <v>19</v>
      </c>
      <c r="M38" s="3" t="s">
        <v>20</v>
      </c>
      <c r="N38" s="3" t="s">
        <v>25</v>
      </c>
      <c r="O38" s="3" t="s">
        <v>26</v>
      </c>
      <c r="P38" s="8">
        <v>4100</v>
      </c>
    </row>
    <row r="39" spans="1:16" x14ac:dyDescent="0.35">
      <c r="A39" s="3">
        <v>287</v>
      </c>
      <c r="B39" s="3" t="s">
        <v>416</v>
      </c>
      <c r="C39" s="3" t="s">
        <v>349</v>
      </c>
      <c r="D39" s="3" t="s">
        <v>385</v>
      </c>
      <c r="E39" s="3" t="s">
        <v>358</v>
      </c>
      <c r="F39" s="3" t="s">
        <v>386</v>
      </c>
      <c r="G39" s="3"/>
      <c r="H39" s="3"/>
      <c r="I39" s="3"/>
      <c r="J39" s="17" t="s">
        <v>408</v>
      </c>
      <c r="K39" s="3" t="s">
        <v>18</v>
      </c>
      <c r="L39" s="5" t="s">
        <v>19</v>
      </c>
      <c r="M39" s="3" t="s">
        <v>20</v>
      </c>
      <c r="N39" s="3" t="s">
        <v>25</v>
      </c>
      <c r="O39" s="3" t="s">
        <v>26</v>
      </c>
      <c r="P39" s="8">
        <v>6862</v>
      </c>
    </row>
    <row r="40" spans="1:16" x14ac:dyDescent="0.35">
      <c r="A40" s="3">
        <v>291</v>
      </c>
      <c r="B40" s="3" t="s">
        <v>415</v>
      </c>
      <c r="C40" s="3" t="s">
        <v>390</v>
      </c>
      <c r="D40" s="3" t="s">
        <v>390</v>
      </c>
      <c r="E40" s="3" t="s">
        <v>391</v>
      </c>
      <c r="F40" s="3" t="s">
        <v>392</v>
      </c>
      <c r="G40" s="3"/>
      <c r="H40" s="3"/>
      <c r="I40" s="5" t="s">
        <v>393</v>
      </c>
      <c r="J40" s="17" t="s">
        <v>408</v>
      </c>
      <c r="K40" s="3" t="s">
        <v>18</v>
      </c>
      <c r="L40" s="5" t="s">
        <v>394</v>
      </c>
      <c r="M40" s="3" t="s">
        <v>395</v>
      </c>
      <c r="N40" s="3" t="s">
        <v>25</v>
      </c>
      <c r="O40" s="3" t="s">
        <v>26</v>
      </c>
      <c r="P40" s="8">
        <v>3550</v>
      </c>
    </row>
    <row r="41" spans="1:16" x14ac:dyDescent="0.35">
      <c r="A41" s="3">
        <v>295</v>
      </c>
      <c r="B41" s="3" t="s">
        <v>415</v>
      </c>
      <c r="C41" s="3" t="s">
        <v>390</v>
      </c>
      <c r="D41" s="3" t="s">
        <v>396</v>
      </c>
      <c r="E41" s="3" t="s">
        <v>397</v>
      </c>
      <c r="F41" s="3" t="s">
        <v>398</v>
      </c>
      <c r="G41" s="3"/>
      <c r="H41" s="3"/>
      <c r="I41" s="5" t="s">
        <v>399</v>
      </c>
      <c r="J41" s="17" t="s">
        <v>408</v>
      </c>
      <c r="K41" s="3" t="s">
        <v>18</v>
      </c>
      <c r="L41" s="5" t="s">
        <v>394</v>
      </c>
      <c r="M41" s="3" t="s">
        <v>395</v>
      </c>
      <c r="N41" s="3" t="s">
        <v>25</v>
      </c>
      <c r="O41" s="3" t="s">
        <v>26</v>
      </c>
      <c r="P41" s="8">
        <v>4950</v>
      </c>
    </row>
    <row r="42" spans="1:16" ht="15.5" x14ac:dyDescent="0.35">
      <c r="A42" s="13">
        <v>307</v>
      </c>
      <c r="B42" s="3" t="s">
        <v>415</v>
      </c>
      <c r="C42" s="14" t="s">
        <v>390</v>
      </c>
      <c r="D42" s="14" t="s">
        <v>390</v>
      </c>
      <c r="E42" s="14" t="s">
        <v>391</v>
      </c>
      <c r="F42" s="14" t="s">
        <v>392</v>
      </c>
      <c r="G42" s="14"/>
      <c r="H42" s="14"/>
      <c r="I42" s="15" t="s">
        <v>393</v>
      </c>
      <c r="J42" s="17" t="s">
        <v>408</v>
      </c>
      <c r="K42" s="14" t="s">
        <v>18</v>
      </c>
      <c r="L42" s="15" t="s">
        <v>394</v>
      </c>
      <c r="M42" s="14" t="s">
        <v>20</v>
      </c>
      <c r="N42" s="14" t="s">
        <v>25</v>
      </c>
      <c r="O42" s="14" t="s">
        <v>26</v>
      </c>
      <c r="P42" s="16">
        <v>3550</v>
      </c>
    </row>
    <row r="43" spans="1:16" ht="15.5" x14ac:dyDescent="0.35">
      <c r="A43" s="13">
        <v>311</v>
      </c>
      <c r="B43" s="3" t="s">
        <v>415</v>
      </c>
      <c r="C43" s="14" t="s">
        <v>390</v>
      </c>
      <c r="D43" s="14" t="s">
        <v>396</v>
      </c>
      <c r="E43" s="14" t="s">
        <v>397</v>
      </c>
      <c r="F43" s="14" t="s">
        <v>398</v>
      </c>
      <c r="G43" s="14"/>
      <c r="H43" s="14"/>
      <c r="I43" s="15" t="s">
        <v>399</v>
      </c>
      <c r="J43" s="17" t="s">
        <v>408</v>
      </c>
      <c r="K43" s="14" t="s">
        <v>18</v>
      </c>
      <c r="L43" s="15" t="s">
        <v>394</v>
      </c>
      <c r="M43" s="14" t="s">
        <v>20</v>
      </c>
      <c r="N43" s="14" t="s">
        <v>25</v>
      </c>
      <c r="O43" s="14" t="s">
        <v>26</v>
      </c>
      <c r="P43" s="16">
        <v>4950</v>
      </c>
    </row>
  </sheetData>
  <mergeCells count="1"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F3F8-2B3A-40E1-A47C-C0430B05CA56}">
  <dimension ref="A1:T43"/>
  <sheetViews>
    <sheetView topLeftCell="K1" workbookViewId="0">
      <selection activeCell="S2" sqref="S2:T6"/>
    </sheetView>
  </sheetViews>
  <sheetFormatPr defaultRowHeight="14.5" x14ac:dyDescent="0.35"/>
  <cols>
    <col min="4" max="4" width="13.08984375" customWidth="1"/>
    <col min="5" max="5" width="20.1796875" customWidth="1"/>
    <col min="6" max="6" width="22.54296875" customWidth="1"/>
    <col min="7" max="7" width="18.26953125" customWidth="1"/>
    <col min="8" max="8" width="17.1796875" customWidth="1"/>
    <col min="9" max="10" width="26.54296875" customWidth="1"/>
    <col min="11" max="13" width="14.26953125" customWidth="1"/>
    <col min="14" max="14" width="11.453125" customWidth="1"/>
    <col min="15" max="15" width="41.54296875" customWidth="1"/>
    <col min="16" max="16" width="11.1796875" customWidth="1"/>
  </cols>
  <sheetData>
    <row r="1" spans="1:20" x14ac:dyDescent="0.35">
      <c r="A1" s="62" t="s">
        <v>0</v>
      </c>
      <c r="B1" s="62" t="s">
        <v>410</v>
      </c>
      <c r="C1" s="62" t="s">
        <v>409</v>
      </c>
      <c r="D1" s="62" t="s">
        <v>1</v>
      </c>
      <c r="E1" s="62" t="s">
        <v>2</v>
      </c>
      <c r="F1" s="62" t="s">
        <v>3</v>
      </c>
      <c r="G1" s="64" t="s">
        <v>4</v>
      </c>
      <c r="H1" s="64"/>
      <c r="I1" s="62" t="s">
        <v>5</v>
      </c>
      <c r="J1" s="62" t="s">
        <v>407</v>
      </c>
      <c r="K1" s="62" t="s">
        <v>6</v>
      </c>
      <c r="L1" s="62" t="s">
        <v>7</v>
      </c>
      <c r="M1" s="2" t="s">
        <v>8</v>
      </c>
      <c r="N1" s="62" t="s">
        <v>9</v>
      </c>
      <c r="O1" s="2" t="s">
        <v>10</v>
      </c>
      <c r="P1" s="62" t="s">
        <v>11</v>
      </c>
    </row>
    <row r="2" spans="1:20" x14ac:dyDescent="0.35">
      <c r="A2" s="3">
        <v>4</v>
      </c>
      <c r="B2" s="3" t="s">
        <v>413</v>
      </c>
      <c r="C2" s="3" t="s">
        <v>411</v>
      </c>
      <c r="D2" s="3" t="s">
        <v>12</v>
      </c>
      <c r="E2" s="3" t="s">
        <v>13</v>
      </c>
      <c r="F2" s="3" t="s">
        <v>14</v>
      </c>
      <c r="G2" s="3"/>
      <c r="H2" s="3"/>
      <c r="I2" s="3"/>
      <c r="J2" s="17" t="s">
        <v>408</v>
      </c>
      <c r="K2" s="3" t="s">
        <v>18</v>
      </c>
      <c r="L2" s="3" t="s">
        <v>19</v>
      </c>
      <c r="M2" s="3" t="s">
        <v>20</v>
      </c>
      <c r="N2" s="3" t="s">
        <v>27</v>
      </c>
      <c r="O2" s="3" t="s">
        <v>28</v>
      </c>
      <c r="P2" s="6">
        <v>2860</v>
      </c>
      <c r="S2" t="s">
        <v>419</v>
      </c>
      <c r="T2" s="63">
        <f>MIN(P2:P115)</f>
        <v>120</v>
      </c>
    </row>
    <row r="3" spans="1:20" x14ac:dyDescent="0.35">
      <c r="A3" s="3">
        <v>8</v>
      </c>
      <c r="B3" s="3" t="s">
        <v>413</v>
      </c>
      <c r="C3" s="3" t="s">
        <v>412</v>
      </c>
      <c r="D3" s="3" t="s">
        <v>33</v>
      </c>
      <c r="E3" s="3" t="s">
        <v>34</v>
      </c>
      <c r="F3" s="3" t="s">
        <v>29</v>
      </c>
      <c r="G3" s="3"/>
      <c r="H3" s="3"/>
      <c r="I3" s="3"/>
      <c r="J3" s="17" t="s">
        <v>408</v>
      </c>
      <c r="K3" s="3" t="s">
        <v>18</v>
      </c>
      <c r="L3" s="3" t="s">
        <v>19</v>
      </c>
      <c r="M3" s="3" t="s">
        <v>20</v>
      </c>
      <c r="N3" s="3" t="s">
        <v>27</v>
      </c>
      <c r="O3" s="3" t="s">
        <v>28</v>
      </c>
      <c r="P3" s="6">
        <v>1000</v>
      </c>
      <c r="S3" t="s">
        <v>418</v>
      </c>
      <c r="T3" s="63">
        <f>MAX(P2:P115)</f>
        <v>7380</v>
      </c>
    </row>
    <row r="4" spans="1:20" x14ac:dyDescent="0.35">
      <c r="A4" s="3">
        <v>12</v>
      </c>
      <c r="B4" s="3" t="s">
        <v>417</v>
      </c>
      <c r="C4" s="3" t="s">
        <v>47</v>
      </c>
      <c r="D4" s="3" t="s">
        <v>35</v>
      </c>
      <c r="E4" s="3" t="s">
        <v>36</v>
      </c>
      <c r="F4" s="3" t="s">
        <v>36</v>
      </c>
      <c r="G4" s="3"/>
      <c r="H4" s="3"/>
      <c r="I4" s="3"/>
      <c r="J4" s="17" t="s">
        <v>408</v>
      </c>
      <c r="K4" s="3" t="s">
        <v>18</v>
      </c>
      <c r="L4" s="3" t="s">
        <v>40</v>
      </c>
      <c r="M4" s="3" t="s">
        <v>20</v>
      </c>
      <c r="N4" s="3" t="s">
        <v>27</v>
      </c>
      <c r="O4" s="3" t="s">
        <v>28</v>
      </c>
      <c r="P4" s="7">
        <v>1800</v>
      </c>
      <c r="S4" t="s">
        <v>949</v>
      </c>
      <c r="T4" s="63">
        <f>AVERAGE(P2:P115)</f>
        <v>2335.8000000000002</v>
      </c>
    </row>
    <row r="5" spans="1:20" x14ac:dyDescent="0.35">
      <c r="A5" s="3">
        <v>16</v>
      </c>
      <c r="B5" s="3" t="s">
        <v>417</v>
      </c>
      <c r="C5" s="3" t="s">
        <v>47</v>
      </c>
      <c r="D5" s="3" t="s">
        <v>41</v>
      </c>
      <c r="E5" s="3" t="s">
        <v>42</v>
      </c>
      <c r="F5" s="3" t="s">
        <v>43</v>
      </c>
      <c r="G5" s="3"/>
      <c r="H5" s="3"/>
      <c r="I5" s="3"/>
      <c r="J5" s="17" t="s">
        <v>408</v>
      </c>
      <c r="K5" s="3" t="s">
        <v>18</v>
      </c>
      <c r="L5" s="3" t="s">
        <v>40</v>
      </c>
      <c r="M5" s="3" t="s">
        <v>20</v>
      </c>
      <c r="N5" s="3" t="s">
        <v>27</v>
      </c>
      <c r="O5" s="3" t="s">
        <v>28</v>
      </c>
      <c r="P5" s="7">
        <v>1600</v>
      </c>
      <c r="S5" t="s">
        <v>950</v>
      </c>
      <c r="T5" s="63">
        <f>MEDIAN(P2:P115)</f>
        <v>1960</v>
      </c>
    </row>
    <row r="6" spans="1:20" x14ac:dyDescent="0.35">
      <c r="A6" s="3">
        <v>20</v>
      </c>
      <c r="B6" s="3" t="s">
        <v>417</v>
      </c>
      <c r="C6" s="3" t="s">
        <v>47</v>
      </c>
      <c r="D6" s="3" t="s">
        <v>47</v>
      </c>
      <c r="E6" s="3" t="s">
        <v>48</v>
      </c>
      <c r="F6" s="3" t="s">
        <v>49</v>
      </c>
      <c r="G6" s="3"/>
      <c r="H6" s="3"/>
      <c r="I6" s="3"/>
      <c r="J6" s="17" t="s">
        <v>408</v>
      </c>
      <c r="K6" s="3" t="s">
        <v>18</v>
      </c>
      <c r="L6" s="3" t="s">
        <v>40</v>
      </c>
      <c r="M6" s="3" t="s">
        <v>20</v>
      </c>
      <c r="N6" s="3" t="s">
        <v>27</v>
      </c>
      <c r="O6" s="3" t="s">
        <v>28</v>
      </c>
      <c r="P6" s="7"/>
      <c r="S6" t="s">
        <v>951</v>
      </c>
      <c r="T6">
        <f>STDEV(P2:P115)</f>
        <v>1342.8423585812297</v>
      </c>
    </row>
    <row r="7" spans="1:20" x14ac:dyDescent="0.35">
      <c r="A7" s="3">
        <v>24</v>
      </c>
      <c r="B7" s="3" t="s">
        <v>417</v>
      </c>
      <c r="C7" s="3" t="s">
        <v>47</v>
      </c>
      <c r="D7" s="3" t="s">
        <v>41</v>
      </c>
      <c r="E7" s="3" t="s">
        <v>53</v>
      </c>
      <c r="F7" s="3" t="s">
        <v>53</v>
      </c>
      <c r="G7" s="3"/>
      <c r="H7" s="3"/>
      <c r="I7" s="3"/>
      <c r="J7" s="17" t="s">
        <v>408</v>
      </c>
      <c r="K7" s="3" t="s">
        <v>18</v>
      </c>
      <c r="L7" s="3" t="s">
        <v>40</v>
      </c>
      <c r="M7" s="3" t="s">
        <v>20</v>
      </c>
      <c r="N7" s="3" t="s">
        <v>27</v>
      </c>
      <c r="O7" s="3" t="s">
        <v>28</v>
      </c>
      <c r="P7" s="7">
        <v>1900</v>
      </c>
    </row>
    <row r="8" spans="1:20" x14ac:dyDescent="0.35">
      <c r="A8" s="3">
        <v>28</v>
      </c>
      <c r="B8" s="3" t="s">
        <v>417</v>
      </c>
      <c r="C8" s="3" t="s">
        <v>47</v>
      </c>
      <c r="D8" s="3" t="s">
        <v>47</v>
      </c>
      <c r="E8" s="3" t="s">
        <v>57</v>
      </c>
      <c r="F8" s="3" t="s">
        <v>57</v>
      </c>
      <c r="G8" s="3"/>
      <c r="H8" s="3"/>
      <c r="I8" s="3"/>
      <c r="J8" s="17" t="s">
        <v>408</v>
      </c>
      <c r="K8" s="3" t="s">
        <v>18</v>
      </c>
      <c r="L8" s="3" t="s">
        <v>40</v>
      </c>
      <c r="M8" s="3" t="s">
        <v>20</v>
      </c>
      <c r="N8" s="3" t="s">
        <v>27</v>
      </c>
      <c r="O8" s="3" t="s">
        <v>28</v>
      </c>
      <c r="P8" s="7"/>
    </row>
    <row r="9" spans="1:20" x14ac:dyDescent="0.35">
      <c r="A9" s="3">
        <v>32</v>
      </c>
      <c r="B9" s="3" t="s">
        <v>417</v>
      </c>
      <c r="C9" s="3" t="s">
        <v>47</v>
      </c>
      <c r="D9" s="3" t="s">
        <v>41</v>
      </c>
      <c r="E9" s="3" t="s">
        <v>61</v>
      </c>
      <c r="F9" s="3" t="s">
        <v>62</v>
      </c>
      <c r="G9" s="3"/>
      <c r="H9" s="3"/>
      <c r="I9" s="3"/>
      <c r="J9" s="17" t="s">
        <v>408</v>
      </c>
      <c r="K9" s="3" t="s">
        <v>18</v>
      </c>
      <c r="L9" s="3" t="s">
        <v>40</v>
      </c>
      <c r="M9" s="3" t="s">
        <v>20</v>
      </c>
      <c r="N9" s="3" t="s">
        <v>27</v>
      </c>
      <c r="O9" s="3" t="s">
        <v>28</v>
      </c>
      <c r="P9" s="7">
        <v>1880</v>
      </c>
    </row>
    <row r="10" spans="1:20" x14ac:dyDescent="0.35">
      <c r="A10" s="3">
        <v>36</v>
      </c>
      <c r="B10" s="3" t="s">
        <v>417</v>
      </c>
      <c r="C10" s="3" t="s">
        <v>47</v>
      </c>
      <c r="D10" s="3" t="s">
        <v>35</v>
      </c>
      <c r="E10" s="3" t="s">
        <v>66</v>
      </c>
      <c r="F10" s="3" t="s">
        <v>67</v>
      </c>
      <c r="G10" s="3"/>
      <c r="H10" s="3"/>
      <c r="I10" s="3"/>
      <c r="J10" s="17" t="s">
        <v>408</v>
      </c>
      <c r="K10" s="3" t="s">
        <v>18</v>
      </c>
      <c r="L10" s="3" t="s">
        <v>40</v>
      </c>
      <c r="M10" s="3" t="s">
        <v>20</v>
      </c>
      <c r="N10" s="3" t="s">
        <v>27</v>
      </c>
      <c r="O10" s="3" t="s">
        <v>28</v>
      </c>
      <c r="P10" s="7">
        <v>1300</v>
      </c>
    </row>
    <row r="11" spans="1:20" x14ac:dyDescent="0.35">
      <c r="A11" s="3">
        <v>40</v>
      </c>
      <c r="B11" s="3" t="s">
        <v>417</v>
      </c>
      <c r="C11" s="3" t="s">
        <v>76</v>
      </c>
      <c r="D11" s="3" t="s">
        <v>71</v>
      </c>
      <c r="E11" s="3" t="s">
        <v>71</v>
      </c>
      <c r="F11" s="5" t="s">
        <v>72</v>
      </c>
      <c r="G11" s="5"/>
      <c r="H11" s="5"/>
      <c r="I11" s="3"/>
      <c r="J11" s="17" t="s">
        <v>408</v>
      </c>
      <c r="K11" s="3" t="s">
        <v>18</v>
      </c>
      <c r="L11" s="5" t="s">
        <v>19</v>
      </c>
      <c r="M11" s="3" t="s">
        <v>20</v>
      </c>
      <c r="N11" s="3" t="s">
        <v>27</v>
      </c>
      <c r="O11" s="3" t="s">
        <v>28</v>
      </c>
      <c r="P11" s="8">
        <v>3210</v>
      </c>
    </row>
    <row r="12" spans="1:20" x14ac:dyDescent="0.35">
      <c r="A12" s="3">
        <v>44</v>
      </c>
      <c r="B12" s="3" t="s">
        <v>417</v>
      </c>
      <c r="C12" s="3" t="s">
        <v>76</v>
      </c>
      <c r="D12" s="3" t="s">
        <v>76</v>
      </c>
      <c r="E12" s="3" t="s">
        <v>77</v>
      </c>
      <c r="F12" s="5" t="s">
        <v>78</v>
      </c>
      <c r="G12" s="5"/>
      <c r="H12" s="5"/>
      <c r="I12" s="3"/>
      <c r="J12" s="17" t="s">
        <v>408</v>
      </c>
      <c r="K12" s="3" t="s">
        <v>18</v>
      </c>
      <c r="L12" s="5" t="s">
        <v>82</v>
      </c>
      <c r="M12" s="3" t="s">
        <v>20</v>
      </c>
      <c r="N12" s="3" t="s">
        <v>27</v>
      </c>
      <c r="O12" s="3" t="s">
        <v>28</v>
      </c>
      <c r="P12" s="8">
        <v>1920</v>
      </c>
    </row>
    <row r="13" spans="1:20" x14ac:dyDescent="0.35">
      <c r="A13" s="3">
        <v>48</v>
      </c>
      <c r="B13" s="3" t="s">
        <v>417</v>
      </c>
      <c r="C13" s="3" t="s">
        <v>76</v>
      </c>
      <c r="D13" s="3" t="s">
        <v>76</v>
      </c>
      <c r="E13" s="3" t="s">
        <v>83</v>
      </c>
      <c r="F13" s="5" t="s">
        <v>84</v>
      </c>
      <c r="G13" s="5"/>
      <c r="H13" s="5"/>
      <c r="I13" s="3"/>
      <c r="J13" s="17" t="s">
        <v>408</v>
      </c>
      <c r="K13" s="3" t="s">
        <v>18</v>
      </c>
      <c r="L13" s="5" t="s">
        <v>19</v>
      </c>
      <c r="M13" s="3" t="s">
        <v>20</v>
      </c>
      <c r="N13" s="3" t="s">
        <v>27</v>
      </c>
      <c r="O13" s="3" t="s">
        <v>28</v>
      </c>
      <c r="P13" s="8">
        <v>1540</v>
      </c>
    </row>
    <row r="14" spans="1:20" x14ac:dyDescent="0.35">
      <c r="A14" s="3">
        <v>52</v>
      </c>
      <c r="B14" s="3" t="s">
        <v>417</v>
      </c>
      <c r="C14" s="3" t="s">
        <v>76</v>
      </c>
      <c r="D14" s="3" t="s">
        <v>76</v>
      </c>
      <c r="E14" s="3" t="s">
        <v>83</v>
      </c>
      <c r="F14" s="5" t="s">
        <v>88</v>
      </c>
      <c r="G14" s="5"/>
      <c r="H14" s="5"/>
      <c r="I14" s="3"/>
      <c r="J14" s="17" t="s">
        <v>408</v>
      </c>
      <c r="K14" s="3" t="s">
        <v>18</v>
      </c>
      <c r="L14" s="5" t="s">
        <v>82</v>
      </c>
      <c r="M14" s="3" t="s">
        <v>20</v>
      </c>
      <c r="N14" s="3" t="s">
        <v>27</v>
      </c>
      <c r="O14" s="3" t="s">
        <v>28</v>
      </c>
      <c r="P14" s="8">
        <v>1600</v>
      </c>
    </row>
    <row r="15" spans="1:20" x14ac:dyDescent="0.35">
      <c r="A15" s="3">
        <v>56</v>
      </c>
      <c r="B15" s="3" t="s">
        <v>417</v>
      </c>
      <c r="C15" s="3" t="s">
        <v>103</v>
      </c>
      <c r="D15" s="3" t="s">
        <v>92</v>
      </c>
      <c r="E15" s="3" t="s">
        <v>92</v>
      </c>
      <c r="F15" s="3" t="s">
        <v>92</v>
      </c>
      <c r="G15" s="3"/>
      <c r="H15" s="3"/>
      <c r="I15" s="3"/>
      <c r="J15" s="17" t="s">
        <v>408</v>
      </c>
      <c r="K15" s="3" t="s">
        <v>18</v>
      </c>
      <c r="L15" s="3" t="s">
        <v>94</v>
      </c>
      <c r="M15" s="3" t="s">
        <v>20</v>
      </c>
      <c r="N15" s="3" t="s">
        <v>27</v>
      </c>
      <c r="O15" s="3" t="s">
        <v>28</v>
      </c>
      <c r="P15" s="4">
        <v>1050</v>
      </c>
    </row>
    <row r="16" spans="1:20" x14ac:dyDescent="0.35">
      <c r="A16" s="3">
        <v>60</v>
      </c>
      <c r="B16" s="3" t="s">
        <v>417</v>
      </c>
      <c r="C16" s="3" t="s">
        <v>103</v>
      </c>
      <c r="D16" s="3" t="s">
        <v>92</v>
      </c>
      <c r="E16" s="3" t="s">
        <v>95</v>
      </c>
      <c r="F16" s="3" t="s">
        <v>96</v>
      </c>
      <c r="G16" s="3"/>
      <c r="H16" s="3"/>
      <c r="I16" s="3"/>
      <c r="J16" s="17" t="s">
        <v>408</v>
      </c>
      <c r="K16" s="3" t="s">
        <v>18</v>
      </c>
      <c r="L16" s="3" t="s">
        <v>98</v>
      </c>
      <c r="M16" s="3" t="s">
        <v>20</v>
      </c>
      <c r="N16" s="3" t="s">
        <v>27</v>
      </c>
      <c r="O16" s="3" t="s">
        <v>28</v>
      </c>
      <c r="P16" s="7">
        <v>1250</v>
      </c>
    </row>
    <row r="17" spans="1:16" x14ac:dyDescent="0.35">
      <c r="A17" s="3">
        <v>64</v>
      </c>
      <c r="B17" s="3" t="s">
        <v>417</v>
      </c>
      <c r="C17" s="3" t="s">
        <v>103</v>
      </c>
      <c r="D17" s="3" t="s">
        <v>92</v>
      </c>
      <c r="E17" s="3" t="s">
        <v>99</v>
      </c>
      <c r="F17" s="3" t="s">
        <v>99</v>
      </c>
      <c r="G17" s="3"/>
      <c r="H17" s="3"/>
      <c r="I17" s="3"/>
      <c r="J17" s="17" t="s">
        <v>408</v>
      </c>
      <c r="K17" s="3" t="s">
        <v>18</v>
      </c>
      <c r="L17" s="3" t="s">
        <v>94</v>
      </c>
      <c r="M17" s="3" t="s">
        <v>20</v>
      </c>
      <c r="N17" s="3" t="s">
        <v>27</v>
      </c>
      <c r="O17" s="3" t="s">
        <v>28</v>
      </c>
      <c r="P17" s="7">
        <v>1200</v>
      </c>
    </row>
    <row r="18" spans="1:16" x14ac:dyDescent="0.35">
      <c r="A18" s="3">
        <v>68</v>
      </c>
      <c r="B18" s="3" t="s">
        <v>417</v>
      </c>
      <c r="C18" s="3" t="s">
        <v>103</v>
      </c>
      <c r="D18" s="3" t="s">
        <v>92</v>
      </c>
      <c r="E18" s="3" t="s">
        <v>95</v>
      </c>
      <c r="F18" s="3" t="s">
        <v>101</v>
      </c>
      <c r="G18" s="3"/>
      <c r="H18" s="3"/>
      <c r="I18" s="3"/>
      <c r="J18" s="17" t="s">
        <v>408</v>
      </c>
      <c r="K18" s="3" t="s">
        <v>18</v>
      </c>
      <c r="L18" s="3" t="s">
        <v>98</v>
      </c>
      <c r="M18" s="3" t="s">
        <v>20</v>
      </c>
      <c r="N18" s="3" t="s">
        <v>27</v>
      </c>
      <c r="O18" s="3" t="s">
        <v>28</v>
      </c>
      <c r="P18" s="7">
        <v>1250</v>
      </c>
    </row>
    <row r="19" spans="1:16" x14ac:dyDescent="0.35">
      <c r="A19" s="3">
        <v>72</v>
      </c>
      <c r="B19" s="3" t="s">
        <v>417</v>
      </c>
      <c r="C19" s="3" t="s">
        <v>103</v>
      </c>
      <c r="D19" s="3" t="s">
        <v>103</v>
      </c>
      <c r="E19" s="3" t="s">
        <v>104</v>
      </c>
      <c r="F19" s="3" t="s">
        <v>105</v>
      </c>
      <c r="G19" s="3"/>
      <c r="H19" s="3"/>
      <c r="I19" s="3"/>
      <c r="J19" s="17" t="s">
        <v>408</v>
      </c>
      <c r="K19" s="3" t="s">
        <v>18</v>
      </c>
      <c r="L19" s="3" t="s">
        <v>107</v>
      </c>
      <c r="M19" s="3" t="s">
        <v>20</v>
      </c>
      <c r="N19" s="3" t="s">
        <v>27</v>
      </c>
      <c r="O19" s="3" t="s">
        <v>28</v>
      </c>
      <c r="P19" s="7">
        <v>2100</v>
      </c>
    </row>
    <row r="20" spans="1:16" x14ac:dyDescent="0.35">
      <c r="A20" s="3">
        <v>76</v>
      </c>
      <c r="B20" s="3" t="s">
        <v>417</v>
      </c>
      <c r="C20" s="3" t="s">
        <v>103</v>
      </c>
      <c r="D20" s="3" t="s">
        <v>103</v>
      </c>
      <c r="E20" s="3" t="s">
        <v>104</v>
      </c>
      <c r="F20" s="3" t="s">
        <v>108</v>
      </c>
      <c r="G20" s="3"/>
      <c r="H20" s="3"/>
      <c r="I20" s="3"/>
      <c r="J20" s="17" t="s">
        <v>408</v>
      </c>
      <c r="K20" s="3" t="s">
        <v>18</v>
      </c>
      <c r="L20" s="3" t="s">
        <v>110</v>
      </c>
      <c r="M20" s="3" t="s">
        <v>20</v>
      </c>
      <c r="N20" s="3" t="s">
        <v>27</v>
      </c>
      <c r="O20" s="3" t="s">
        <v>28</v>
      </c>
      <c r="P20" s="7">
        <v>2900</v>
      </c>
    </row>
    <row r="21" spans="1:16" x14ac:dyDescent="0.35">
      <c r="A21" s="3">
        <v>80</v>
      </c>
      <c r="B21" s="3" t="s">
        <v>417</v>
      </c>
      <c r="C21" s="3" t="s">
        <v>103</v>
      </c>
      <c r="D21" s="3" t="s">
        <v>111</v>
      </c>
      <c r="E21" s="3" t="s">
        <v>112</v>
      </c>
      <c r="F21" s="3" t="s">
        <v>112</v>
      </c>
      <c r="G21" s="3"/>
      <c r="H21" s="3"/>
      <c r="I21" s="3"/>
      <c r="J21" s="17" t="s">
        <v>408</v>
      </c>
      <c r="K21" s="3" t="s">
        <v>18</v>
      </c>
      <c r="L21" s="3" t="s">
        <v>98</v>
      </c>
      <c r="M21" s="3" t="s">
        <v>20</v>
      </c>
      <c r="N21" s="3" t="s">
        <v>27</v>
      </c>
      <c r="O21" s="3" t="s">
        <v>28</v>
      </c>
      <c r="P21" s="8">
        <v>1920</v>
      </c>
    </row>
    <row r="22" spans="1:16" x14ac:dyDescent="0.35">
      <c r="A22" s="3">
        <v>84</v>
      </c>
      <c r="B22" s="3" t="s">
        <v>417</v>
      </c>
      <c r="C22" s="3" t="s">
        <v>103</v>
      </c>
      <c r="D22" s="3" t="s">
        <v>111</v>
      </c>
      <c r="E22" s="3" t="s">
        <v>114</v>
      </c>
      <c r="F22" s="3" t="s">
        <v>115</v>
      </c>
      <c r="G22" s="3"/>
      <c r="H22" s="3"/>
      <c r="I22" s="3"/>
      <c r="J22" s="17" t="s">
        <v>408</v>
      </c>
      <c r="K22" s="3" t="s">
        <v>18</v>
      </c>
      <c r="L22" s="3" t="s">
        <v>98</v>
      </c>
      <c r="M22" s="3" t="s">
        <v>20</v>
      </c>
      <c r="N22" s="3" t="s">
        <v>27</v>
      </c>
      <c r="O22" s="3" t="s">
        <v>28</v>
      </c>
      <c r="P22" s="8">
        <v>1900</v>
      </c>
    </row>
    <row r="23" spans="1:16" x14ac:dyDescent="0.35">
      <c r="A23" s="3">
        <v>224</v>
      </c>
      <c r="B23" s="3" t="s">
        <v>416</v>
      </c>
      <c r="C23" s="3" t="s">
        <v>414</v>
      </c>
      <c r="D23" s="3" t="s">
        <v>329</v>
      </c>
      <c r="E23" s="3" t="s">
        <v>330</v>
      </c>
      <c r="F23" s="3" t="s">
        <v>331</v>
      </c>
      <c r="G23" s="3"/>
      <c r="H23" s="3"/>
      <c r="I23" s="3"/>
      <c r="J23" s="17" t="s">
        <v>408</v>
      </c>
      <c r="K23" s="3" t="s">
        <v>18</v>
      </c>
      <c r="L23" s="5" t="s">
        <v>19</v>
      </c>
      <c r="M23" s="3" t="s">
        <v>20</v>
      </c>
      <c r="N23" s="3" t="s">
        <v>27</v>
      </c>
      <c r="O23" s="3" t="s">
        <v>28</v>
      </c>
      <c r="P23" s="8">
        <v>120</v>
      </c>
    </row>
    <row r="24" spans="1:16" x14ac:dyDescent="0.35">
      <c r="A24" s="3">
        <v>228</v>
      </c>
      <c r="B24" s="3" t="s">
        <v>416</v>
      </c>
      <c r="C24" s="3" t="s">
        <v>414</v>
      </c>
      <c r="D24" s="3" t="s">
        <v>334</v>
      </c>
      <c r="E24" s="3" t="s">
        <v>335</v>
      </c>
      <c r="F24" s="3" t="s">
        <v>335</v>
      </c>
      <c r="G24" s="3"/>
      <c r="H24" s="3"/>
      <c r="I24" s="3"/>
      <c r="J24" s="17" t="s">
        <v>408</v>
      </c>
      <c r="K24" s="3" t="s">
        <v>18</v>
      </c>
      <c r="L24" s="5" t="s">
        <v>337</v>
      </c>
      <c r="M24" s="3" t="s">
        <v>20</v>
      </c>
      <c r="N24" s="3" t="s">
        <v>27</v>
      </c>
      <c r="O24" s="3" t="s">
        <v>28</v>
      </c>
      <c r="P24" s="8">
        <v>2000</v>
      </c>
    </row>
    <row r="25" spans="1:16" x14ac:dyDescent="0.35">
      <c r="A25" s="3">
        <v>232</v>
      </c>
      <c r="B25" s="3" t="s">
        <v>416</v>
      </c>
      <c r="C25" s="3" t="s">
        <v>414</v>
      </c>
      <c r="D25" s="3" t="s">
        <v>338</v>
      </c>
      <c r="E25" s="3" t="s">
        <v>339</v>
      </c>
      <c r="F25" s="3" t="s">
        <v>339</v>
      </c>
      <c r="G25" s="3"/>
      <c r="H25" s="3"/>
      <c r="I25" s="3"/>
      <c r="J25" s="17" t="s">
        <v>408</v>
      </c>
      <c r="K25" s="3" t="s">
        <v>18</v>
      </c>
      <c r="L25" s="5" t="s">
        <v>337</v>
      </c>
      <c r="M25" s="3" t="s">
        <v>20</v>
      </c>
      <c r="N25" s="3" t="s">
        <v>27</v>
      </c>
      <c r="O25" s="3" t="s">
        <v>28</v>
      </c>
      <c r="P25" s="8">
        <v>1400</v>
      </c>
    </row>
    <row r="26" spans="1:16" x14ac:dyDescent="0.35">
      <c r="A26" s="3">
        <v>236</v>
      </c>
      <c r="B26" s="3" t="s">
        <v>416</v>
      </c>
      <c r="C26" s="3" t="s">
        <v>414</v>
      </c>
      <c r="D26" s="3" t="s">
        <v>338</v>
      </c>
      <c r="E26" s="3" t="s">
        <v>342</v>
      </c>
      <c r="F26" s="3" t="s">
        <v>342</v>
      </c>
      <c r="G26" s="3"/>
      <c r="H26" s="3"/>
      <c r="I26" s="3"/>
      <c r="J26" s="17" t="s">
        <v>408</v>
      </c>
      <c r="K26" s="3" t="s">
        <v>18</v>
      </c>
      <c r="L26" s="5" t="s">
        <v>337</v>
      </c>
      <c r="M26" s="3" t="s">
        <v>20</v>
      </c>
      <c r="N26" s="3" t="s">
        <v>27</v>
      </c>
      <c r="O26" s="3" t="s">
        <v>28</v>
      </c>
      <c r="P26" s="8">
        <v>3800</v>
      </c>
    </row>
    <row r="27" spans="1:16" x14ac:dyDescent="0.35">
      <c r="A27" s="3">
        <v>240</v>
      </c>
      <c r="B27" s="3" t="s">
        <v>416</v>
      </c>
      <c r="C27" s="3" t="s">
        <v>414</v>
      </c>
      <c r="D27" s="3" t="s">
        <v>345</v>
      </c>
      <c r="E27" s="3" t="s">
        <v>346</v>
      </c>
      <c r="F27" s="3" t="s">
        <v>346</v>
      </c>
      <c r="G27" s="3"/>
      <c r="H27" s="3"/>
      <c r="I27" s="3"/>
      <c r="J27" s="17" t="s">
        <v>408</v>
      </c>
      <c r="K27" s="3" t="s">
        <v>18</v>
      </c>
      <c r="L27" s="5" t="s">
        <v>337</v>
      </c>
      <c r="M27" s="3" t="s">
        <v>20</v>
      </c>
      <c r="N27" s="3" t="s">
        <v>27</v>
      </c>
      <c r="O27" s="3" t="s">
        <v>28</v>
      </c>
      <c r="P27" s="8">
        <v>1400</v>
      </c>
    </row>
    <row r="28" spans="1:16" x14ac:dyDescent="0.35">
      <c r="A28" s="3">
        <v>244</v>
      </c>
      <c r="B28" s="3" t="s">
        <v>416</v>
      </c>
      <c r="C28" s="3" t="s">
        <v>349</v>
      </c>
      <c r="D28" s="3" t="s">
        <v>349</v>
      </c>
      <c r="E28" s="3" t="s">
        <v>350</v>
      </c>
      <c r="F28" s="3" t="s">
        <v>351</v>
      </c>
      <c r="G28" s="3"/>
      <c r="H28" s="3"/>
      <c r="I28" s="3"/>
      <c r="J28" s="17" t="s">
        <v>408</v>
      </c>
      <c r="K28" s="3" t="s">
        <v>18</v>
      </c>
      <c r="L28" s="5" t="s">
        <v>337</v>
      </c>
      <c r="M28" s="3" t="s">
        <v>20</v>
      </c>
      <c r="N28" s="3" t="s">
        <v>27</v>
      </c>
      <c r="O28" s="3" t="s">
        <v>28</v>
      </c>
      <c r="P28" s="8">
        <v>6000</v>
      </c>
    </row>
    <row r="29" spans="1:16" x14ac:dyDescent="0.35">
      <c r="A29" s="3">
        <v>248</v>
      </c>
      <c r="B29" s="3" t="s">
        <v>416</v>
      </c>
      <c r="C29" s="3" t="s">
        <v>349</v>
      </c>
      <c r="D29" s="3" t="s">
        <v>349</v>
      </c>
      <c r="E29" s="3" t="s">
        <v>354</v>
      </c>
      <c r="F29" s="3" t="s">
        <v>355</v>
      </c>
      <c r="G29" s="3"/>
      <c r="H29" s="3"/>
      <c r="I29" s="3"/>
      <c r="J29" s="17" t="s">
        <v>408</v>
      </c>
      <c r="K29" s="3" t="s">
        <v>18</v>
      </c>
      <c r="L29" s="5" t="s">
        <v>337</v>
      </c>
      <c r="M29" s="3" t="s">
        <v>20</v>
      </c>
      <c r="N29" s="3" t="s">
        <v>27</v>
      </c>
      <c r="O29" s="3" t="s">
        <v>28</v>
      </c>
      <c r="P29" s="8">
        <v>1000</v>
      </c>
    </row>
    <row r="30" spans="1:16" x14ac:dyDescent="0.35">
      <c r="A30" s="3">
        <v>252</v>
      </c>
      <c r="B30" s="3" t="s">
        <v>416</v>
      </c>
      <c r="C30" s="3" t="s">
        <v>349</v>
      </c>
      <c r="D30" s="3" t="s">
        <v>358</v>
      </c>
      <c r="E30" s="3" t="s">
        <v>359</v>
      </c>
      <c r="F30" s="3" t="s">
        <v>359</v>
      </c>
      <c r="G30" s="3"/>
      <c r="H30" s="3"/>
      <c r="I30" s="3"/>
      <c r="J30" s="17" t="s">
        <v>408</v>
      </c>
      <c r="K30" s="3" t="s">
        <v>18</v>
      </c>
      <c r="L30" s="5" t="s">
        <v>19</v>
      </c>
      <c r="M30" s="3" t="s">
        <v>20</v>
      </c>
      <c r="N30" s="3" t="s">
        <v>27</v>
      </c>
      <c r="O30" s="3" t="s">
        <v>28</v>
      </c>
      <c r="P30" s="8">
        <v>3600</v>
      </c>
    </row>
    <row r="31" spans="1:16" x14ac:dyDescent="0.35">
      <c r="A31" s="3">
        <v>256</v>
      </c>
      <c r="B31" s="3" t="s">
        <v>416</v>
      </c>
      <c r="C31" s="3" t="s">
        <v>414</v>
      </c>
      <c r="D31" s="3" t="s">
        <v>329</v>
      </c>
      <c r="E31" s="3" t="s">
        <v>362</v>
      </c>
      <c r="F31" s="3" t="s">
        <v>362</v>
      </c>
      <c r="G31" s="3"/>
      <c r="H31" s="3"/>
      <c r="I31" s="3"/>
      <c r="J31" s="17" t="s">
        <v>408</v>
      </c>
      <c r="K31" s="3" t="s">
        <v>18</v>
      </c>
      <c r="L31" s="5" t="s">
        <v>19</v>
      </c>
      <c r="M31" s="3" t="s">
        <v>20</v>
      </c>
      <c r="N31" s="3" t="s">
        <v>27</v>
      </c>
      <c r="O31" s="3" t="s">
        <v>28</v>
      </c>
      <c r="P31" s="8">
        <v>7380</v>
      </c>
    </row>
    <row r="32" spans="1:16" x14ac:dyDescent="0.35">
      <c r="A32" s="3">
        <v>260</v>
      </c>
      <c r="B32" s="3" t="s">
        <v>416</v>
      </c>
      <c r="C32" s="3" t="s">
        <v>414</v>
      </c>
      <c r="D32" s="3" t="s">
        <v>329</v>
      </c>
      <c r="E32" s="3" t="s">
        <v>362</v>
      </c>
      <c r="F32" s="3" t="s">
        <v>362</v>
      </c>
      <c r="G32" s="3"/>
      <c r="H32" s="3"/>
      <c r="I32" s="3"/>
      <c r="J32" s="17" t="s">
        <v>408</v>
      </c>
      <c r="K32" s="3" t="s">
        <v>18</v>
      </c>
      <c r="L32" s="5" t="s">
        <v>19</v>
      </c>
      <c r="M32" s="3" t="s">
        <v>20</v>
      </c>
      <c r="N32" s="3" t="s">
        <v>27</v>
      </c>
      <c r="O32" s="3" t="s">
        <v>28</v>
      </c>
      <c r="P32" s="8">
        <v>1380</v>
      </c>
    </row>
    <row r="33" spans="1:16" x14ac:dyDescent="0.35">
      <c r="A33" s="3">
        <v>264</v>
      </c>
      <c r="B33" s="3" t="s">
        <v>416</v>
      </c>
      <c r="C33" s="3" t="s">
        <v>414</v>
      </c>
      <c r="D33" s="3" t="s">
        <v>334</v>
      </c>
      <c r="E33" s="3" t="s">
        <v>338</v>
      </c>
      <c r="F33" s="3" t="s">
        <v>366</v>
      </c>
      <c r="G33" s="3"/>
      <c r="H33" s="3"/>
      <c r="I33" s="3"/>
      <c r="J33" s="17" t="s">
        <v>408</v>
      </c>
      <c r="K33" s="3" t="s">
        <v>18</v>
      </c>
      <c r="L33" s="5" t="s">
        <v>19</v>
      </c>
      <c r="M33" s="3" t="s">
        <v>20</v>
      </c>
      <c r="N33" s="3" t="s">
        <v>27</v>
      </c>
      <c r="O33" s="3" t="s">
        <v>28</v>
      </c>
      <c r="P33" s="8">
        <v>3000</v>
      </c>
    </row>
    <row r="34" spans="1:16" x14ac:dyDescent="0.35">
      <c r="A34" s="3">
        <v>268</v>
      </c>
      <c r="B34" s="3" t="s">
        <v>416</v>
      </c>
      <c r="C34" s="3" t="s">
        <v>414</v>
      </c>
      <c r="D34" s="3" t="s">
        <v>334</v>
      </c>
      <c r="E34" s="3" t="s">
        <v>338</v>
      </c>
      <c r="F34" s="3" t="s">
        <v>338</v>
      </c>
      <c r="G34" s="3"/>
      <c r="H34" s="3"/>
      <c r="I34" s="3"/>
      <c r="J34" s="17" t="s">
        <v>408</v>
      </c>
      <c r="K34" s="3" t="s">
        <v>18</v>
      </c>
      <c r="L34" s="5" t="s">
        <v>19</v>
      </c>
      <c r="M34" s="3" t="s">
        <v>20</v>
      </c>
      <c r="N34" s="3" t="s">
        <v>27</v>
      </c>
      <c r="O34" s="3" t="s">
        <v>28</v>
      </c>
      <c r="P34" s="8">
        <v>3360</v>
      </c>
    </row>
    <row r="35" spans="1:16" x14ac:dyDescent="0.35">
      <c r="A35" s="3">
        <v>272</v>
      </c>
      <c r="B35" s="3" t="s">
        <v>416</v>
      </c>
      <c r="C35" s="3" t="s">
        <v>414</v>
      </c>
      <c r="D35" s="3" t="s">
        <v>334</v>
      </c>
      <c r="E35" s="3" t="s">
        <v>338</v>
      </c>
      <c r="F35" s="3" t="s">
        <v>371</v>
      </c>
      <c r="G35" s="3"/>
      <c r="H35" s="3"/>
      <c r="I35" s="3"/>
      <c r="J35" s="17" t="s">
        <v>408</v>
      </c>
      <c r="K35" s="3" t="s">
        <v>18</v>
      </c>
      <c r="L35" s="5" t="s">
        <v>222</v>
      </c>
      <c r="M35" s="3" t="s">
        <v>20</v>
      </c>
      <c r="N35" s="3" t="s">
        <v>27</v>
      </c>
      <c r="O35" s="3" t="s">
        <v>28</v>
      </c>
      <c r="P35" s="8">
        <v>2120</v>
      </c>
    </row>
    <row r="36" spans="1:16" x14ac:dyDescent="0.35">
      <c r="A36" s="3">
        <v>276</v>
      </c>
      <c r="B36" s="3" t="s">
        <v>416</v>
      </c>
      <c r="C36" s="3" t="s">
        <v>414</v>
      </c>
      <c r="D36" s="3" t="s">
        <v>334</v>
      </c>
      <c r="E36" s="3" t="s">
        <v>373</v>
      </c>
      <c r="F36" s="3" t="s">
        <v>374</v>
      </c>
      <c r="G36" s="3"/>
      <c r="H36" s="3"/>
      <c r="I36" s="3"/>
      <c r="J36" s="17" t="s">
        <v>408</v>
      </c>
      <c r="K36" s="3" t="s">
        <v>18</v>
      </c>
      <c r="L36" s="5" t="s">
        <v>337</v>
      </c>
      <c r="M36" s="3" t="s">
        <v>20</v>
      </c>
      <c r="N36" s="3" t="s">
        <v>27</v>
      </c>
      <c r="O36" s="3" t="s">
        <v>28</v>
      </c>
      <c r="P36" s="8">
        <v>2400</v>
      </c>
    </row>
    <row r="37" spans="1:16" x14ac:dyDescent="0.35">
      <c r="A37" s="3">
        <v>280</v>
      </c>
      <c r="B37" s="3" t="s">
        <v>416</v>
      </c>
      <c r="C37" s="3" t="s">
        <v>349</v>
      </c>
      <c r="D37" s="3" t="s">
        <v>349</v>
      </c>
      <c r="E37" s="3" t="s">
        <v>377</v>
      </c>
      <c r="F37" s="3" t="s">
        <v>378</v>
      </c>
      <c r="G37" s="3"/>
      <c r="H37" s="3"/>
      <c r="I37" s="3"/>
      <c r="J37" s="17" t="s">
        <v>408</v>
      </c>
      <c r="K37" s="3" t="s">
        <v>18</v>
      </c>
      <c r="L37" s="5" t="s">
        <v>19</v>
      </c>
      <c r="M37" s="3" t="s">
        <v>20</v>
      </c>
      <c r="N37" s="3" t="s">
        <v>27</v>
      </c>
      <c r="O37" s="3" t="s">
        <v>28</v>
      </c>
      <c r="P37" s="8">
        <v>3700</v>
      </c>
    </row>
    <row r="38" spans="1:16" x14ac:dyDescent="0.35">
      <c r="A38" s="3">
        <v>284</v>
      </c>
      <c r="B38" s="3" t="s">
        <v>416</v>
      </c>
      <c r="C38" s="3" t="s">
        <v>349</v>
      </c>
      <c r="D38" s="3" t="s">
        <v>349</v>
      </c>
      <c r="E38" s="3" t="s">
        <v>381</v>
      </c>
      <c r="F38" s="3" t="s">
        <v>382</v>
      </c>
      <c r="G38" s="3"/>
      <c r="H38" s="3"/>
      <c r="I38" s="3"/>
      <c r="J38" s="17" t="s">
        <v>408</v>
      </c>
      <c r="K38" s="3" t="s">
        <v>18</v>
      </c>
      <c r="L38" s="5" t="s">
        <v>19</v>
      </c>
      <c r="M38" s="3" t="s">
        <v>20</v>
      </c>
      <c r="N38" s="3" t="s">
        <v>27</v>
      </c>
      <c r="O38" s="3" t="s">
        <v>28</v>
      </c>
      <c r="P38" s="8">
        <v>2500</v>
      </c>
    </row>
    <row r="39" spans="1:16" x14ac:dyDescent="0.35">
      <c r="A39" s="3">
        <v>288</v>
      </c>
      <c r="B39" s="3" t="s">
        <v>416</v>
      </c>
      <c r="C39" s="3" t="s">
        <v>349</v>
      </c>
      <c r="D39" s="3" t="s">
        <v>385</v>
      </c>
      <c r="E39" s="3" t="s">
        <v>358</v>
      </c>
      <c r="F39" s="3" t="s">
        <v>386</v>
      </c>
      <c r="G39" s="3"/>
      <c r="H39" s="3"/>
      <c r="I39" s="3"/>
      <c r="J39" s="17" t="s">
        <v>408</v>
      </c>
      <c r="K39" s="3" t="s">
        <v>18</v>
      </c>
      <c r="L39" s="5" t="s">
        <v>19</v>
      </c>
      <c r="M39" s="3" t="s">
        <v>20</v>
      </c>
      <c r="N39" s="3" t="s">
        <v>27</v>
      </c>
      <c r="O39" s="3" t="s">
        <v>28</v>
      </c>
      <c r="P39" s="8">
        <v>2992</v>
      </c>
    </row>
    <row r="40" spans="1:16" x14ac:dyDescent="0.35">
      <c r="A40" s="3">
        <v>292</v>
      </c>
      <c r="B40" s="3" t="s">
        <v>415</v>
      </c>
      <c r="C40" s="3" t="s">
        <v>390</v>
      </c>
      <c r="D40" s="3" t="s">
        <v>390</v>
      </c>
      <c r="E40" s="3" t="s">
        <v>391</v>
      </c>
      <c r="F40" s="3" t="s">
        <v>392</v>
      </c>
      <c r="G40" s="3"/>
      <c r="H40" s="3"/>
      <c r="I40" s="5" t="s">
        <v>393</v>
      </c>
      <c r="J40" s="17" t="s">
        <v>408</v>
      </c>
      <c r="K40" s="3" t="s">
        <v>18</v>
      </c>
      <c r="L40" s="5" t="s">
        <v>394</v>
      </c>
      <c r="M40" s="3" t="s">
        <v>395</v>
      </c>
      <c r="N40" s="3" t="s">
        <v>27</v>
      </c>
      <c r="O40" s="3" t="s">
        <v>28</v>
      </c>
      <c r="P40" s="8">
        <v>2250</v>
      </c>
    </row>
    <row r="41" spans="1:16" x14ac:dyDescent="0.35">
      <c r="A41" s="3">
        <v>296</v>
      </c>
      <c r="B41" s="3" t="s">
        <v>415</v>
      </c>
      <c r="C41" s="3" t="s">
        <v>390</v>
      </c>
      <c r="D41" s="3" t="s">
        <v>396</v>
      </c>
      <c r="E41" s="3" t="s">
        <v>397</v>
      </c>
      <c r="F41" s="3" t="s">
        <v>398</v>
      </c>
      <c r="G41" s="3"/>
      <c r="H41" s="3"/>
      <c r="I41" s="5" t="s">
        <v>399</v>
      </c>
      <c r="J41" s="17" t="s">
        <v>408</v>
      </c>
      <c r="K41" s="3" t="s">
        <v>18</v>
      </c>
      <c r="L41" s="5" t="s">
        <v>394</v>
      </c>
      <c r="M41" s="3" t="s">
        <v>395</v>
      </c>
      <c r="N41" s="3" t="s">
        <v>27</v>
      </c>
      <c r="O41" s="3" t="s">
        <v>28</v>
      </c>
      <c r="P41" s="8">
        <v>3300</v>
      </c>
    </row>
    <row r="42" spans="1:16" ht="15.5" x14ac:dyDescent="0.35">
      <c r="A42" s="13">
        <v>308</v>
      </c>
      <c r="B42" s="3" t="s">
        <v>415</v>
      </c>
      <c r="C42" s="14" t="s">
        <v>390</v>
      </c>
      <c r="D42" s="14" t="s">
        <v>390</v>
      </c>
      <c r="E42" s="14" t="s">
        <v>391</v>
      </c>
      <c r="F42" s="14" t="s">
        <v>392</v>
      </c>
      <c r="G42" s="14"/>
      <c r="H42" s="14"/>
      <c r="I42" s="15" t="s">
        <v>393</v>
      </c>
      <c r="J42" s="17" t="s">
        <v>408</v>
      </c>
      <c r="K42" s="14" t="s">
        <v>18</v>
      </c>
      <c r="L42" s="15" t="s">
        <v>394</v>
      </c>
      <c r="M42" s="14" t="s">
        <v>20</v>
      </c>
      <c r="N42" s="14" t="s">
        <v>27</v>
      </c>
      <c r="O42" s="14" t="s">
        <v>28</v>
      </c>
      <c r="P42" s="16">
        <v>2250</v>
      </c>
    </row>
    <row r="43" spans="1:16" ht="15.5" x14ac:dyDescent="0.35">
      <c r="A43" s="13">
        <v>312</v>
      </c>
      <c r="B43" s="3" t="s">
        <v>415</v>
      </c>
      <c r="C43" s="14" t="s">
        <v>390</v>
      </c>
      <c r="D43" s="14" t="s">
        <v>396</v>
      </c>
      <c r="E43" s="14" t="s">
        <v>397</v>
      </c>
      <c r="F43" s="14" t="s">
        <v>398</v>
      </c>
      <c r="G43" s="14"/>
      <c r="H43" s="14"/>
      <c r="I43" s="15" t="s">
        <v>399</v>
      </c>
      <c r="J43" s="17" t="s">
        <v>408</v>
      </c>
      <c r="K43" s="14" t="s">
        <v>18</v>
      </c>
      <c r="L43" s="15" t="s">
        <v>394</v>
      </c>
      <c r="M43" s="14" t="s">
        <v>20</v>
      </c>
      <c r="N43" s="14" t="s">
        <v>27</v>
      </c>
      <c r="O43" s="14" t="s">
        <v>28</v>
      </c>
      <c r="P43" s="16">
        <v>3300</v>
      </c>
    </row>
  </sheetData>
  <mergeCells count="1"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E4A3-6769-4CD0-A4ED-9B3E232DC011}">
  <sheetPr codeName="Sheet4"/>
  <dimension ref="B1:AD597"/>
  <sheetViews>
    <sheetView topLeftCell="A555" workbookViewId="0">
      <selection activeCell="M573" sqref="M573"/>
    </sheetView>
  </sheetViews>
  <sheetFormatPr defaultRowHeight="14.5" x14ac:dyDescent="0.35"/>
  <cols>
    <col min="1" max="1" width="4.6328125" customWidth="1"/>
    <col min="2" max="2" width="16.08984375" customWidth="1"/>
    <col min="3" max="3" width="11.36328125" bestFit="1" customWidth="1"/>
    <col min="4" max="4" width="14.36328125" bestFit="1" customWidth="1"/>
    <col min="5" max="5" width="12.26953125" bestFit="1" customWidth="1"/>
    <col min="6" max="6" width="9.26953125" bestFit="1" customWidth="1"/>
    <col min="7" max="7" width="9.36328125" bestFit="1" customWidth="1"/>
  </cols>
  <sheetData>
    <row r="1" spans="2:13" x14ac:dyDescent="0.35">
      <c r="B1" s="65" t="s">
        <v>421</v>
      </c>
      <c r="C1" s="66"/>
      <c r="D1" s="66"/>
      <c r="E1" s="66"/>
      <c r="F1" s="66"/>
      <c r="G1" s="66"/>
      <c r="H1" s="66"/>
      <c r="I1" s="66"/>
      <c r="J1" s="66"/>
      <c r="K1" s="66"/>
      <c r="L1" s="22"/>
      <c r="M1" s="22"/>
    </row>
    <row r="2" spans="2:13" x14ac:dyDescent="0.35">
      <c r="B2" s="66"/>
      <c r="C2" s="66"/>
      <c r="D2" s="66"/>
      <c r="E2" s="66"/>
      <c r="F2" s="66"/>
      <c r="G2" s="66"/>
      <c r="H2" s="66"/>
      <c r="I2" s="66"/>
      <c r="J2" s="66"/>
      <c r="K2" s="66"/>
      <c r="L2" s="22"/>
      <c r="M2" s="22"/>
    </row>
    <row r="3" spans="2:13" x14ac:dyDescent="0.35">
      <c r="B3" t="s">
        <v>422</v>
      </c>
    </row>
    <row r="4" spans="2:13" x14ac:dyDescent="0.35">
      <c r="B4" t="s">
        <v>423</v>
      </c>
    </row>
    <row r="5" spans="2:13" x14ac:dyDescent="0.35">
      <c r="B5" t="s">
        <v>424</v>
      </c>
    </row>
    <row r="6" spans="2:13" x14ac:dyDescent="0.35">
      <c r="B6" t="s">
        <v>425</v>
      </c>
    </row>
    <row r="7" spans="2:13" x14ac:dyDescent="0.35">
      <c r="B7" t="s">
        <v>426</v>
      </c>
    </row>
    <row r="8" spans="2:13" x14ac:dyDescent="0.35">
      <c r="B8" t="s">
        <v>427</v>
      </c>
    </row>
    <row r="9" spans="2:13" x14ac:dyDescent="0.35">
      <c r="B9" t="s">
        <v>428</v>
      </c>
    </row>
    <row r="10" spans="2:13" x14ac:dyDescent="0.35">
      <c r="B10" t="s">
        <v>429</v>
      </c>
    </row>
    <row r="11" spans="2:13" ht="34.25" customHeight="1" x14ac:dyDescent="0.35"/>
    <row r="12" spans="2:13" ht="16" customHeight="1" x14ac:dyDescent="0.35">
      <c r="B12" s="23"/>
    </row>
    <row r="15" spans="2:13" x14ac:dyDescent="0.35">
      <c r="B15" t="s">
        <v>430</v>
      </c>
    </row>
    <row r="18" spans="2:9" x14ac:dyDescent="0.35">
      <c r="B18" t="s">
        <v>431</v>
      </c>
    </row>
    <row r="19" spans="2:9" ht="15" thickBot="1" x14ac:dyDescent="0.4"/>
    <row r="20" spans="2:9" ht="29" customHeight="1" x14ac:dyDescent="0.35">
      <c r="B20" s="24" t="s">
        <v>432</v>
      </c>
      <c r="C20" s="25" t="s">
        <v>433</v>
      </c>
      <c r="D20" s="25" t="s">
        <v>434</v>
      </c>
      <c r="E20" s="25" t="s">
        <v>435</v>
      </c>
      <c r="F20" s="25" t="s">
        <v>436</v>
      </c>
      <c r="G20" s="25" t="s">
        <v>437</v>
      </c>
      <c r="H20" s="25" t="s">
        <v>420</v>
      </c>
      <c r="I20" s="25" t="s">
        <v>438</v>
      </c>
    </row>
    <row r="21" spans="2:9" ht="15" thickBot="1" x14ac:dyDescent="0.4">
      <c r="B21" s="26" t="s">
        <v>11</v>
      </c>
      <c r="C21" s="27">
        <v>308</v>
      </c>
      <c r="D21" s="27">
        <v>0</v>
      </c>
      <c r="E21" s="27">
        <v>308</v>
      </c>
      <c r="F21" s="28">
        <v>120</v>
      </c>
      <c r="G21" s="28">
        <v>15550</v>
      </c>
      <c r="H21" s="28">
        <v>3507.7448051948049</v>
      </c>
      <c r="I21" s="28">
        <v>2318.3244257863657</v>
      </c>
    </row>
    <row r="24" spans="2:9" x14ac:dyDescent="0.35">
      <c r="B24" t="s">
        <v>439</v>
      </c>
    </row>
    <row r="25" spans="2:9" ht="15" thickBot="1" x14ac:dyDescent="0.4"/>
    <row r="26" spans="2:9" x14ac:dyDescent="0.35">
      <c r="B26" s="25" t="s">
        <v>432</v>
      </c>
      <c r="C26" s="25" t="s">
        <v>440</v>
      </c>
      <c r="D26" s="25" t="s">
        <v>441</v>
      </c>
      <c r="E26" s="25" t="s">
        <v>442</v>
      </c>
      <c r="F26" s="25" t="s">
        <v>443</v>
      </c>
    </row>
    <row r="27" spans="2:9" x14ac:dyDescent="0.35">
      <c r="B27" s="29" t="s">
        <v>7</v>
      </c>
      <c r="C27" s="30" t="s">
        <v>394</v>
      </c>
      <c r="D27" s="31">
        <v>16</v>
      </c>
      <c r="E27" s="31">
        <v>16</v>
      </c>
      <c r="F27" s="20">
        <v>5.1948051948051948</v>
      </c>
    </row>
    <row r="28" spans="2:9" x14ac:dyDescent="0.35">
      <c r="B28" s="32" t="s">
        <v>444</v>
      </c>
      <c r="C28" s="33" t="s">
        <v>82</v>
      </c>
      <c r="D28">
        <v>14</v>
      </c>
      <c r="E28">
        <v>14</v>
      </c>
      <c r="F28" s="21">
        <v>4.5454545454545459</v>
      </c>
    </row>
    <row r="29" spans="2:9" x14ac:dyDescent="0.35">
      <c r="B29" s="32" t="s">
        <v>444</v>
      </c>
      <c r="C29" s="33" t="s">
        <v>40</v>
      </c>
      <c r="D29">
        <v>24</v>
      </c>
      <c r="E29">
        <v>24</v>
      </c>
      <c r="F29" s="21">
        <v>7.7922077922077921</v>
      </c>
    </row>
    <row r="30" spans="2:9" x14ac:dyDescent="0.35">
      <c r="B30" s="32" t="s">
        <v>444</v>
      </c>
      <c r="C30" s="33" t="s">
        <v>228</v>
      </c>
      <c r="D30">
        <v>2</v>
      </c>
      <c r="E30">
        <v>2</v>
      </c>
      <c r="F30" s="21">
        <v>0.64935064935064934</v>
      </c>
    </row>
    <row r="31" spans="2:9" x14ac:dyDescent="0.35">
      <c r="B31" s="32" t="s">
        <v>444</v>
      </c>
      <c r="C31" s="33" t="s">
        <v>231</v>
      </c>
      <c r="D31">
        <v>2</v>
      </c>
      <c r="E31">
        <v>2</v>
      </c>
      <c r="F31" s="21">
        <v>0.64935064935064934</v>
      </c>
    </row>
    <row r="32" spans="2:9" x14ac:dyDescent="0.35">
      <c r="B32" s="32" t="s">
        <v>444</v>
      </c>
      <c r="C32" s="33" t="s">
        <v>180</v>
      </c>
      <c r="D32">
        <v>2</v>
      </c>
      <c r="E32">
        <v>2</v>
      </c>
      <c r="F32" s="21">
        <v>0.64935064935064934</v>
      </c>
    </row>
    <row r="33" spans="2:6" x14ac:dyDescent="0.35">
      <c r="B33" s="32" t="s">
        <v>444</v>
      </c>
      <c r="C33" s="33" t="s">
        <v>125</v>
      </c>
      <c r="D33">
        <v>2</v>
      </c>
      <c r="E33">
        <v>2</v>
      </c>
      <c r="F33" s="21">
        <v>0.64935064935064934</v>
      </c>
    </row>
    <row r="34" spans="2:6" x14ac:dyDescent="0.35">
      <c r="B34" s="32" t="s">
        <v>444</v>
      </c>
      <c r="C34" s="33" t="s">
        <v>162</v>
      </c>
      <c r="D34">
        <v>2</v>
      </c>
      <c r="E34">
        <v>2</v>
      </c>
      <c r="F34" s="21">
        <v>0.64935064935064934</v>
      </c>
    </row>
    <row r="35" spans="2:6" x14ac:dyDescent="0.35">
      <c r="B35" s="32" t="s">
        <v>444</v>
      </c>
      <c r="C35" s="33" t="s">
        <v>149</v>
      </c>
      <c r="D35">
        <v>2</v>
      </c>
      <c r="E35">
        <v>2</v>
      </c>
      <c r="F35" s="21">
        <v>0.64935064935064934</v>
      </c>
    </row>
    <row r="36" spans="2:6" x14ac:dyDescent="0.35">
      <c r="B36" s="32" t="s">
        <v>444</v>
      </c>
      <c r="C36" s="33" t="s">
        <v>159</v>
      </c>
      <c r="D36">
        <v>2</v>
      </c>
      <c r="E36">
        <v>2</v>
      </c>
      <c r="F36" s="21">
        <v>0.64935064935064934</v>
      </c>
    </row>
    <row r="37" spans="2:6" x14ac:dyDescent="0.35">
      <c r="B37" s="32" t="s">
        <v>444</v>
      </c>
      <c r="C37" s="33" t="s">
        <v>128</v>
      </c>
      <c r="D37">
        <v>12</v>
      </c>
      <c r="E37">
        <v>12</v>
      </c>
      <c r="F37" s="21">
        <v>3.8961038961038961</v>
      </c>
    </row>
    <row r="38" spans="2:6" x14ac:dyDescent="0.35">
      <c r="B38" s="32" t="s">
        <v>444</v>
      </c>
      <c r="C38" s="33" t="s">
        <v>134</v>
      </c>
      <c r="D38">
        <v>2</v>
      </c>
      <c r="E38">
        <v>2</v>
      </c>
      <c r="F38" s="21">
        <v>0.64935064935064934</v>
      </c>
    </row>
    <row r="39" spans="2:6" x14ac:dyDescent="0.35">
      <c r="B39" s="32" t="s">
        <v>444</v>
      </c>
      <c r="C39" s="33" t="s">
        <v>324</v>
      </c>
      <c r="D39">
        <v>4</v>
      </c>
      <c r="E39">
        <v>4</v>
      </c>
      <c r="F39" s="21">
        <v>1.2987012987012987</v>
      </c>
    </row>
    <row r="40" spans="2:6" x14ac:dyDescent="0.35">
      <c r="B40" s="32" t="s">
        <v>444</v>
      </c>
      <c r="C40" s="33" t="s">
        <v>225</v>
      </c>
      <c r="D40">
        <v>2</v>
      </c>
      <c r="E40">
        <v>2</v>
      </c>
      <c r="F40" s="21">
        <v>0.64935064935064934</v>
      </c>
    </row>
    <row r="41" spans="2:6" x14ac:dyDescent="0.35">
      <c r="B41" s="32" t="s">
        <v>444</v>
      </c>
      <c r="C41" s="33" t="s">
        <v>19</v>
      </c>
      <c r="D41">
        <v>140</v>
      </c>
      <c r="E41">
        <v>140</v>
      </c>
      <c r="F41" s="21">
        <v>45.454545454545453</v>
      </c>
    </row>
    <row r="42" spans="2:6" x14ac:dyDescent="0.35">
      <c r="B42" s="32" t="s">
        <v>444</v>
      </c>
      <c r="C42" s="33" t="s">
        <v>143</v>
      </c>
      <c r="D42">
        <v>4</v>
      </c>
      <c r="E42">
        <v>4</v>
      </c>
      <c r="F42" s="21">
        <v>1.2987012987012987</v>
      </c>
    </row>
    <row r="43" spans="2:6" x14ac:dyDescent="0.35">
      <c r="B43" s="32" t="s">
        <v>444</v>
      </c>
      <c r="C43" s="33" t="s">
        <v>337</v>
      </c>
      <c r="D43">
        <v>28</v>
      </c>
      <c r="E43">
        <v>28</v>
      </c>
      <c r="F43" s="21">
        <v>9.0909090909090917</v>
      </c>
    </row>
    <row r="44" spans="2:6" x14ac:dyDescent="0.35">
      <c r="B44" s="32" t="s">
        <v>444</v>
      </c>
      <c r="C44" s="33" t="s">
        <v>222</v>
      </c>
      <c r="D44">
        <v>10</v>
      </c>
      <c r="E44">
        <v>10</v>
      </c>
      <c r="F44" s="21">
        <v>3.2467532467532467</v>
      </c>
    </row>
    <row r="45" spans="2:6" x14ac:dyDescent="0.35">
      <c r="B45" s="32" t="s">
        <v>444</v>
      </c>
      <c r="C45" s="33" t="s">
        <v>204</v>
      </c>
      <c r="D45">
        <v>6</v>
      </c>
      <c r="E45">
        <v>6</v>
      </c>
      <c r="F45" s="21">
        <v>1.948051948051948</v>
      </c>
    </row>
    <row r="46" spans="2:6" x14ac:dyDescent="0.35">
      <c r="B46" s="32" t="s">
        <v>444</v>
      </c>
      <c r="C46" s="33" t="s">
        <v>94</v>
      </c>
      <c r="D46">
        <v>8</v>
      </c>
      <c r="E46">
        <v>8</v>
      </c>
      <c r="F46" s="21">
        <v>2.5974025974025974</v>
      </c>
    </row>
    <row r="47" spans="2:6" x14ac:dyDescent="0.35">
      <c r="B47" s="32" t="s">
        <v>444</v>
      </c>
      <c r="C47" s="33" t="s">
        <v>110</v>
      </c>
      <c r="D47">
        <v>4</v>
      </c>
      <c r="E47">
        <v>4</v>
      </c>
      <c r="F47" s="21">
        <v>1.2987012987012987</v>
      </c>
    </row>
    <row r="48" spans="2:6" x14ac:dyDescent="0.35">
      <c r="B48" s="32" t="s">
        <v>444</v>
      </c>
      <c r="C48" s="33" t="s">
        <v>107</v>
      </c>
      <c r="D48">
        <v>4</v>
      </c>
      <c r="E48">
        <v>4</v>
      </c>
      <c r="F48" s="21">
        <v>1.2987012987012987</v>
      </c>
    </row>
    <row r="49" spans="2:30" x14ac:dyDescent="0.35">
      <c r="B49" s="32" t="s">
        <v>444</v>
      </c>
      <c r="C49" s="33" t="s">
        <v>98</v>
      </c>
      <c r="D49">
        <v>16</v>
      </c>
      <c r="E49">
        <v>16</v>
      </c>
      <c r="F49" s="21">
        <v>5.1948051948051948</v>
      </c>
    </row>
    <row r="50" spans="2:30" x14ac:dyDescent="0.35">
      <c r="B50" s="29" t="s">
        <v>9</v>
      </c>
      <c r="C50" s="30" t="s">
        <v>21</v>
      </c>
      <c r="D50" s="31">
        <v>114</v>
      </c>
      <c r="E50" s="31">
        <v>114</v>
      </c>
      <c r="F50" s="20">
        <v>37.012987012987011</v>
      </c>
    </row>
    <row r="51" spans="2:30" x14ac:dyDescent="0.35">
      <c r="B51" s="32" t="s">
        <v>444</v>
      </c>
      <c r="C51" s="33" t="s">
        <v>23</v>
      </c>
      <c r="D51">
        <v>114</v>
      </c>
      <c r="E51">
        <v>114</v>
      </c>
      <c r="F51" s="21">
        <v>37.012987012987011</v>
      </c>
    </row>
    <row r="52" spans="2:30" x14ac:dyDescent="0.35">
      <c r="B52" s="32" t="s">
        <v>444</v>
      </c>
      <c r="C52" s="33" t="s">
        <v>25</v>
      </c>
      <c r="D52">
        <v>40</v>
      </c>
      <c r="E52">
        <v>40</v>
      </c>
      <c r="F52" s="21">
        <v>12.987012987012987</v>
      </c>
    </row>
    <row r="53" spans="2:30" ht="15" thickBot="1" x14ac:dyDescent="0.4">
      <c r="B53" s="34" t="s">
        <v>444</v>
      </c>
      <c r="C53" s="35" t="s">
        <v>27</v>
      </c>
      <c r="D53" s="36">
        <v>40</v>
      </c>
      <c r="E53" s="36">
        <v>40</v>
      </c>
      <c r="F53" s="37">
        <v>12.987012987012987</v>
      </c>
    </row>
    <row r="54" spans="2:30" x14ac:dyDescent="0.35">
      <c r="B54" s="38"/>
      <c r="C54" s="38"/>
      <c r="D54" s="38"/>
      <c r="E54" s="38"/>
      <c r="F54" s="38"/>
    </row>
    <row r="56" spans="2:30" x14ac:dyDescent="0.35">
      <c r="B56" t="s">
        <v>445</v>
      </c>
    </row>
    <row r="57" spans="2:30" ht="15" thickBot="1" x14ac:dyDescent="0.4"/>
    <row r="58" spans="2:30" ht="43.5" x14ac:dyDescent="0.35">
      <c r="B58" s="24"/>
      <c r="C58" s="39" t="s">
        <v>446</v>
      </c>
      <c r="D58" s="39" t="s">
        <v>447</v>
      </c>
      <c r="E58" s="39" t="s">
        <v>448</v>
      </c>
      <c r="F58" s="39" t="s">
        <v>449</v>
      </c>
      <c r="G58" s="39" t="s">
        <v>450</v>
      </c>
      <c r="H58" s="39" t="s">
        <v>451</v>
      </c>
      <c r="I58" s="39" t="s">
        <v>452</v>
      </c>
      <c r="J58" s="39" t="s">
        <v>453</v>
      </c>
      <c r="K58" s="39" t="s">
        <v>454</v>
      </c>
      <c r="L58" s="39" t="s">
        <v>455</v>
      </c>
      <c r="M58" s="39" t="s">
        <v>456</v>
      </c>
      <c r="N58" s="39" t="s">
        <v>457</v>
      </c>
      <c r="O58" s="39" t="s">
        <v>458</v>
      </c>
      <c r="P58" s="39" t="s">
        <v>459</v>
      </c>
      <c r="Q58" s="39" t="s">
        <v>460</v>
      </c>
      <c r="R58" s="39" t="s">
        <v>461</v>
      </c>
      <c r="S58" s="39" t="s">
        <v>462</v>
      </c>
      <c r="T58" s="39" t="s">
        <v>463</v>
      </c>
      <c r="U58" s="39" t="s">
        <v>464</v>
      </c>
      <c r="V58" s="39" t="s">
        <v>465</v>
      </c>
      <c r="W58" s="39" t="s">
        <v>466</v>
      </c>
      <c r="X58" s="39" t="s">
        <v>467</v>
      </c>
      <c r="Y58" s="39" t="s">
        <v>468</v>
      </c>
      <c r="Z58" s="39" t="s">
        <v>469</v>
      </c>
      <c r="AA58" s="39" t="s">
        <v>470</v>
      </c>
      <c r="AB58" s="39" t="s">
        <v>471</v>
      </c>
      <c r="AC58" s="39" t="s">
        <v>472</v>
      </c>
      <c r="AD58" s="40" t="s">
        <v>11</v>
      </c>
    </row>
    <row r="59" spans="2:30" x14ac:dyDescent="0.35">
      <c r="B59" s="41" t="s">
        <v>446</v>
      </c>
      <c r="C59" s="42">
        <v>1</v>
      </c>
      <c r="D59" s="43">
        <v>-5.1080944423879698E-2</v>
      </c>
      <c r="E59" s="43">
        <v>-6.8047945326854917E-2</v>
      </c>
      <c r="F59" s="43">
        <v>-1.8924431860121983E-2</v>
      </c>
      <c r="G59" s="43">
        <v>-1.8924431860121983E-2</v>
      </c>
      <c r="H59" s="43">
        <v>-1.8924431860121983E-2</v>
      </c>
      <c r="I59" s="43">
        <v>-1.8924431860121983E-2</v>
      </c>
      <c r="J59" s="43">
        <v>-1.8924431860121983E-2</v>
      </c>
      <c r="K59" s="43">
        <v>-1.8924431860121983E-2</v>
      </c>
      <c r="L59" s="43">
        <v>-1.8924431860121983E-2</v>
      </c>
      <c r="M59" s="43">
        <v>-4.7131724789927366E-2</v>
      </c>
      <c r="N59" s="43">
        <v>-1.8924431860121983E-2</v>
      </c>
      <c r="O59" s="43">
        <v>-2.6851080677052736E-2</v>
      </c>
      <c r="P59" s="43">
        <v>-1.8924431860121983E-2</v>
      </c>
      <c r="Q59" s="43">
        <v>-0.21368692158534411</v>
      </c>
      <c r="R59" s="43">
        <v>-2.6851080677052736E-2</v>
      </c>
      <c r="S59" s="43">
        <v>-7.402332101976053E-2</v>
      </c>
      <c r="T59" s="43">
        <v>-4.2880558534919032E-2</v>
      </c>
      <c r="U59" s="43">
        <v>-3.2994436782106888E-2</v>
      </c>
      <c r="V59" s="43">
        <v>-3.8225478605399731E-2</v>
      </c>
      <c r="W59" s="43">
        <v>-2.6851080677052736E-2</v>
      </c>
      <c r="X59" s="43">
        <v>-2.6851080677052736E-2</v>
      </c>
      <c r="Y59" s="43">
        <v>-5.4794520547945209E-2</v>
      </c>
      <c r="Z59" s="43">
        <v>-5.8239414341200051E-2</v>
      </c>
      <c r="AA59" s="43">
        <v>-5.8239414341200051E-2</v>
      </c>
      <c r="AB59" s="43">
        <v>8.3651338985131121E-2</v>
      </c>
      <c r="AC59" s="43">
        <v>8.3651338985131121E-2</v>
      </c>
      <c r="AD59" s="44">
        <v>2.4500425327947679E-2</v>
      </c>
    </row>
    <row r="60" spans="2:30" x14ac:dyDescent="0.35">
      <c r="B60" s="45" t="s">
        <v>447</v>
      </c>
      <c r="C60" s="46">
        <v>-5.1080944423879698E-2</v>
      </c>
      <c r="D60" s="47">
        <v>1</v>
      </c>
      <c r="E60" s="46">
        <v>-6.3436147969555129E-2</v>
      </c>
      <c r="F60" s="46">
        <v>-1.7641870800832109E-2</v>
      </c>
      <c r="G60" s="46">
        <v>-1.7641870800832109E-2</v>
      </c>
      <c r="H60" s="46">
        <v>-1.7641870800832109E-2</v>
      </c>
      <c r="I60" s="46">
        <v>-1.7641870800832109E-2</v>
      </c>
      <c r="J60" s="46">
        <v>-1.7641870800832109E-2</v>
      </c>
      <c r="K60" s="46">
        <v>-1.7641870800832109E-2</v>
      </c>
      <c r="L60" s="46">
        <v>-1.7641870800832109E-2</v>
      </c>
      <c r="M60" s="46">
        <v>-4.3937477516374675E-2</v>
      </c>
      <c r="N60" s="46">
        <v>-1.7641870800832109E-2</v>
      </c>
      <c r="O60" s="46">
        <v>-2.5031308716087951E-2</v>
      </c>
      <c r="P60" s="46">
        <v>-1.7641870800832109E-2</v>
      </c>
      <c r="Q60" s="46">
        <v>-0.19920476822239896</v>
      </c>
      <c r="R60" s="46">
        <v>-2.5031308716087951E-2</v>
      </c>
      <c r="S60" s="46">
        <v>-6.9006555934235436E-2</v>
      </c>
      <c r="T60" s="46">
        <v>-3.9974424549814931E-2</v>
      </c>
      <c r="U60" s="46">
        <v>-3.0758312596043252E-2</v>
      </c>
      <c r="V60" s="46">
        <v>-3.563483225498993E-2</v>
      </c>
      <c r="W60" s="46">
        <v>-2.5031308716087951E-2</v>
      </c>
      <c r="X60" s="46">
        <v>-2.5031308716087951E-2</v>
      </c>
      <c r="Y60" s="46">
        <v>-5.1080944423879705E-2</v>
      </c>
      <c r="Z60" s="46">
        <v>-5.8694452153696536E-3</v>
      </c>
      <c r="AA60" s="46">
        <v>-5.8694452153696536E-3</v>
      </c>
      <c r="AB60" s="46">
        <v>8.4304925954278437E-3</v>
      </c>
      <c r="AC60" s="46">
        <v>8.4304925954278437E-3</v>
      </c>
      <c r="AD60" s="48">
        <v>-3.3391676490786754E-2</v>
      </c>
    </row>
    <row r="61" spans="2:30" x14ac:dyDescent="0.35">
      <c r="B61" s="45" t="s">
        <v>448</v>
      </c>
      <c r="C61" s="46">
        <v>-6.8047945326854917E-2</v>
      </c>
      <c r="D61" s="46">
        <v>-6.3436147969555129E-2</v>
      </c>
      <c r="E61" s="47">
        <v>1</v>
      </c>
      <c r="F61" s="46">
        <v>-2.3501778858208547E-2</v>
      </c>
      <c r="G61" s="46">
        <v>-2.3501778858208547E-2</v>
      </c>
      <c r="H61" s="46">
        <v>-2.3501778858208547E-2</v>
      </c>
      <c r="I61" s="46">
        <v>-2.3501778858208547E-2</v>
      </c>
      <c r="J61" s="46">
        <v>-2.3501778858208547E-2</v>
      </c>
      <c r="K61" s="46">
        <v>-2.3501778858208547E-2</v>
      </c>
      <c r="L61" s="46">
        <v>-2.3501778858208547E-2</v>
      </c>
      <c r="M61" s="46">
        <v>-5.8531710827892651E-2</v>
      </c>
      <c r="N61" s="46">
        <v>-2.3501778858208547E-2</v>
      </c>
      <c r="O61" s="46">
        <v>-3.3345685875292762E-2</v>
      </c>
      <c r="P61" s="46">
        <v>-2.3501778858208547E-2</v>
      </c>
      <c r="Q61" s="46">
        <v>-0.26537244621713757</v>
      </c>
      <c r="R61" s="46">
        <v>-3.3345685875292762E-2</v>
      </c>
      <c r="S61" s="46">
        <v>-9.1927711955384336E-2</v>
      </c>
      <c r="T61" s="46">
        <v>-5.32522937255374E-2</v>
      </c>
      <c r="U61" s="46">
        <v>-4.0974966251865044E-2</v>
      </c>
      <c r="V61" s="46">
        <v>-4.7471266327754148E-2</v>
      </c>
      <c r="W61" s="46">
        <v>-3.3345685875292762E-2</v>
      </c>
      <c r="X61" s="46">
        <v>-3.3345685875292762E-2</v>
      </c>
      <c r="Y61" s="46">
        <v>-6.8047945326854944E-2</v>
      </c>
      <c r="Z61" s="46">
        <v>-4.7240002513638267E-2</v>
      </c>
      <c r="AA61" s="46">
        <v>-4.7240002513638267E-2</v>
      </c>
      <c r="AB61" s="46">
        <v>6.7852493171987036E-2</v>
      </c>
      <c r="AC61" s="46">
        <v>6.7852493171987036E-2</v>
      </c>
      <c r="AD61" s="48">
        <v>-0.10631699859170333</v>
      </c>
    </row>
    <row r="62" spans="2:30" x14ac:dyDescent="0.35">
      <c r="B62" s="45" t="s">
        <v>449</v>
      </c>
      <c r="C62" s="46">
        <v>-1.8924431860121983E-2</v>
      </c>
      <c r="D62" s="46">
        <v>-1.7641870800832109E-2</v>
      </c>
      <c r="E62" s="46">
        <v>-2.3501778858208547E-2</v>
      </c>
      <c r="F62" s="47">
        <v>1</v>
      </c>
      <c r="G62" s="46">
        <v>-6.5359477124183009E-3</v>
      </c>
      <c r="H62" s="46">
        <v>-6.5359477124183009E-3</v>
      </c>
      <c r="I62" s="46">
        <v>-6.5359477124183009E-3</v>
      </c>
      <c r="J62" s="46">
        <v>-6.5359477124183009E-3</v>
      </c>
      <c r="K62" s="46">
        <v>-6.5359477124183009E-3</v>
      </c>
      <c r="L62" s="46">
        <v>-6.5359477124183009E-3</v>
      </c>
      <c r="M62" s="46">
        <v>-1.6277925334825302E-2</v>
      </c>
      <c r="N62" s="46">
        <v>-6.5359477124183009E-3</v>
      </c>
      <c r="O62" s="46">
        <v>-9.2735814012442873E-3</v>
      </c>
      <c r="P62" s="46">
        <v>-6.5359477124183009E-3</v>
      </c>
      <c r="Q62" s="46">
        <v>-7.3801240461674592E-2</v>
      </c>
      <c r="R62" s="46">
        <v>-9.2735814012442873E-3</v>
      </c>
      <c r="S62" s="46">
        <v>-2.5565499628245687E-2</v>
      </c>
      <c r="T62" s="46">
        <v>-1.4809696298154363E-2</v>
      </c>
      <c r="U62" s="46">
        <v>-1.1395317714291038E-2</v>
      </c>
      <c r="V62" s="46">
        <v>-1.3201967239688993E-2</v>
      </c>
      <c r="W62" s="46">
        <v>-9.2735814012442873E-3</v>
      </c>
      <c r="X62" s="46">
        <v>-9.2735814012442873E-3</v>
      </c>
      <c r="Y62" s="46">
        <v>-1.8924431860121983E-2</v>
      </c>
      <c r="Z62" s="46">
        <v>2.1745078774043764E-2</v>
      </c>
      <c r="AA62" s="46">
        <v>2.1745078774043764E-2</v>
      </c>
      <c r="AB62" s="46">
        <v>-3.1233228842741025E-2</v>
      </c>
      <c r="AC62" s="46">
        <v>-3.1233228842741025E-2</v>
      </c>
      <c r="AD62" s="48">
        <v>-2.4720823535933825E-2</v>
      </c>
    </row>
    <row r="63" spans="2:30" x14ac:dyDescent="0.35">
      <c r="B63" s="45" t="s">
        <v>450</v>
      </c>
      <c r="C63" s="46">
        <v>-1.8924431860121983E-2</v>
      </c>
      <c r="D63" s="46">
        <v>-1.7641870800832109E-2</v>
      </c>
      <c r="E63" s="46">
        <v>-2.3501778858208547E-2</v>
      </c>
      <c r="F63" s="46">
        <v>-6.5359477124183009E-3</v>
      </c>
      <c r="G63" s="47">
        <v>1</v>
      </c>
      <c r="H63" s="46">
        <v>-6.5359477124183009E-3</v>
      </c>
      <c r="I63" s="46">
        <v>-6.5359477124183009E-3</v>
      </c>
      <c r="J63" s="46">
        <v>-6.5359477124183009E-3</v>
      </c>
      <c r="K63" s="46">
        <v>-6.5359477124183009E-3</v>
      </c>
      <c r="L63" s="46">
        <v>-6.5359477124183009E-3</v>
      </c>
      <c r="M63" s="46">
        <v>-1.6277925334825302E-2</v>
      </c>
      <c r="N63" s="46">
        <v>-6.5359477124183009E-3</v>
      </c>
      <c r="O63" s="46">
        <v>-9.2735814012442873E-3</v>
      </c>
      <c r="P63" s="46">
        <v>-6.5359477124183009E-3</v>
      </c>
      <c r="Q63" s="46">
        <v>-7.3801240461674592E-2</v>
      </c>
      <c r="R63" s="46">
        <v>-9.2735814012442873E-3</v>
      </c>
      <c r="S63" s="46">
        <v>-2.5565499628245687E-2</v>
      </c>
      <c r="T63" s="46">
        <v>-1.4809696298154363E-2</v>
      </c>
      <c r="U63" s="46">
        <v>-1.1395317714291038E-2</v>
      </c>
      <c r="V63" s="46">
        <v>-1.3201967239688993E-2</v>
      </c>
      <c r="W63" s="46">
        <v>-9.2735814012442873E-3</v>
      </c>
      <c r="X63" s="46">
        <v>-9.2735814012442873E-3</v>
      </c>
      <c r="Y63" s="46">
        <v>-1.8924431860121983E-2</v>
      </c>
      <c r="Z63" s="46">
        <v>2.1745078774043764E-2</v>
      </c>
      <c r="AA63" s="46">
        <v>2.1745078774043764E-2</v>
      </c>
      <c r="AB63" s="46">
        <v>-3.1233228842741025E-2</v>
      </c>
      <c r="AC63" s="46">
        <v>-3.1233228842741025E-2</v>
      </c>
      <c r="AD63" s="48">
        <v>-1.0749220577079487E-2</v>
      </c>
    </row>
    <row r="64" spans="2:30" x14ac:dyDescent="0.35">
      <c r="B64" s="45" t="s">
        <v>451</v>
      </c>
      <c r="C64" s="46">
        <v>-1.8924431860121983E-2</v>
      </c>
      <c r="D64" s="46">
        <v>-1.7641870800832109E-2</v>
      </c>
      <c r="E64" s="46">
        <v>-2.3501778858208547E-2</v>
      </c>
      <c r="F64" s="46">
        <v>-6.5359477124183009E-3</v>
      </c>
      <c r="G64" s="46">
        <v>-6.5359477124183009E-3</v>
      </c>
      <c r="H64" s="47">
        <v>1</v>
      </c>
      <c r="I64" s="46">
        <v>-6.5359477124183009E-3</v>
      </c>
      <c r="J64" s="46">
        <v>-6.5359477124183009E-3</v>
      </c>
      <c r="K64" s="46">
        <v>-6.5359477124183009E-3</v>
      </c>
      <c r="L64" s="46">
        <v>-6.5359477124183009E-3</v>
      </c>
      <c r="M64" s="46">
        <v>-1.6277925334825302E-2</v>
      </c>
      <c r="N64" s="46">
        <v>-6.5359477124183009E-3</v>
      </c>
      <c r="O64" s="46">
        <v>-9.2735814012442873E-3</v>
      </c>
      <c r="P64" s="46">
        <v>-6.5359477124183009E-3</v>
      </c>
      <c r="Q64" s="46">
        <v>-7.3801240461674592E-2</v>
      </c>
      <c r="R64" s="46">
        <v>-9.2735814012442873E-3</v>
      </c>
      <c r="S64" s="46">
        <v>-2.5565499628245687E-2</v>
      </c>
      <c r="T64" s="46">
        <v>-1.4809696298154363E-2</v>
      </c>
      <c r="U64" s="46">
        <v>-1.1395317714291038E-2</v>
      </c>
      <c r="V64" s="46">
        <v>-1.3201967239688993E-2</v>
      </c>
      <c r="W64" s="46">
        <v>-9.2735814012442873E-3</v>
      </c>
      <c r="X64" s="46">
        <v>-9.2735814012442873E-3</v>
      </c>
      <c r="Y64" s="46">
        <v>-1.8924431860121983E-2</v>
      </c>
      <c r="Z64" s="46">
        <v>2.1745078774043764E-2</v>
      </c>
      <c r="AA64" s="46">
        <v>2.1745078774043764E-2</v>
      </c>
      <c r="AB64" s="46">
        <v>-3.1233228842741025E-2</v>
      </c>
      <c r="AC64" s="46">
        <v>-3.1233228842741025E-2</v>
      </c>
      <c r="AD64" s="48">
        <v>-4.6324414611062348E-2</v>
      </c>
    </row>
    <row r="65" spans="2:30" x14ac:dyDescent="0.35">
      <c r="B65" s="45" t="s">
        <v>452</v>
      </c>
      <c r="C65" s="46">
        <v>-1.8924431860121983E-2</v>
      </c>
      <c r="D65" s="46">
        <v>-1.7641870800832109E-2</v>
      </c>
      <c r="E65" s="46">
        <v>-2.3501778858208547E-2</v>
      </c>
      <c r="F65" s="46">
        <v>-6.5359477124183009E-3</v>
      </c>
      <c r="G65" s="46">
        <v>-6.5359477124183009E-3</v>
      </c>
      <c r="H65" s="46">
        <v>-6.5359477124183009E-3</v>
      </c>
      <c r="I65" s="47">
        <v>1</v>
      </c>
      <c r="J65" s="46">
        <v>-6.5359477124183009E-3</v>
      </c>
      <c r="K65" s="46">
        <v>-6.5359477124183009E-3</v>
      </c>
      <c r="L65" s="46">
        <v>-6.5359477124183009E-3</v>
      </c>
      <c r="M65" s="46">
        <v>-1.6277925334825302E-2</v>
      </c>
      <c r="N65" s="46">
        <v>-6.5359477124183009E-3</v>
      </c>
      <c r="O65" s="46">
        <v>-9.2735814012442873E-3</v>
      </c>
      <c r="P65" s="46">
        <v>-6.5359477124183009E-3</v>
      </c>
      <c r="Q65" s="46">
        <v>-7.3801240461674592E-2</v>
      </c>
      <c r="R65" s="46">
        <v>-9.2735814012442873E-3</v>
      </c>
      <c r="S65" s="46">
        <v>-2.5565499628245687E-2</v>
      </c>
      <c r="T65" s="46">
        <v>-1.4809696298154363E-2</v>
      </c>
      <c r="U65" s="46">
        <v>-1.1395317714291038E-2</v>
      </c>
      <c r="V65" s="46">
        <v>-1.3201967239688993E-2</v>
      </c>
      <c r="W65" s="46">
        <v>-9.2735814012442873E-3</v>
      </c>
      <c r="X65" s="46">
        <v>-9.2735814012442873E-3</v>
      </c>
      <c r="Y65" s="46">
        <v>-1.8924431860121983E-2</v>
      </c>
      <c r="Z65" s="46">
        <v>2.1745078774043764E-2</v>
      </c>
      <c r="AA65" s="46">
        <v>2.1745078774043764E-2</v>
      </c>
      <c r="AB65" s="46">
        <v>-3.1233228842741025E-2</v>
      </c>
      <c r="AC65" s="46">
        <v>-3.1233228842741025E-2</v>
      </c>
      <c r="AD65" s="48">
        <v>-4.1504211590257599E-2</v>
      </c>
    </row>
    <row r="66" spans="2:30" x14ac:dyDescent="0.35">
      <c r="B66" s="45" t="s">
        <v>453</v>
      </c>
      <c r="C66" s="46">
        <v>-1.8924431860121983E-2</v>
      </c>
      <c r="D66" s="46">
        <v>-1.7641870800832109E-2</v>
      </c>
      <c r="E66" s="46">
        <v>-2.3501778858208547E-2</v>
      </c>
      <c r="F66" s="46">
        <v>-6.5359477124183009E-3</v>
      </c>
      <c r="G66" s="46">
        <v>-6.5359477124183009E-3</v>
      </c>
      <c r="H66" s="46">
        <v>-6.5359477124183009E-3</v>
      </c>
      <c r="I66" s="46">
        <v>-6.5359477124183009E-3</v>
      </c>
      <c r="J66" s="47">
        <v>1</v>
      </c>
      <c r="K66" s="46">
        <v>-6.5359477124183009E-3</v>
      </c>
      <c r="L66" s="46">
        <v>-6.5359477124183009E-3</v>
      </c>
      <c r="M66" s="46">
        <v>-1.6277925334825302E-2</v>
      </c>
      <c r="N66" s="46">
        <v>-6.5359477124183009E-3</v>
      </c>
      <c r="O66" s="46">
        <v>-9.2735814012442873E-3</v>
      </c>
      <c r="P66" s="46">
        <v>-6.5359477124183009E-3</v>
      </c>
      <c r="Q66" s="46">
        <v>-7.3801240461674592E-2</v>
      </c>
      <c r="R66" s="46">
        <v>-9.2735814012442873E-3</v>
      </c>
      <c r="S66" s="46">
        <v>-2.5565499628245687E-2</v>
      </c>
      <c r="T66" s="46">
        <v>-1.4809696298154363E-2</v>
      </c>
      <c r="U66" s="46">
        <v>-1.1395317714291038E-2</v>
      </c>
      <c r="V66" s="46">
        <v>-1.3201967239688993E-2</v>
      </c>
      <c r="W66" s="46">
        <v>-9.2735814012442873E-3</v>
      </c>
      <c r="X66" s="46">
        <v>-9.2735814012442873E-3</v>
      </c>
      <c r="Y66" s="46">
        <v>-1.8924431860121983E-2</v>
      </c>
      <c r="Z66" s="46">
        <v>2.1745078774043764E-2</v>
      </c>
      <c r="AA66" s="46">
        <v>2.1745078774043764E-2</v>
      </c>
      <c r="AB66" s="46">
        <v>-3.1233228842741025E-2</v>
      </c>
      <c r="AC66" s="46">
        <v>-3.1233228842741025E-2</v>
      </c>
      <c r="AD66" s="48">
        <v>-4.410642264134422E-2</v>
      </c>
    </row>
    <row r="67" spans="2:30" x14ac:dyDescent="0.35">
      <c r="B67" s="45" t="s">
        <v>454</v>
      </c>
      <c r="C67" s="46">
        <v>-1.8924431860121983E-2</v>
      </c>
      <c r="D67" s="46">
        <v>-1.7641870800832109E-2</v>
      </c>
      <c r="E67" s="46">
        <v>-2.3501778858208547E-2</v>
      </c>
      <c r="F67" s="46">
        <v>-6.5359477124183009E-3</v>
      </c>
      <c r="G67" s="46">
        <v>-6.5359477124183009E-3</v>
      </c>
      <c r="H67" s="46">
        <v>-6.5359477124183009E-3</v>
      </c>
      <c r="I67" s="46">
        <v>-6.5359477124183009E-3</v>
      </c>
      <c r="J67" s="46">
        <v>-6.5359477124183009E-3</v>
      </c>
      <c r="K67" s="47">
        <v>1</v>
      </c>
      <c r="L67" s="46">
        <v>-6.5359477124183009E-3</v>
      </c>
      <c r="M67" s="46">
        <v>-1.6277925334825302E-2</v>
      </c>
      <c r="N67" s="46">
        <v>-6.5359477124183009E-3</v>
      </c>
      <c r="O67" s="46">
        <v>-9.2735814012442873E-3</v>
      </c>
      <c r="P67" s="46">
        <v>-6.5359477124183009E-3</v>
      </c>
      <c r="Q67" s="46">
        <v>-7.3801240461674592E-2</v>
      </c>
      <c r="R67" s="46">
        <v>-9.2735814012442873E-3</v>
      </c>
      <c r="S67" s="46">
        <v>-2.5565499628245687E-2</v>
      </c>
      <c r="T67" s="46">
        <v>-1.4809696298154363E-2</v>
      </c>
      <c r="U67" s="46">
        <v>-1.1395317714291038E-2</v>
      </c>
      <c r="V67" s="46">
        <v>-1.3201967239688993E-2</v>
      </c>
      <c r="W67" s="46">
        <v>-9.2735814012442873E-3</v>
      </c>
      <c r="X67" s="46">
        <v>-9.2735814012442873E-3</v>
      </c>
      <c r="Y67" s="46">
        <v>-1.8924431860121983E-2</v>
      </c>
      <c r="Z67" s="46">
        <v>2.1745078774043764E-2</v>
      </c>
      <c r="AA67" s="46">
        <v>2.1745078774043764E-2</v>
      </c>
      <c r="AB67" s="46">
        <v>-3.1233228842741025E-2</v>
      </c>
      <c r="AC67" s="46">
        <v>-3.1233228842741025E-2</v>
      </c>
      <c r="AD67" s="48">
        <v>-4.9695063824885956E-2</v>
      </c>
    </row>
    <row r="68" spans="2:30" x14ac:dyDescent="0.35">
      <c r="B68" s="45" t="s">
        <v>455</v>
      </c>
      <c r="C68" s="46">
        <v>-1.8924431860121983E-2</v>
      </c>
      <c r="D68" s="46">
        <v>-1.7641870800832109E-2</v>
      </c>
      <c r="E68" s="46">
        <v>-2.3501778858208547E-2</v>
      </c>
      <c r="F68" s="46">
        <v>-6.5359477124183009E-3</v>
      </c>
      <c r="G68" s="46">
        <v>-6.5359477124183009E-3</v>
      </c>
      <c r="H68" s="46">
        <v>-6.5359477124183009E-3</v>
      </c>
      <c r="I68" s="46">
        <v>-6.5359477124183009E-3</v>
      </c>
      <c r="J68" s="46">
        <v>-6.5359477124183009E-3</v>
      </c>
      <c r="K68" s="46">
        <v>-6.5359477124183009E-3</v>
      </c>
      <c r="L68" s="47">
        <v>1</v>
      </c>
      <c r="M68" s="46">
        <v>-1.6277925334825302E-2</v>
      </c>
      <c r="N68" s="46">
        <v>-6.5359477124183009E-3</v>
      </c>
      <c r="O68" s="46">
        <v>-9.2735814012442873E-3</v>
      </c>
      <c r="P68" s="46">
        <v>-6.5359477124183009E-3</v>
      </c>
      <c r="Q68" s="46">
        <v>-7.3801240461674592E-2</v>
      </c>
      <c r="R68" s="46">
        <v>-9.2735814012442873E-3</v>
      </c>
      <c r="S68" s="46">
        <v>-2.5565499628245687E-2</v>
      </c>
      <c r="T68" s="46">
        <v>-1.4809696298154363E-2</v>
      </c>
      <c r="U68" s="46">
        <v>-1.1395317714291038E-2</v>
      </c>
      <c r="V68" s="46">
        <v>-1.3201967239688993E-2</v>
      </c>
      <c r="W68" s="46">
        <v>-9.2735814012442873E-3</v>
      </c>
      <c r="X68" s="46">
        <v>-9.2735814012442873E-3</v>
      </c>
      <c r="Y68" s="46">
        <v>-1.8924431860121983E-2</v>
      </c>
      <c r="Z68" s="46">
        <v>2.1745078774043764E-2</v>
      </c>
      <c r="AA68" s="46">
        <v>2.1745078774043764E-2</v>
      </c>
      <c r="AB68" s="46">
        <v>-3.1233228842741025E-2</v>
      </c>
      <c r="AC68" s="46">
        <v>-3.1233228842741025E-2</v>
      </c>
      <c r="AD68" s="48">
        <v>1.1360841105307502E-2</v>
      </c>
    </row>
    <row r="69" spans="2:30" x14ac:dyDescent="0.35">
      <c r="B69" s="45" t="s">
        <v>456</v>
      </c>
      <c r="C69" s="46">
        <v>-4.7131724789927366E-2</v>
      </c>
      <c r="D69" s="46">
        <v>-4.3937477516374675E-2</v>
      </c>
      <c r="E69" s="46">
        <v>-5.8531710827892651E-2</v>
      </c>
      <c r="F69" s="46">
        <v>-1.6277925334825302E-2</v>
      </c>
      <c r="G69" s="46">
        <v>-1.6277925334825302E-2</v>
      </c>
      <c r="H69" s="46">
        <v>-1.6277925334825302E-2</v>
      </c>
      <c r="I69" s="46">
        <v>-1.6277925334825302E-2</v>
      </c>
      <c r="J69" s="46">
        <v>-1.6277925334825302E-2</v>
      </c>
      <c r="K69" s="46">
        <v>-1.6277925334825302E-2</v>
      </c>
      <c r="L69" s="46">
        <v>-1.6277925334825302E-2</v>
      </c>
      <c r="M69" s="47">
        <v>1</v>
      </c>
      <c r="N69" s="46">
        <v>-1.6277925334825302E-2</v>
      </c>
      <c r="O69" s="46">
        <v>-2.3096063842289499E-2</v>
      </c>
      <c r="P69" s="46">
        <v>-1.6277925334825302E-2</v>
      </c>
      <c r="Q69" s="46">
        <v>-0.1838036555234519</v>
      </c>
      <c r="R69" s="46">
        <v>-2.3096063842289499E-2</v>
      </c>
      <c r="S69" s="46">
        <v>-6.3671453996701322E-2</v>
      </c>
      <c r="T69" s="46">
        <v>-3.6883882977637686E-2</v>
      </c>
      <c r="U69" s="46">
        <v>-2.8380296030735764E-2</v>
      </c>
      <c r="V69" s="46">
        <v>-3.2879797461071461E-2</v>
      </c>
      <c r="W69" s="46">
        <v>-2.3096063842289499E-2</v>
      </c>
      <c r="X69" s="46">
        <v>-2.3096063842289499E-2</v>
      </c>
      <c r="Y69" s="46">
        <v>-4.713172478992738E-2</v>
      </c>
      <c r="Z69" s="46">
        <v>5.415660960861815E-2</v>
      </c>
      <c r="AA69" s="46">
        <v>5.415660960861815E-2</v>
      </c>
      <c r="AB69" s="46">
        <v>-7.7787061561350512E-2</v>
      </c>
      <c r="AC69" s="46">
        <v>-7.7787061561350512E-2</v>
      </c>
      <c r="AD69" s="48">
        <v>-3.0381323005818011E-2</v>
      </c>
    </row>
    <row r="70" spans="2:30" x14ac:dyDescent="0.35">
      <c r="B70" s="45" t="s">
        <v>457</v>
      </c>
      <c r="C70" s="46">
        <v>-1.8924431860121983E-2</v>
      </c>
      <c r="D70" s="46">
        <v>-1.7641870800832109E-2</v>
      </c>
      <c r="E70" s="46">
        <v>-2.3501778858208547E-2</v>
      </c>
      <c r="F70" s="46">
        <v>-6.5359477124183009E-3</v>
      </c>
      <c r="G70" s="46">
        <v>-6.5359477124183009E-3</v>
      </c>
      <c r="H70" s="46">
        <v>-6.5359477124183009E-3</v>
      </c>
      <c r="I70" s="46">
        <v>-6.5359477124183009E-3</v>
      </c>
      <c r="J70" s="46">
        <v>-6.5359477124183009E-3</v>
      </c>
      <c r="K70" s="46">
        <v>-6.5359477124183009E-3</v>
      </c>
      <c r="L70" s="46">
        <v>-6.5359477124183009E-3</v>
      </c>
      <c r="M70" s="46">
        <v>-1.6277925334825302E-2</v>
      </c>
      <c r="N70" s="47">
        <v>1</v>
      </c>
      <c r="O70" s="46">
        <v>-9.2735814012442873E-3</v>
      </c>
      <c r="P70" s="46">
        <v>-6.5359477124183009E-3</v>
      </c>
      <c r="Q70" s="46">
        <v>-7.3801240461674592E-2</v>
      </c>
      <c r="R70" s="46">
        <v>-9.2735814012442873E-3</v>
      </c>
      <c r="S70" s="46">
        <v>-2.5565499628245687E-2</v>
      </c>
      <c r="T70" s="46">
        <v>-1.4809696298154363E-2</v>
      </c>
      <c r="U70" s="46">
        <v>-1.1395317714291038E-2</v>
      </c>
      <c r="V70" s="46">
        <v>-1.3201967239688993E-2</v>
      </c>
      <c r="W70" s="46">
        <v>-9.2735814012442873E-3</v>
      </c>
      <c r="X70" s="46">
        <v>-9.2735814012442873E-3</v>
      </c>
      <c r="Y70" s="46">
        <v>-1.8924431860121983E-2</v>
      </c>
      <c r="Z70" s="46">
        <v>2.1745078774043764E-2</v>
      </c>
      <c r="AA70" s="46">
        <v>2.1745078774043764E-2</v>
      </c>
      <c r="AB70" s="46">
        <v>-3.1233228842741025E-2</v>
      </c>
      <c r="AC70" s="46">
        <v>-3.1233228842741025E-2</v>
      </c>
      <c r="AD70" s="48">
        <v>-4.7707603303988926E-2</v>
      </c>
    </row>
    <row r="71" spans="2:30" x14ac:dyDescent="0.35">
      <c r="B71" s="45" t="s">
        <v>458</v>
      </c>
      <c r="C71" s="46">
        <v>-2.6851080677052736E-2</v>
      </c>
      <c r="D71" s="46">
        <v>-2.5031308716087951E-2</v>
      </c>
      <c r="E71" s="46">
        <v>-3.3345685875292762E-2</v>
      </c>
      <c r="F71" s="46">
        <v>-9.2735814012442873E-3</v>
      </c>
      <c r="G71" s="46">
        <v>-9.2735814012442873E-3</v>
      </c>
      <c r="H71" s="46">
        <v>-9.2735814012442873E-3</v>
      </c>
      <c r="I71" s="46">
        <v>-9.2735814012442873E-3</v>
      </c>
      <c r="J71" s="46">
        <v>-9.2735814012442873E-3</v>
      </c>
      <c r="K71" s="46">
        <v>-9.2735814012442873E-3</v>
      </c>
      <c r="L71" s="46">
        <v>-9.2735814012442873E-3</v>
      </c>
      <c r="M71" s="46">
        <v>-2.3096063842289499E-2</v>
      </c>
      <c r="N71" s="46">
        <v>-9.2735814012442873E-3</v>
      </c>
      <c r="O71" s="47">
        <v>1</v>
      </c>
      <c r="P71" s="46">
        <v>-9.2735814012442873E-3</v>
      </c>
      <c r="Q71" s="46">
        <v>-0.10471347707292386</v>
      </c>
      <c r="R71" s="46">
        <v>-1.3157894736842105E-2</v>
      </c>
      <c r="S71" s="46">
        <v>-3.6273812505500588E-2</v>
      </c>
      <c r="T71" s="46">
        <v>-2.1012855394742024E-2</v>
      </c>
      <c r="U71" s="46">
        <v>-1.6168337181727395E-2</v>
      </c>
      <c r="V71" s="46">
        <v>-1.8731716231633881E-2</v>
      </c>
      <c r="W71" s="46">
        <v>-1.3157894736842105E-2</v>
      </c>
      <c r="X71" s="46">
        <v>-1.3157894736842105E-2</v>
      </c>
      <c r="Y71" s="46">
        <v>-2.6851080677052736E-2</v>
      </c>
      <c r="Z71" s="46">
        <v>3.0853177987397319E-2</v>
      </c>
      <c r="AA71" s="46">
        <v>3.0853177987397319E-2</v>
      </c>
      <c r="AB71" s="46">
        <v>-4.4315515184818022E-2</v>
      </c>
      <c r="AC71" s="46">
        <v>-4.4315515184818022E-2</v>
      </c>
      <c r="AD71" s="48">
        <v>-9.7024462093523625E-2</v>
      </c>
    </row>
    <row r="72" spans="2:30" x14ac:dyDescent="0.35">
      <c r="B72" s="45" t="s">
        <v>459</v>
      </c>
      <c r="C72" s="46">
        <v>-1.8924431860121983E-2</v>
      </c>
      <c r="D72" s="46">
        <v>-1.7641870800832109E-2</v>
      </c>
      <c r="E72" s="46">
        <v>-2.3501778858208547E-2</v>
      </c>
      <c r="F72" s="46">
        <v>-6.5359477124183009E-3</v>
      </c>
      <c r="G72" s="46">
        <v>-6.5359477124183009E-3</v>
      </c>
      <c r="H72" s="46">
        <v>-6.5359477124183009E-3</v>
      </c>
      <c r="I72" s="46">
        <v>-6.5359477124183009E-3</v>
      </c>
      <c r="J72" s="46">
        <v>-6.5359477124183009E-3</v>
      </c>
      <c r="K72" s="46">
        <v>-6.5359477124183009E-3</v>
      </c>
      <c r="L72" s="46">
        <v>-6.5359477124183009E-3</v>
      </c>
      <c r="M72" s="46">
        <v>-1.6277925334825302E-2</v>
      </c>
      <c r="N72" s="46">
        <v>-6.5359477124183009E-3</v>
      </c>
      <c r="O72" s="46">
        <v>-9.2735814012442873E-3</v>
      </c>
      <c r="P72" s="47">
        <v>1</v>
      </c>
      <c r="Q72" s="46">
        <v>-7.3801240461674592E-2</v>
      </c>
      <c r="R72" s="46">
        <v>-9.2735814012442873E-3</v>
      </c>
      <c r="S72" s="46">
        <v>-2.5565499628245687E-2</v>
      </c>
      <c r="T72" s="46">
        <v>-1.4809696298154363E-2</v>
      </c>
      <c r="U72" s="46">
        <v>-1.1395317714291038E-2</v>
      </c>
      <c r="V72" s="46">
        <v>-1.3201967239688993E-2</v>
      </c>
      <c r="W72" s="46">
        <v>-9.2735814012442873E-3</v>
      </c>
      <c r="X72" s="46">
        <v>-9.2735814012442873E-3</v>
      </c>
      <c r="Y72" s="46">
        <v>-1.8924431860121983E-2</v>
      </c>
      <c r="Z72" s="46">
        <v>2.1745078774043764E-2</v>
      </c>
      <c r="AA72" s="46">
        <v>2.1745078774043764E-2</v>
      </c>
      <c r="AB72" s="46">
        <v>-3.1233228842741025E-2</v>
      </c>
      <c r="AC72" s="46">
        <v>-3.1233228842741025E-2</v>
      </c>
      <c r="AD72" s="48">
        <v>-2.419688842497679E-2</v>
      </c>
    </row>
    <row r="73" spans="2:30" x14ac:dyDescent="0.35">
      <c r="B73" s="45" t="s">
        <v>460</v>
      </c>
      <c r="C73" s="46">
        <v>-0.21368692158534411</v>
      </c>
      <c r="D73" s="46">
        <v>-0.19920476822239896</v>
      </c>
      <c r="E73" s="46">
        <v>-0.26537244621713757</v>
      </c>
      <c r="F73" s="46">
        <v>-7.3801240461674592E-2</v>
      </c>
      <c r="G73" s="46">
        <v>-7.3801240461674592E-2</v>
      </c>
      <c r="H73" s="46">
        <v>-7.3801240461674592E-2</v>
      </c>
      <c r="I73" s="46">
        <v>-7.3801240461674592E-2</v>
      </c>
      <c r="J73" s="46">
        <v>-7.3801240461674592E-2</v>
      </c>
      <c r="K73" s="46">
        <v>-7.3801240461674592E-2</v>
      </c>
      <c r="L73" s="46">
        <v>-7.3801240461674592E-2</v>
      </c>
      <c r="M73" s="46">
        <v>-0.1838036555234519</v>
      </c>
      <c r="N73" s="46">
        <v>-7.3801240461674592E-2</v>
      </c>
      <c r="O73" s="46">
        <v>-0.10471347707292386</v>
      </c>
      <c r="P73" s="46">
        <v>-7.3801240461674592E-2</v>
      </c>
      <c r="Q73" s="47">
        <v>1</v>
      </c>
      <c r="R73" s="46">
        <v>-0.10471347707292386</v>
      </c>
      <c r="S73" s="46">
        <v>-0.28867513459481287</v>
      </c>
      <c r="T73" s="46">
        <v>-0.16722501552266275</v>
      </c>
      <c r="U73" s="46">
        <v>-0.12867125316374464</v>
      </c>
      <c r="V73" s="46">
        <v>-0.14907119849998596</v>
      </c>
      <c r="W73" s="46">
        <v>-0.10471347707292386</v>
      </c>
      <c r="X73" s="46">
        <v>-0.10471347707292386</v>
      </c>
      <c r="Y73" s="46">
        <v>-0.21368692158534405</v>
      </c>
      <c r="Z73" s="46">
        <v>6.9977905202248225E-2</v>
      </c>
      <c r="AA73" s="46">
        <v>6.9977905202248225E-2</v>
      </c>
      <c r="AB73" s="46">
        <v>-0.10051175025985021</v>
      </c>
      <c r="AC73" s="46">
        <v>-0.10051175025985021</v>
      </c>
      <c r="AD73" s="48">
        <v>0.14627973989057697</v>
      </c>
    </row>
    <row r="74" spans="2:30" x14ac:dyDescent="0.35">
      <c r="B74" s="45" t="s">
        <v>461</v>
      </c>
      <c r="C74" s="46">
        <v>-2.6851080677052736E-2</v>
      </c>
      <c r="D74" s="46">
        <v>-2.5031308716087951E-2</v>
      </c>
      <c r="E74" s="46">
        <v>-3.3345685875292762E-2</v>
      </c>
      <c r="F74" s="46">
        <v>-9.2735814012442873E-3</v>
      </c>
      <c r="G74" s="46">
        <v>-9.2735814012442873E-3</v>
      </c>
      <c r="H74" s="46">
        <v>-9.2735814012442873E-3</v>
      </c>
      <c r="I74" s="46">
        <v>-9.2735814012442873E-3</v>
      </c>
      <c r="J74" s="46">
        <v>-9.2735814012442873E-3</v>
      </c>
      <c r="K74" s="46">
        <v>-9.2735814012442873E-3</v>
      </c>
      <c r="L74" s="46">
        <v>-9.2735814012442873E-3</v>
      </c>
      <c r="M74" s="46">
        <v>-2.3096063842289499E-2</v>
      </c>
      <c r="N74" s="46">
        <v>-9.2735814012442873E-3</v>
      </c>
      <c r="O74" s="46">
        <v>-1.3157894736842105E-2</v>
      </c>
      <c r="P74" s="46">
        <v>-9.2735814012442873E-3</v>
      </c>
      <c r="Q74" s="46">
        <v>-0.10471347707292386</v>
      </c>
      <c r="R74" s="47">
        <v>1</v>
      </c>
      <c r="S74" s="46">
        <v>-3.6273812505500588E-2</v>
      </c>
      <c r="T74" s="46">
        <v>-2.1012855394742024E-2</v>
      </c>
      <c r="U74" s="46">
        <v>-1.6168337181727395E-2</v>
      </c>
      <c r="V74" s="46">
        <v>-1.8731716231633881E-2</v>
      </c>
      <c r="W74" s="46">
        <v>-1.3157894736842105E-2</v>
      </c>
      <c r="X74" s="46">
        <v>-1.3157894736842105E-2</v>
      </c>
      <c r="Y74" s="46">
        <v>-2.6851080677052736E-2</v>
      </c>
      <c r="Z74" s="46">
        <v>3.0853177987397319E-2</v>
      </c>
      <c r="AA74" s="46">
        <v>3.0853177987397319E-2</v>
      </c>
      <c r="AB74" s="46">
        <v>-4.4315515184818022E-2</v>
      </c>
      <c r="AC74" s="46">
        <v>-4.4315515184818022E-2</v>
      </c>
      <c r="AD74" s="48">
        <v>-2.242300873384488E-3</v>
      </c>
    </row>
    <row r="75" spans="2:30" x14ac:dyDescent="0.35">
      <c r="B75" s="45" t="s">
        <v>462</v>
      </c>
      <c r="C75" s="46">
        <v>-7.402332101976053E-2</v>
      </c>
      <c r="D75" s="46">
        <v>-6.9006555934235436E-2</v>
      </c>
      <c r="E75" s="46">
        <v>-9.1927711955384336E-2</v>
      </c>
      <c r="F75" s="46">
        <v>-2.5565499628245687E-2</v>
      </c>
      <c r="G75" s="46">
        <v>-2.5565499628245687E-2</v>
      </c>
      <c r="H75" s="46">
        <v>-2.5565499628245687E-2</v>
      </c>
      <c r="I75" s="46">
        <v>-2.5565499628245687E-2</v>
      </c>
      <c r="J75" s="46">
        <v>-2.5565499628245687E-2</v>
      </c>
      <c r="K75" s="46">
        <v>-2.5565499628245687E-2</v>
      </c>
      <c r="L75" s="46">
        <v>-2.5565499628245687E-2</v>
      </c>
      <c r="M75" s="46">
        <v>-6.3671453996701322E-2</v>
      </c>
      <c r="N75" s="46">
        <v>-2.5565499628245687E-2</v>
      </c>
      <c r="O75" s="46">
        <v>-3.6273812505500588E-2</v>
      </c>
      <c r="P75" s="46">
        <v>-2.5565499628245687E-2</v>
      </c>
      <c r="Q75" s="46">
        <v>-0.28867513459481287</v>
      </c>
      <c r="R75" s="46">
        <v>-3.6273812505500588E-2</v>
      </c>
      <c r="S75" s="47">
        <v>1</v>
      </c>
      <c r="T75" s="46">
        <v>-5.7928444636349226E-2</v>
      </c>
      <c r="U75" s="46">
        <v>-4.4573029590632689E-2</v>
      </c>
      <c r="V75" s="46">
        <v>-5.1639777949432239E-2</v>
      </c>
      <c r="W75" s="46">
        <v>-3.6273812505500588E-2</v>
      </c>
      <c r="X75" s="46">
        <v>-3.6273812505500588E-2</v>
      </c>
      <c r="Y75" s="46">
        <v>-7.4023321019760543E-2</v>
      </c>
      <c r="Z75" s="46">
        <v>-7.8677116264012331E-2</v>
      </c>
      <c r="AA75" s="46">
        <v>-7.8677116264012331E-2</v>
      </c>
      <c r="AB75" s="46">
        <v>0.11300673602958236</v>
      </c>
      <c r="AC75" s="46">
        <v>0.11300673602958236</v>
      </c>
      <c r="AD75" s="48">
        <v>0.14729282392352491</v>
      </c>
    </row>
    <row r="76" spans="2:30" x14ac:dyDescent="0.35">
      <c r="B76" s="45" t="s">
        <v>463</v>
      </c>
      <c r="C76" s="46">
        <v>-4.2880558534919032E-2</v>
      </c>
      <c r="D76" s="46">
        <v>-3.9974424549814931E-2</v>
      </c>
      <c r="E76" s="46">
        <v>-5.32522937255374E-2</v>
      </c>
      <c r="F76" s="46">
        <v>-1.4809696298154363E-2</v>
      </c>
      <c r="G76" s="46">
        <v>-1.4809696298154363E-2</v>
      </c>
      <c r="H76" s="46">
        <v>-1.4809696298154363E-2</v>
      </c>
      <c r="I76" s="46">
        <v>-1.4809696298154363E-2</v>
      </c>
      <c r="J76" s="46">
        <v>-1.4809696298154363E-2</v>
      </c>
      <c r="K76" s="46">
        <v>-1.4809696298154363E-2</v>
      </c>
      <c r="L76" s="46">
        <v>-1.4809696298154363E-2</v>
      </c>
      <c r="M76" s="46">
        <v>-3.6883882977637686E-2</v>
      </c>
      <c r="N76" s="46">
        <v>-1.4809696298154363E-2</v>
      </c>
      <c r="O76" s="46">
        <v>-2.1012855394742024E-2</v>
      </c>
      <c r="P76" s="46">
        <v>-1.4809696298154363E-2</v>
      </c>
      <c r="Q76" s="46">
        <v>-0.16722501552266275</v>
      </c>
      <c r="R76" s="46">
        <v>-2.1012855394742024E-2</v>
      </c>
      <c r="S76" s="46">
        <v>-5.7928444636349226E-2</v>
      </c>
      <c r="T76" s="47">
        <v>1</v>
      </c>
      <c r="U76" s="46">
        <v>-2.5820462769153209E-2</v>
      </c>
      <c r="V76" s="46">
        <v>-2.991412017977052E-2</v>
      </c>
      <c r="W76" s="46">
        <v>-2.1012855394742024E-2</v>
      </c>
      <c r="X76" s="46">
        <v>-2.1012855394742024E-2</v>
      </c>
      <c r="Y76" s="46">
        <v>-4.2880558534919032E-2</v>
      </c>
      <c r="Z76" s="46">
        <v>1.133251766420448E-2</v>
      </c>
      <c r="AA76" s="46">
        <v>1.133251766420448E-2</v>
      </c>
      <c r="AB76" s="46">
        <v>-1.6277297555389859E-2</v>
      </c>
      <c r="AC76" s="46">
        <v>-1.6277297555389859E-2</v>
      </c>
      <c r="AD76" s="48">
        <v>-7.2001809654308455E-2</v>
      </c>
    </row>
    <row r="77" spans="2:30" x14ac:dyDescent="0.35">
      <c r="B77" s="45" t="s">
        <v>464</v>
      </c>
      <c r="C77" s="46">
        <v>-3.2994436782106888E-2</v>
      </c>
      <c r="D77" s="46">
        <v>-3.0758312596043252E-2</v>
      </c>
      <c r="E77" s="46">
        <v>-4.0974966251865044E-2</v>
      </c>
      <c r="F77" s="46">
        <v>-1.1395317714291038E-2</v>
      </c>
      <c r="G77" s="46">
        <v>-1.1395317714291038E-2</v>
      </c>
      <c r="H77" s="46">
        <v>-1.1395317714291038E-2</v>
      </c>
      <c r="I77" s="46">
        <v>-1.1395317714291038E-2</v>
      </c>
      <c r="J77" s="46">
        <v>-1.1395317714291038E-2</v>
      </c>
      <c r="K77" s="46">
        <v>-1.1395317714291038E-2</v>
      </c>
      <c r="L77" s="46">
        <v>-1.1395317714291038E-2</v>
      </c>
      <c r="M77" s="46">
        <v>-2.8380296030735764E-2</v>
      </c>
      <c r="N77" s="46">
        <v>-1.1395317714291038E-2</v>
      </c>
      <c r="O77" s="46">
        <v>-1.6168337181727395E-2</v>
      </c>
      <c r="P77" s="46">
        <v>-1.1395317714291038E-2</v>
      </c>
      <c r="Q77" s="46">
        <v>-0.12867125316374464</v>
      </c>
      <c r="R77" s="46">
        <v>-1.6168337181727395E-2</v>
      </c>
      <c r="S77" s="46">
        <v>-4.4573029590632689E-2</v>
      </c>
      <c r="T77" s="46">
        <v>-2.5820462769153209E-2</v>
      </c>
      <c r="U77" s="47">
        <v>1</v>
      </c>
      <c r="V77" s="46">
        <v>-2.3017413505937445E-2</v>
      </c>
      <c r="W77" s="46">
        <v>-1.6168337181727398E-2</v>
      </c>
      <c r="X77" s="46">
        <v>-1.6168337181727398E-2</v>
      </c>
      <c r="Y77" s="46">
        <v>-3.2994436782106895E-2</v>
      </c>
      <c r="Z77" s="46">
        <v>3.7912188446934787E-2</v>
      </c>
      <c r="AA77" s="46">
        <v>3.7912188446934787E-2</v>
      </c>
      <c r="AB77" s="46">
        <v>-5.4454622583647472E-2</v>
      </c>
      <c r="AC77" s="46">
        <v>-5.4454622583647472E-2</v>
      </c>
      <c r="AD77" s="48">
        <v>-2.0263543697504809E-2</v>
      </c>
    </row>
    <row r="78" spans="2:30" x14ac:dyDescent="0.35">
      <c r="B78" s="45" t="s">
        <v>465</v>
      </c>
      <c r="C78" s="46">
        <v>-3.8225478605399731E-2</v>
      </c>
      <c r="D78" s="46">
        <v>-3.563483225498993E-2</v>
      </c>
      <c r="E78" s="46">
        <v>-4.7471266327754148E-2</v>
      </c>
      <c r="F78" s="46">
        <v>-1.3201967239688993E-2</v>
      </c>
      <c r="G78" s="46">
        <v>-1.3201967239688993E-2</v>
      </c>
      <c r="H78" s="46">
        <v>-1.3201967239688993E-2</v>
      </c>
      <c r="I78" s="46">
        <v>-1.3201967239688993E-2</v>
      </c>
      <c r="J78" s="46">
        <v>-1.3201967239688993E-2</v>
      </c>
      <c r="K78" s="46">
        <v>-1.3201967239688993E-2</v>
      </c>
      <c r="L78" s="46">
        <v>-1.3201967239688993E-2</v>
      </c>
      <c r="M78" s="46">
        <v>-3.2879797461071461E-2</v>
      </c>
      <c r="N78" s="46">
        <v>-1.3201967239688993E-2</v>
      </c>
      <c r="O78" s="46">
        <v>-1.8731716231633881E-2</v>
      </c>
      <c r="P78" s="46">
        <v>-1.3201967239688993E-2</v>
      </c>
      <c r="Q78" s="46">
        <v>-0.14907119849998596</v>
      </c>
      <c r="R78" s="46">
        <v>-1.8731716231633881E-2</v>
      </c>
      <c r="S78" s="46">
        <v>-5.1639777949432239E-2</v>
      </c>
      <c r="T78" s="46">
        <v>-2.991412017977052E-2</v>
      </c>
      <c r="U78" s="46">
        <v>-2.3017413505937445E-2</v>
      </c>
      <c r="V78" s="47">
        <v>1</v>
      </c>
      <c r="W78" s="46">
        <v>-1.8731716231633881E-2</v>
      </c>
      <c r="X78" s="46">
        <v>-1.8731716231633881E-2</v>
      </c>
      <c r="Y78" s="46">
        <v>-3.8225478605399738E-2</v>
      </c>
      <c r="Z78" s="46">
        <v>-4.0628688135752586E-2</v>
      </c>
      <c r="AA78" s="46">
        <v>-4.0628688135752586E-2</v>
      </c>
      <c r="AB78" s="46">
        <v>5.835642755357736E-2</v>
      </c>
      <c r="AC78" s="46">
        <v>5.835642755357736E-2</v>
      </c>
      <c r="AD78" s="48">
        <v>-9.8438897247483864E-2</v>
      </c>
    </row>
    <row r="79" spans="2:30" x14ac:dyDescent="0.35">
      <c r="B79" s="45" t="s">
        <v>466</v>
      </c>
      <c r="C79" s="46">
        <v>-2.6851080677052736E-2</v>
      </c>
      <c r="D79" s="46">
        <v>-2.5031308716087951E-2</v>
      </c>
      <c r="E79" s="46">
        <v>-3.3345685875292762E-2</v>
      </c>
      <c r="F79" s="46">
        <v>-9.2735814012442873E-3</v>
      </c>
      <c r="G79" s="46">
        <v>-9.2735814012442873E-3</v>
      </c>
      <c r="H79" s="46">
        <v>-9.2735814012442873E-3</v>
      </c>
      <c r="I79" s="46">
        <v>-9.2735814012442873E-3</v>
      </c>
      <c r="J79" s="46">
        <v>-9.2735814012442873E-3</v>
      </c>
      <c r="K79" s="46">
        <v>-9.2735814012442873E-3</v>
      </c>
      <c r="L79" s="46">
        <v>-9.2735814012442873E-3</v>
      </c>
      <c r="M79" s="46">
        <v>-2.3096063842289499E-2</v>
      </c>
      <c r="N79" s="46">
        <v>-9.2735814012442873E-3</v>
      </c>
      <c r="O79" s="46">
        <v>-1.3157894736842105E-2</v>
      </c>
      <c r="P79" s="46">
        <v>-9.2735814012442873E-3</v>
      </c>
      <c r="Q79" s="46">
        <v>-0.10471347707292386</v>
      </c>
      <c r="R79" s="46">
        <v>-1.3157894736842105E-2</v>
      </c>
      <c r="S79" s="46">
        <v>-3.6273812505500588E-2</v>
      </c>
      <c r="T79" s="46">
        <v>-2.1012855394742024E-2</v>
      </c>
      <c r="U79" s="46">
        <v>-1.6168337181727398E-2</v>
      </c>
      <c r="V79" s="46">
        <v>-1.8731716231633881E-2</v>
      </c>
      <c r="W79" s="47">
        <v>1</v>
      </c>
      <c r="X79" s="46">
        <v>-1.3157894736842105E-2</v>
      </c>
      <c r="Y79" s="46">
        <v>-2.6851080677052736E-2</v>
      </c>
      <c r="Z79" s="46">
        <v>-2.8539189638342528E-2</v>
      </c>
      <c r="AA79" s="46">
        <v>-2.8539189638342528E-2</v>
      </c>
      <c r="AB79" s="46">
        <v>4.0991851545956678E-2</v>
      </c>
      <c r="AC79" s="46">
        <v>4.0991851545956678E-2</v>
      </c>
      <c r="AD79" s="48">
        <v>-2.9499915864797048E-2</v>
      </c>
    </row>
    <row r="80" spans="2:30" x14ac:dyDescent="0.35">
      <c r="B80" s="45" t="s">
        <v>467</v>
      </c>
      <c r="C80" s="46">
        <v>-2.6851080677052736E-2</v>
      </c>
      <c r="D80" s="46">
        <v>-2.5031308716087951E-2</v>
      </c>
      <c r="E80" s="46">
        <v>-3.3345685875292762E-2</v>
      </c>
      <c r="F80" s="46">
        <v>-9.2735814012442873E-3</v>
      </c>
      <c r="G80" s="46">
        <v>-9.2735814012442873E-3</v>
      </c>
      <c r="H80" s="46">
        <v>-9.2735814012442873E-3</v>
      </c>
      <c r="I80" s="46">
        <v>-9.2735814012442873E-3</v>
      </c>
      <c r="J80" s="46">
        <v>-9.2735814012442873E-3</v>
      </c>
      <c r="K80" s="46">
        <v>-9.2735814012442873E-3</v>
      </c>
      <c r="L80" s="46">
        <v>-9.2735814012442873E-3</v>
      </c>
      <c r="M80" s="46">
        <v>-2.3096063842289499E-2</v>
      </c>
      <c r="N80" s="46">
        <v>-9.2735814012442873E-3</v>
      </c>
      <c r="O80" s="46">
        <v>-1.3157894736842105E-2</v>
      </c>
      <c r="P80" s="46">
        <v>-9.2735814012442873E-3</v>
      </c>
      <c r="Q80" s="46">
        <v>-0.10471347707292386</v>
      </c>
      <c r="R80" s="46">
        <v>-1.3157894736842105E-2</v>
      </c>
      <c r="S80" s="46">
        <v>-3.6273812505500588E-2</v>
      </c>
      <c r="T80" s="46">
        <v>-2.1012855394742024E-2</v>
      </c>
      <c r="U80" s="46">
        <v>-1.6168337181727398E-2</v>
      </c>
      <c r="V80" s="46">
        <v>-1.8731716231633881E-2</v>
      </c>
      <c r="W80" s="46">
        <v>-1.3157894736842105E-2</v>
      </c>
      <c r="X80" s="47">
        <v>1</v>
      </c>
      <c r="Y80" s="46">
        <v>-2.6851080677052736E-2</v>
      </c>
      <c r="Z80" s="46">
        <v>-2.8539189638342528E-2</v>
      </c>
      <c r="AA80" s="46">
        <v>-2.8539189638342528E-2</v>
      </c>
      <c r="AB80" s="46">
        <v>4.0991851545956678E-2</v>
      </c>
      <c r="AC80" s="46">
        <v>4.0991851545956678E-2</v>
      </c>
      <c r="AD80" s="48">
        <v>-1.450822761952014E-2</v>
      </c>
    </row>
    <row r="81" spans="2:30" x14ac:dyDescent="0.35">
      <c r="B81" s="45" t="s">
        <v>468</v>
      </c>
      <c r="C81" s="46">
        <v>-5.4794520547945209E-2</v>
      </c>
      <c r="D81" s="46">
        <v>-5.1080944423879705E-2</v>
      </c>
      <c r="E81" s="46">
        <v>-6.8047945326854944E-2</v>
      </c>
      <c r="F81" s="46">
        <v>-1.8924431860121983E-2</v>
      </c>
      <c r="G81" s="46">
        <v>-1.8924431860121983E-2</v>
      </c>
      <c r="H81" s="46">
        <v>-1.8924431860121983E-2</v>
      </c>
      <c r="I81" s="46">
        <v>-1.8924431860121983E-2</v>
      </c>
      <c r="J81" s="46">
        <v>-1.8924431860121983E-2</v>
      </c>
      <c r="K81" s="46">
        <v>-1.8924431860121983E-2</v>
      </c>
      <c r="L81" s="46">
        <v>-1.8924431860121983E-2</v>
      </c>
      <c r="M81" s="46">
        <v>-4.713172478992738E-2</v>
      </c>
      <c r="N81" s="46">
        <v>-1.8924431860121983E-2</v>
      </c>
      <c r="O81" s="46">
        <v>-2.6851080677052736E-2</v>
      </c>
      <c r="P81" s="46">
        <v>-1.8924431860121983E-2</v>
      </c>
      <c r="Q81" s="46">
        <v>-0.21368692158534405</v>
      </c>
      <c r="R81" s="46">
        <v>-2.6851080677052736E-2</v>
      </c>
      <c r="S81" s="46">
        <v>-7.4023321019760543E-2</v>
      </c>
      <c r="T81" s="46">
        <v>-4.2880558534919032E-2</v>
      </c>
      <c r="U81" s="46">
        <v>-3.2994436782106895E-2</v>
      </c>
      <c r="V81" s="46">
        <v>-3.8225478605399738E-2</v>
      </c>
      <c r="W81" s="46">
        <v>-2.6851080677052736E-2</v>
      </c>
      <c r="X81" s="46">
        <v>-2.6851080677052736E-2</v>
      </c>
      <c r="Y81" s="47">
        <v>1</v>
      </c>
      <c r="Z81" s="46">
        <v>-5.8239414341200051E-2</v>
      </c>
      <c r="AA81" s="46">
        <v>-5.8239414341200051E-2</v>
      </c>
      <c r="AB81" s="46">
        <v>8.3651338985131135E-2</v>
      </c>
      <c r="AC81" s="46">
        <v>8.3651338985131135E-2</v>
      </c>
      <c r="AD81" s="48">
        <v>-4.3007038937394021E-2</v>
      </c>
    </row>
    <row r="82" spans="2:30" x14ac:dyDescent="0.35">
      <c r="B82" s="45" t="s">
        <v>469</v>
      </c>
      <c r="C82" s="46">
        <v>-5.8239414341200051E-2</v>
      </c>
      <c r="D82" s="46">
        <v>-5.8694452153696536E-3</v>
      </c>
      <c r="E82" s="46">
        <v>-4.7240002513638267E-2</v>
      </c>
      <c r="F82" s="46">
        <v>2.1745078774043764E-2</v>
      </c>
      <c r="G82" s="46">
        <v>2.1745078774043764E-2</v>
      </c>
      <c r="H82" s="46">
        <v>2.1745078774043764E-2</v>
      </c>
      <c r="I82" s="46">
        <v>2.1745078774043764E-2</v>
      </c>
      <c r="J82" s="46">
        <v>2.1745078774043764E-2</v>
      </c>
      <c r="K82" s="46">
        <v>2.1745078774043764E-2</v>
      </c>
      <c r="L82" s="46">
        <v>2.1745078774043764E-2</v>
      </c>
      <c r="M82" s="46">
        <v>5.415660960861815E-2</v>
      </c>
      <c r="N82" s="46">
        <v>2.1745078774043764E-2</v>
      </c>
      <c r="O82" s="46">
        <v>3.0853177987397319E-2</v>
      </c>
      <c r="P82" s="46">
        <v>2.1745078774043764E-2</v>
      </c>
      <c r="Q82" s="46">
        <v>6.9977905202248225E-2</v>
      </c>
      <c r="R82" s="46">
        <v>3.0853177987397319E-2</v>
      </c>
      <c r="S82" s="46">
        <v>-7.8677116264012331E-2</v>
      </c>
      <c r="T82" s="46">
        <v>1.133251766420448E-2</v>
      </c>
      <c r="U82" s="46">
        <v>3.7912188446934787E-2</v>
      </c>
      <c r="V82" s="46">
        <v>-4.0628688135752586E-2</v>
      </c>
      <c r="W82" s="46">
        <v>-2.8539189638342528E-2</v>
      </c>
      <c r="X82" s="46">
        <v>-2.8539189638342528E-2</v>
      </c>
      <c r="Y82" s="46">
        <v>-5.8239414341200051E-2</v>
      </c>
      <c r="Z82" s="47">
        <v>1</v>
      </c>
      <c r="AA82" s="46">
        <v>-0.58762886597938158</v>
      </c>
      <c r="AB82" s="46">
        <v>-0.29615165184824649</v>
      </c>
      <c r="AC82" s="46">
        <v>-0.29615165184824649</v>
      </c>
      <c r="AD82" s="48">
        <v>-0.25348839427508119</v>
      </c>
    </row>
    <row r="83" spans="2:30" x14ac:dyDescent="0.35">
      <c r="B83" s="45" t="s">
        <v>470</v>
      </c>
      <c r="C83" s="46">
        <v>-5.8239414341200051E-2</v>
      </c>
      <c r="D83" s="46">
        <v>-5.8694452153696536E-3</v>
      </c>
      <c r="E83" s="46">
        <v>-4.7240002513638267E-2</v>
      </c>
      <c r="F83" s="46">
        <v>2.1745078774043764E-2</v>
      </c>
      <c r="G83" s="46">
        <v>2.1745078774043764E-2</v>
      </c>
      <c r="H83" s="46">
        <v>2.1745078774043764E-2</v>
      </c>
      <c r="I83" s="46">
        <v>2.1745078774043764E-2</v>
      </c>
      <c r="J83" s="46">
        <v>2.1745078774043764E-2</v>
      </c>
      <c r="K83" s="46">
        <v>2.1745078774043764E-2</v>
      </c>
      <c r="L83" s="46">
        <v>2.1745078774043764E-2</v>
      </c>
      <c r="M83" s="46">
        <v>5.415660960861815E-2</v>
      </c>
      <c r="N83" s="46">
        <v>2.1745078774043764E-2</v>
      </c>
      <c r="O83" s="46">
        <v>3.0853177987397319E-2</v>
      </c>
      <c r="P83" s="46">
        <v>2.1745078774043764E-2</v>
      </c>
      <c r="Q83" s="46">
        <v>6.9977905202248225E-2</v>
      </c>
      <c r="R83" s="46">
        <v>3.0853177987397319E-2</v>
      </c>
      <c r="S83" s="46">
        <v>-7.8677116264012331E-2</v>
      </c>
      <c r="T83" s="46">
        <v>1.133251766420448E-2</v>
      </c>
      <c r="U83" s="46">
        <v>3.7912188446934787E-2</v>
      </c>
      <c r="V83" s="46">
        <v>-4.0628688135752586E-2</v>
      </c>
      <c r="W83" s="46">
        <v>-2.8539189638342528E-2</v>
      </c>
      <c r="X83" s="46">
        <v>-2.8539189638342528E-2</v>
      </c>
      <c r="Y83" s="46">
        <v>-5.8239414341200051E-2</v>
      </c>
      <c r="Z83" s="46">
        <v>-0.58762886597938158</v>
      </c>
      <c r="AA83" s="47">
        <v>1</v>
      </c>
      <c r="AB83" s="46">
        <v>-0.29615165184824649</v>
      </c>
      <c r="AC83" s="46">
        <v>-0.29615165184824649</v>
      </c>
      <c r="AD83" s="48">
        <v>0.31836650672054062</v>
      </c>
    </row>
    <row r="84" spans="2:30" x14ac:dyDescent="0.35">
      <c r="B84" s="45" t="s">
        <v>471</v>
      </c>
      <c r="C84" s="46">
        <v>8.3651338985131121E-2</v>
      </c>
      <c r="D84" s="46">
        <v>8.4304925954278437E-3</v>
      </c>
      <c r="E84" s="46">
        <v>6.7852493171987036E-2</v>
      </c>
      <c r="F84" s="46">
        <v>-3.1233228842741025E-2</v>
      </c>
      <c r="G84" s="46">
        <v>-3.1233228842741025E-2</v>
      </c>
      <c r="H84" s="46">
        <v>-3.1233228842741025E-2</v>
      </c>
      <c r="I84" s="46">
        <v>-3.1233228842741025E-2</v>
      </c>
      <c r="J84" s="46">
        <v>-3.1233228842741025E-2</v>
      </c>
      <c r="K84" s="46">
        <v>-3.1233228842741025E-2</v>
      </c>
      <c r="L84" s="46">
        <v>-3.1233228842741025E-2</v>
      </c>
      <c r="M84" s="46">
        <v>-7.7787061561350512E-2</v>
      </c>
      <c r="N84" s="46">
        <v>-3.1233228842741025E-2</v>
      </c>
      <c r="O84" s="46">
        <v>-4.4315515184818022E-2</v>
      </c>
      <c r="P84" s="46">
        <v>-3.1233228842741025E-2</v>
      </c>
      <c r="Q84" s="46">
        <v>-0.10051175025985021</v>
      </c>
      <c r="R84" s="46">
        <v>-4.4315515184818022E-2</v>
      </c>
      <c r="S84" s="46">
        <v>0.11300673602958236</v>
      </c>
      <c r="T84" s="46">
        <v>-1.6277297555389859E-2</v>
      </c>
      <c r="U84" s="46">
        <v>-5.4454622583647472E-2</v>
      </c>
      <c r="V84" s="46">
        <v>5.835642755357736E-2</v>
      </c>
      <c r="W84" s="46">
        <v>4.0991851545956678E-2</v>
      </c>
      <c r="X84" s="46">
        <v>4.0991851545956678E-2</v>
      </c>
      <c r="Y84" s="46">
        <v>8.3651338985131135E-2</v>
      </c>
      <c r="Z84" s="46">
        <v>-0.29615165184824649</v>
      </c>
      <c r="AA84" s="46">
        <v>-0.29615165184824649</v>
      </c>
      <c r="AB84" s="47">
        <v>1</v>
      </c>
      <c r="AC84" s="46">
        <v>-0.14925373134328354</v>
      </c>
      <c r="AD84" s="48">
        <v>0.10242806613929407</v>
      </c>
    </row>
    <row r="85" spans="2:30" x14ac:dyDescent="0.35">
      <c r="B85" s="45" t="s">
        <v>472</v>
      </c>
      <c r="C85" s="46">
        <v>8.3651338985131121E-2</v>
      </c>
      <c r="D85" s="46">
        <v>8.4304925954278437E-3</v>
      </c>
      <c r="E85" s="46">
        <v>6.7852493171987036E-2</v>
      </c>
      <c r="F85" s="46">
        <v>-3.1233228842741025E-2</v>
      </c>
      <c r="G85" s="46">
        <v>-3.1233228842741025E-2</v>
      </c>
      <c r="H85" s="46">
        <v>-3.1233228842741025E-2</v>
      </c>
      <c r="I85" s="46">
        <v>-3.1233228842741025E-2</v>
      </c>
      <c r="J85" s="46">
        <v>-3.1233228842741025E-2</v>
      </c>
      <c r="K85" s="46">
        <v>-3.1233228842741025E-2</v>
      </c>
      <c r="L85" s="46">
        <v>-3.1233228842741025E-2</v>
      </c>
      <c r="M85" s="46">
        <v>-7.7787061561350512E-2</v>
      </c>
      <c r="N85" s="46">
        <v>-3.1233228842741025E-2</v>
      </c>
      <c r="O85" s="46">
        <v>-4.4315515184818022E-2</v>
      </c>
      <c r="P85" s="46">
        <v>-3.1233228842741025E-2</v>
      </c>
      <c r="Q85" s="46">
        <v>-0.10051175025985021</v>
      </c>
      <c r="R85" s="46">
        <v>-4.4315515184818022E-2</v>
      </c>
      <c r="S85" s="46">
        <v>0.11300673602958236</v>
      </c>
      <c r="T85" s="46">
        <v>-1.6277297555389859E-2</v>
      </c>
      <c r="U85" s="46">
        <v>-5.4454622583647472E-2</v>
      </c>
      <c r="V85" s="46">
        <v>5.835642755357736E-2</v>
      </c>
      <c r="W85" s="46">
        <v>4.0991851545956678E-2</v>
      </c>
      <c r="X85" s="46">
        <v>4.0991851545956678E-2</v>
      </c>
      <c r="Y85" s="46">
        <v>8.3651338985131135E-2</v>
      </c>
      <c r="Z85" s="46">
        <v>-0.29615165184824649</v>
      </c>
      <c r="AA85" s="46">
        <v>-0.29615165184824649</v>
      </c>
      <c r="AB85" s="46">
        <v>-0.14925373134328354</v>
      </c>
      <c r="AC85" s="47">
        <v>1</v>
      </c>
      <c r="AD85" s="48">
        <v>-0.19561480296146164</v>
      </c>
    </row>
    <row r="86" spans="2:30" ht="15" thickBot="1" x14ac:dyDescent="0.4">
      <c r="B86" s="49" t="s">
        <v>11</v>
      </c>
      <c r="C86" s="50">
        <v>2.4500425327947679E-2</v>
      </c>
      <c r="D86" s="50">
        <v>-3.3391676490786754E-2</v>
      </c>
      <c r="E86" s="50">
        <v>-0.10631699859170333</v>
      </c>
      <c r="F86" s="50">
        <v>-2.4720823535933825E-2</v>
      </c>
      <c r="G86" s="50">
        <v>-1.0749220577079487E-2</v>
      </c>
      <c r="H86" s="50">
        <v>-4.6324414611062348E-2</v>
      </c>
      <c r="I86" s="50">
        <v>-4.1504211590257599E-2</v>
      </c>
      <c r="J86" s="50">
        <v>-4.410642264134422E-2</v>
      </c>
      <c r="K86" s="50">
        <v>-4.9695063824885956E-2</v>
      </c>
      <c r="L86" s="50">
        <v>1.1360841105307502E-2</v>
      </c>
      <c r="M86" s="50">
        <v>-3.0381323005818011E-2</v>
      </c>
      <c r="N86" s="50">
        <v>-4.7707603303988926E-2</v>
      </c>
      <c r="O86" s="50">
        <v>-9.7024462093523625E-2</v>
      </c>
      <c r="P86" s="50">
        <v>-2.419688842497679E-2</v>
      </c>
      <c r="Q86" s="50">
        <v>0.14627973989057697</v>
      </c>
      <c r="R86" s="50">
        <v>-2.242300873384488E-3</v>
      </c>
      <c r="S86" s="50">
        <v>0.14729282392352491</v>
      </c>
      <c r="T86" s="50">
        <v>-7.2001809654308455E-2</v>
      </c>
      <c r="U86" s="50">
        <v>-2.0263543697504809E-2</v>
      </c>
      <c r="V86" s="50">
        <v>-9.8438897247483864E-2</v>
      </c>
      <c r="W86" s="50">
        <v>-2.9499915864797048E-2</v>
      </c>
      <c r="X86" s="50">
        <v>-1.450822761952014E-2</v>
      </c>
      <c r="Y86" s="50">
        <v>-4.3007038937394021E-2</v>
      </c>
      <c r="Z86" s="50">
        <v>-0.25348839427508119</v>
      </c>
      <c r="AA86" s="50">
        <v>0.31836650672054062</v>
      </c>
      <c r="AB86" s="50">
        <v>0.10242806613929407</v>
      </c>
      <c r="AC86" s="50">
        <v>-0.19561480296146164</v>
      </c>
      <c r="AD86" s="51">
        <v>1</v>
      </c>
    </row>
    <row r="89" spans="2:30" x14ac:dyDescent="0.35">
      <c r="B89" s="52" t="s">
        <v>473</v>
      </c>
    </row>
    <row r="91" spans="2:30" x14ac:dyDescent="0.35">
      <c r="B91" t="s">
        <v>474</v>
      </c>
    </row>
    <row r="92" spans="2:30" ht="15" thickBot="1" x14ac:dyDescent="0.4"/>
    <row r="93" spans="2:30" x14ac:dyDescent="0.35">
      <c r="B93" s="53" t="s">
        <v>433</v>
      </c>
      <c r="C93" s="38">
        <v>308</v>
      </c>
    </row>
    <row r="94" spans="2:30" x14ac:dyDescent="0.35">
      <c r="B94" s="33" t="s">
        <v>475</v>
      </c>
      <c r="C94">
        <v>308</v>
      </c>
    </row>
    <row r="95" spans="2:30" x14ac:dyDescent="0.35">
      <c r="B95" s="33" t="s">
        <v>476</v>
      </c>
      <c r="C95">
        <v>282</v>
      </c>
    </row>
    <row r="96" spans="2:30" x14ac:dyDescent="0.35">
      <c r="B96" s="33" t="s">
        <v>477</v>
      </c>
      <c r="C96" s="21">
        <v>0.23333333736046646</v>
      </c>
    </row>
    <row r="97" spans="2:7" x14ac:dyDescent="0.35">
      <c r="B97" s="33" t="s">
        <v>478</v>
      </c>
      <c r="C97" s="21">
        <v>0.16536643464419576</v>
      </c>
    </row>
    <row r="98" spans="2:7" x14ac:dyDescent="0.35">
      <c r="B98" s="33" t="s">
        <v>479</v>
      </c>
      <c r="C98" s="21">
        <v>4485845.0496187275</v>
      </c>
    </row>
    <row r="99" spans="2:7" x14ac:dyDescent="0.35">
      <c r="B99" s="33" t="s">
        <v>480</v>
      </c>
      <c r="C99" s="21">
        <v>2117.9813619620754</v>
      </c>
    </row>
    <row r="100" spans="2:7" x14ac:dyDescent="0.35">
      <c r="B100" s="33" t="s">
        <v>481</v>
      </c>
      <c r="C100" s="21">
        <v>70.329229410995325</v>
      </c>
    </row>
    <row r="101" spans="2:7" x14ac:dyDescent="0.35">
      <c r="B101" s="33" t="s">
        <v>482</v>
      </c>
      <c r="C101" s="21">
        <v>0.88479249423433692</v>
      </c>
    </row>
    <row r="102" spans="2:7" x14ac:dyDescent="0.35">
      <c r="B102" s="33" t="s">
        <v>483</v>
      </c>
      <c r="C102" s="21">
        <v>26</v>
      </c>
    </row>
    <row r="103" spans="2:7" x14ac:dyDescent="0.35">
      <c r="B103" s="33" t="s">
        <v>484</v>
      </c>
      <c r="C103" s="21">
        <v>4742.2993800899267</v>
      </c>
    </row>
    <row r="104" spans="2:7" x14ac:dyDescent="0.35">
      <c r="B104" s="33" t="s">
        <v>485</v>
      </c>
      <c r="C104" s="21">
        <v>4839.2819744472399</v>
      </c>
    </row>
    <row r="105" spans="2:7" ht="15" thickBot="1" x14ac:dyDescent="0.4">
      <c r="B105" s="35" t="s">
        <v>486</v>
      </c>
      <c r="C105" s="37">
        <v>0.90803782028937663</v>
      </c>
    </row>
    <row r="108" spans="2:7" x14ac:dyDescent="0.35">
      <c r="B108" t="s">
        <v>487</v>
      </c>
    </row>
    <row r="109" spans="2:7" ht="15" thickBot="1" x14ac:dyDescent="0.4"/>
    <row r="110" spans="2:7" ht="29" x14ac:dyDescent="0.35">
      <c r="B110" s="24" t="s">
        <v>488</v>
      </c>
      <c r="C110" s="25" t="s">
        <v>476</v>
      </c>
      <c r="D110" s="25" t="s">
        <v>489</v>
      </c>
      <c r="E110" s="25" t="s">
        <v>490</v>
      </c>
      <c r="F110" s="25" t="s">
        <v>491</v>
      </c>
      <c r="G110" s="25" t="s">
        <v>492</v>
      </c>
    </row>
    <row r="111" spans="2:7" x14ac:dyDescent="0.35">
      <c r="B111" s="30" t="s">
        <v>493</v>
      </c>
      <c r="C111" s="31">
        <v>25</v>
      </c>
      <c r="D111" s="20">
        <v>385002535.96920729</v>
      </c>
      <c r="E111" s="20">
        <v>15400101.438768292</v>
      </c>
      <c r="F111" s="20">
        <v>3.433043555545285</v>
      </c>
      <c r="G111" s="54">
        <v>2.4317286838282686E-7</v>
      </c>
    </row>
    <row r="112" spans="2:7" x14ac:dyDescent="0.35">
      <c r="B112" s="33" t="s">
        <v>494</v>
      </c>
      <c r="C112">
        <v>282</v>
      </c>
      <c r="D112" s="21">
        <v>1265008303.9924812</v>
      </c>
      <c r="E112" s="21">
        <v>4485845.0496187275</v>
      </c>
      <c r="F112" s="21"/>
      <c r="G112" s="55"/>
    </row>
    <row r="113" spans="2:8" ht="15" thickBot="1" x14ac:dyDescent="0.4">
      <c r="B113" s="35" t="s">
        <v>495</v>
      </c>
      <c r="C113" s="36">
        <v>307</v>
      </c>
      <c r="D113" s="37">
        <v>1650010839.9616885</v>
      </c>
      <c r="E113" s="37"/>
      <c r="F113" s="37"/>
      <c r="G113" s="56"/>
    </row>
    <row r="114" spans="2:8" x14ac:dyDescent="0.35">
      <c r="B114" s="57" t="s">
        <v>496</v>
      </c>
    </row>
    <row r="117" spans="2:8" x14ac:dyDescent="0.35">
      <c r="B117" t="s">
        <v>497</v>
      </c>
    </row>
    <row r="118" spans="2:8" ht="15" thickBot="1" x14ac:dyDescent="0.4"/>
    <row r="119" spans="2:8" ht="43.5" x14ac:dyDescent="0.35">
      <c r="B119" s="24" t="s">
        <v>488</v>
      </c>
      <c r="C119" s="25" t="s">
        <v>498</v>
      </c>
      <c r="D119" s="25" t="s">
        <v>499</v>
      </c>
      <c r="E119" s="25" t="s">
        <v>500</v>
      </c>
      <c r="F119" s="25" t="s">
        <v>501</v>
      </c>
      <c r="G119" s="25" t="s">
        <v>502</v>
      </c>
      <c r="H119" s="25" t="s">
        <v>503</v>
      </c>
    </row>
    <row r="120" spans="2:8" x14ac:dyDescent="0.35">
      <c r="B120" s="30" t="s">
        <v>504</v>
      </c>
      <c r="C120" s="20">
        <v>1926.6724733415454</v>
      </c>
      <c r="D120" s="20">
        <v>598.88421025533955</v>
      </c>
      <c r="E120" s="20">
        <v>3.2171034740089266</v>
      </c>
      <c r="F120" s="54">
        <v>1.4458322366078813E-3</v>
      </c>
      <c r="G120" s="20">
        <v>747.82166685280231</v>
      </c>
      <c r="H120" s="20">
        <v>3105.5232798302886</v>
      </c>
    </row>
    <row r="121" spans="2:8" x14ac:dyDescent="0.35">
      <c r="B121" s="33" t="s">
        <v>446</v>
      </c>
      <c r="C121" s="21">
        <v>667.50000000000125</v>
      </c>
      <c r="D121" s="21">
        <v>748.8194917350495</v>
      </c>
      <c r="E121" s="21">
        <v>0.89140307826839926</v>
      </c>
      <c r="F121" s="58">
        <v>0.37347289677204198</v>
      </c>
      <c r="G121" s="21">
        <v>-806.48519885836743</v>
      </c>
      <c r="H121" s="21">
        <v>2141.48519885837</v>
      </c>
    </row>
    <row r="122" spans="2:8" x14ac:dyDescent="0.35">
      <c r="B122" s="33" t="s">
        <v>447</v>
      </c>
      <c r="C122" s="21">
        <v>-41.654654282212356</v>
      </c>
      <c r="D122" s="21">
        <v>777.73052105008037</v>
      </c>
      <c r="E122" s="21">
        <v>-5.3559238264136597E-2</v>
      </c>
      <c r="F122" s="58">
        <v>0.95732425515215103</v>
      </c>
      <c r="G122" s="21">
        <v>-1572.5486673000205</v>
      </c>
      <c r="H122" s="21">
        <v>1489.2393587355959</v>
      </c>
    </row>
    <row r="123" spans="2:8" x14ac:dyDescent="0.35">
      <c r="B123" s="33" t="s">
        <v>448</v>
      </c>
      <c r="C123" s="21">
        <v>-465.08792110975122</v>
      </c>
      <c r="D123" s="21">
        <v>684.02694177450769</v>
      </c>
      <c r="E123" s="21">
        <v>-0.67992631971953732</v>
      </c>
      <c r="F123" s="58">
        <v>0.49710888614055893</v>
      </c>
      <c r="G123" s="21">
        <v>-1811.534693561985</v>
      </c>
      <c r="H123" s="21">
        <v>881.35885134248247</v>
      </c>
    </row>
    <row r="124" spans="2:8" x14ac:dyDescent="0.35">
      <c r="B124" s="33" t="s">
        <v>449</v>
      </c>
      <c r="C124" s="21">
        <v>-545.52752665849061</v>
      </c>
      <c r="D124" s="21">
        <v>1595.4660005723392</v>
      </c>
      <c r="E124" s="21">
        <v>-0.34192363012611632</v>
      </c>
      <c r="F124" s="58">
        <v>0.73266303722131898</v>
      </c>
      <c r="G124" s="21">
        <v>-3686.0617890297908</v>
      </c>
      <c r="H124" s="21">
        <v>2595.00673571281</v>
      </c>
    </row>
    <row r="125" spans="2:8" x14ac:dyDescent="0.35">
      <c r="B125" s="33" t="s">
        <v>450</v>
      </c>
      <c r="C125" s="21">
        <v>-145.52752665849079</v>
      </c>
      <c r="D125" s="21">
        <v>1595.4660005723392</v>
      </c>
      <c r="E125" s="21">
        <v>-9.1213179476269571E-2</v>
      </c>
      <c r="F125" s="58">
        <v>0.92738795975717681</v>
      </c>
      <c r="G125" s="21">
        <v>-3286.0617890297913</v>
      </c>
      <c r="H125" s="21">
        <v>2995.0067357128096</v>
      </c>
    </row>
    <row r="126" spans="2:8" x14ac:dyDescent="0.35">
      <c r="B126" s="33" t="s">
        <v>451</v>
      </c>
      <c r="C126" s="21">
        <v>-1164.0275266584906</v>
      </c>
      <c r="D126" s="21">
        <v>1595.4660005723392</v>
      </c>
      <c r="E126" s="21">
        <v>-0.72958466444344205</v>
      </c>
      <c r="F126" s="58">
        <v>0.46624966394082701</v>
      </c>
      <c r="G126" s="21">
        <v>-4304.5617890297908</v>
      </c>
      <c r="H126" s="21">
        <v>1976.5067357128098</v>
      </c>
    </row>
    <row r="127" spans="2:8" x14ac:dyDescent="0.35">
      <c r="B127" s="33" t="s">
        <v>452</v>
      </c>
      <c r="C127" s="21">
        <v>-1026.0275266584906</v>
      </c>
      <c r="D127" s="21">
        <v>1595.4660005723392</v>
      </c>
      <c r="E127" s="21">
        <v>-0.64308955896924491</v>
      </c>
      <c r="F127" s="58">
        <v>0.52068855145797677</v>
      </c>
      <c r="G127" s="21">
        <v>-4166.5617890297908</v>
      </c>
      <c r="H127" s="21">
        <v>2114.50673571281</v>
      </c>
    </row>
    <row r="128" spans="2:8" x14ac:dyDescent="0.35">
      <c r="B128" s="33" t="s">
        <v>453</v>
      </c>
      <c r="C128" s="21">
        <v>-1100.5275266584906</v>
      </c>
      <c r="D128" s="21">
        <v>1595.4660005723392</v>
      </c>
      <c r="E128" s="21">
        <v>-0.6897843804027789</v>
      </c>
      <c r="F128" s="58">
        <v>0.49089702894668985</v>
      </c>
      <c r="G128" s="21">
        <v>-4241.0617890297908</v>
      </c>
      <c r="H128" s="21">
        <v>2040.0067357128098</v>
      </c>
    </row>
    <row r="129" spans="2:8" x14ac:dyDescent="0.35">
      <c r="B129" s="33" t="s">
        <v>454</v>
      </c>
      <c r="C129" s="21">
        <v>-1260.5275266584906</v>
      </c>
      <c r="D129" s="21">
        <v>1595.4660005723392</v>
      </c>
      <c r="E129" s="21">
        <v>-0.79006856066271758</v>
      </c>
      <c r="F129" s="58">
        <v>0.43015158111498375</v>
      </c>
      <c r="G129" s="21">
        <v>-4401.0617890297908</v>
      </c>
      <c r="H129" s="21">
        <v>1880.0067357128098</v>
      </c>
    </row>
    <row r="130" spans="2:8" x14ac:dyDescent="0.35">
      <c r="B130" s="33" t="s">
        <v>455</v>
      </c>
      <c r="C130" s="21">
        <v>487.47247334150916</v>
      </c>
      <c r="D130" s="21">
        <v>1595.4660005723392</v>
      </c>
      <c r="E130" s="21">
        <v>0.30553610867711306</v>
      </c>
      <c r="F130" s="58">
        <v>0.76018328391172663</v>
      </c>
      <c r="G130" s="21">
        <v>-2653.0617890297913</v>
      </c>
      <c r="H130" s="21">
        <v>3628.0067357128096</v>
      </c>
    </row>
    <row r="131" spans="2:8" x14ac:dyDescent="0.35">
      <c r="B131" s="33" t="s">
        <v>456</v>
      </c>
      <c r="C131" s="21">
        <v>-187.02752665848971</v>
      </c>
      <c r="D131" s="21">
        <v>822.44127752350357</v>
      </c>
      <c r="E131" s="21">
        <v>-0.22740532579013809</v>
      </c>
      <c r="F131" s="58">
        <v>0.82027335719891958</v>
      </c>
      <c r="G131" s="21">
        <v>-1805.9307247989857</v>
      </c>
      <c r="H131" s="21">
        <v>1431.8756714820063</v>
      </c>
    </row>
    <row r="132" spans="2:8" x14ac:dyDescent="0.35">
      <c r="B132" s="33" t="s">
        <v>457</v>
      </c>
      <c r="C132" s="21">
        <v>-1203.6275266584905</v>
      </c>
      <c r="D132" s="21">
        <v>1595.4660005723392</v>
      </c>
      <c r="E132" s="21">
        <v>-0.7544049990577768</v>
      </c>
      <c r="F132" s="58">
        <v>0.45123557619417376</v>
      </c>
      <c r="G132" s="21">
        <v>-4344.1617890297912</v>
      </c>
      <c r="H132" s="21">
        <v>1936.9067357128099</v>
      </c>
    </row>
    <row r="133" spans="2:8" x14ac:dyDescent="0.35">
      <c r="B133" s="33" t="s">
        <v>458</v>
      </c>
      <c r="C133" s="21">
        <v>-1795.5275266584906</v>
      </c>
      <c r="D133" s="21">
        <v>1193.3358691406263</v>
      </c>
      <c r="E133" s="21">
        <v>-1.5046288082763564</v>
      </c>
      <c r="F133" s="58">
        <v>0.13353869825768575</v>
      </c>
      <c r="G133" s="21">
        <v>-4144.5040527695828</v>
      </c>
      <c r="H133" s="21">
        <v>553.44899945260181</v>
      </c>
    </row>
    <row r="134" spans="2:8" x14ac:dyDescent="0.35">
      <c r="B134" s="33" t="s">
        <v>459</v>
      </c>
      <c r="C134" s="21">
        <v>-530.52752665849084</v>
      </c>
      <c r="D134" s="21">
        <v>1595.4660005723392</v>
      </c>
      <c r="E134" s="21">
        <v>-0.33252198822674722</v>
      </c>
      <c r="F134" s="58">
        <v>0.73974218449788376</v>
      </c>
      <c r="G134" s="21">
        <v>-3671.0617890297913</v>
      </c>
      <c r="H134" s="21">
        <v>2610.0067357128096</v>
      </c>
    </row>
    <row r="135" spans="2:8" x14ac:dyDescent="0.35">
      <c r="B135" s="33" t="s">
        <v>460</v>
      </c>
      <c r="C135" s="21">
        <v>630.80126895751903</v>
      </c>
      <c r="D135" s="21">
        <v>566.73431300586265</v>
      </c>
      <c r="E135" s="21">
        <v>1.1130458390843783</v>
      </c>
      <c r="F135" s="58">
        <v>0.26663660985573223</v>
      </c>
      <c r="G135" s="21">
        <v>-484.76529718546988</v>
      </c>
      <c r="H135" s="21">
        <v>1746.3678351005078</v>
      </c>
    </row>
    <row r="136" spans="2:8" x14ac:dyDescent="0.35">
      <c r="B136" s="33" t="s">
        <v>461</v>
      </c>
      <c r="C136" s="21">
        <v>116.97247334150933</v>
      </c>
      <c r="D136" s="21">
        <v>1193.3358691406263</v>
      </c>
      <c r="E136" s="21">
        <v>9.8021417411802397E-2</v>
      </c>
      <c r="F136" s="58">
        <v>0.92198492101421148</v>
      </c>
      <c r="G136" s="21">
        <v>-2232.0040527695833</v>
      </c>
      <c r="H136" s="21">
        <v>2465.9489994526016</v>
      </c>
    </row>
    <row r="137" spans="2:8" x14ac:dyDescent="0.35">
      <c r="B137" s="33" t="s">
        <v>462</v>
      </c>
      <c r="C137" s="21">
        <v>1503.32142857143</v>
      </c>
      <c r="D137" s="21">
        <v>663.75753658490748</v>
      </c>
      <c r="E137" s="21">
        <v>2.2648653246276562</v>
      </c>
      <c r="F137" s="55">
        <v>2.4279893650654971E-2</v>
      </c>
      <c r="G137" s="21">
        <v>196.77319451048174</v>
      </c>
      <c r="H137" s="21">
        <v>2809.8696626323781</v>
      </c>
    </row>
    <row r="138" spans="2:8" x14ac:dyDescent="0.35">
      <c r="B138" s="33" t="s">
        <v>463</v>
      </c>
      <c r="C138" s="21">
        <v>-642.31651599509576</v>
      </c>
      <c r="D138" s="21">
        <v>858.45817093721905</v>
      </c>
      <c r="E138" s="21">
        <v>-0.74822109887293486</v>
      </c>
      <c r="F138" s="58">
        <v>0.45495034787836319</v>
      </c>
      <c r="G138" s="21">
        <v>-2332.1157957502246</v>
      </c>
      <c r="H138" s="21">
        <v>1047.4827637600333</v>
      </c>
    </row>
    <row r="139" spans="2:8" x14ac:dyDescent="0.35">
      <c r="B139" s="33" t="s">
        <v>464</v>
      </c>
      <c r="C139" s="21">
        <v>-170.52752665848988</v>
      </c>
      <c r="D139" s="21">
        <v>1024.8073359300533</v>
      </c>
      <c r="E139" s="21">
        <v>-0.16639959598233103</v>
      </c>
      <c r="F139" s="58">
        <v>0.86796173549741584</v>
      </c>
      <c r="G139" s="21">
        <v>-2187.7704824239154</v>
      </c>
      <c r="H139" s="21">
        <v>1846.7154291069355</v>
      </c>
    </row>
    <row r="140" spans="2:8" x14ac:dyDescent="0.35">
      <c r="B140" s="33" t="s">
        <v>465</v>
      </c>
      <c r="C140" s="21">
        <v>-969.9999999999992</v>
      </c>
      <c r="D140" s="21">
        <v>917.11283210055922</v>
      </c>
      <c r="E140" s="21">
        <v>-1.0576670242180637</v>
      </c>
      <c r="F140" s="58">
        <v>0.29111244068078818</v>
      </c>
      <c r="G140" s="21">
        <v>-2775.2558128088999</v>
      </c>
      <c r="H140" s="21">
        <v>835.2558128089014</v>
      </c>
    </row>
    <row r="141" spans="2:8" x14ac:dyDescent="0.35">
      <c r="B141" s="33" t="s">
        <v>466</v>
      </c>
      <c r="C141" s="21">
        <v>-169.99999999999898</v>
      </c>
      <c r="D141" s="21">
        <v>1183.9875751061957</v>
      </c>
      <c r="E141" s="21">
        <v>-0.14358258783649069</v>
      </c>
      <c r="F141" s="58">
        <v>0.88593263789148879</v>
      </c>
      <c r="G141" s="21">
        <v>-2500.5752328843359</v>
      </c>
      <c r="H141" s="21">
        <v>2160.5752328843378</v>
      </c>
    </row>
    <row r="142" spans="2:8" x14ac:dyDescent="0.35">
      <c r="B142" s="33" t="s">
        <v>467</v>
      </c>
      <c r="C142" s="21">
        <v>132.50000000000099</v>
      </c>
      <c r="D142" s="21">
        <v>1183.9875751061957</v>
      </c>
      <c r="E142" s="21">
        <v>0.11190995816667809</v>
      </c>
      <c r="F142" s="58">
        <v>0.91097441490318776</v>
      </c>
      <c r="G142" s="21">
        <v>-2198.0752328843359</v>
      </c>
      <c r="H142" s="21">
        <v>2463.0752328843378</v>
      </c>
    </row>
    <row r="143" spans="2:8" x14ac:dyDescent="0.35">
      <c r="B143" s="33" t="s">
        <v>468</v>
      </c>
      <c r="C143" s="21">
        <v>0</v>
      </c>
      <c r="D143" s="21">
        <v>0</v>
      </c>
      <c r="E143" s="21"/>
      <c r="F143" s="55"/>
      <c r="G143" s="21"/>
      <c r="H143" s="21"/>
    </row>
    <row r="144" spans="2:8" x14ac:dyDescent="0.35">
      <c r="B144" s="33" t="s">
        <v>469</v>
      </c>
      <c r="C144" s="21">
        <v>555.53400068537769</v>
      </c>
      <c r="D144" s="21">
        <v>405.76285734015147</v>
      </c>
      <c r="E144" s="21">
        <v>1.3691100371458418</v>
      </c>
      <c r="F144" s="58">
        <v>0.1720543302336659</v>
      </c>
      <c r="G144" s="21">
        <v>-243.17443648425899</v>
      </c>
      <c r="H144" s="21">
        <v>1354.2424378550145</v>
      </c>
    </row>
    <row r="145" spans="2:8" x14ac:dyDescent="0.35">
      <c r="B145" s="33" t="s">
        <v>470</v>
      </c>
      <c r="C145" s="21">
        <v>2282.1761059485348</v>
      </c>
      <c r="D145" s="21">
        <v>405.76285734015147</v>
      </c>
      <c r="E145" s="21">
        <v>5.6244086038545023</v>
      </c>
      <c r="F145" s="55">
        <v>4.4805108068146637E-8</v>
      </c>
      <c r="G145" s="21">
        <v>1483.4676687788981</v>
      </c>
      <c r="H145" s="21">
        <v>3080.8845431181717</v>
      </c>
    </row>
    <row r="146" spans="2:8" x14ac:dyDescent="0.35">
      <c r="B146" s="33" t="s">
        <v>471</v>
      </c>
      <c r="C146" s="21">
        <v>1785.5999999999813</v>
      </c>
      <c r="D146" s="21">
        <v>473.59503004247711</v>
      </c>
      <c r="E146" s="21">
        <v>3.7703098358946661</v>
      </c>
      <c r="F146" s="55">
        <v>1.9862077573007397E-4</v>
      </c>
      <c r="G146" s="21">
        <v>853.36990684624891</v>
      </c>
      <c r="H146" s="21">
        <v>2717.8300931537137</v>
      </c>
    </row>
    <row r="147" spans="2:8" ht="15" thickBot="1" x14ac:dyDescent="0.4">
      <c r="B147" s="35" t="s">
        <v>472</v>
      </c>
      <c r="C147" s="37">
        <v>0</v>
      </c>
      <c r="D147" s="37">
        <v>0</v>
      </c>
      <c r="E147" s="37"/>
      <c r="F147" s="56"/>
      <c r="G147" s="37"/>
      <c r="H147" s="37"/>
    </row>
    <row r="150" spans="2:8" x14ac:dyDescent="0.35">
      <c r="B150" t="s">
        <v>505</v>
      </c>
    </row>
    <row r="152" spans="2:8" x14ac:dyDescent="0.35">
      <c r="B152" t="s">
        <v>506</v>
      </c>
    </row>
    <row r="155" spans="2:8" x14ac:dyDescent="0.35">
      <c r="B155" t="s">
        <v>507</v>
      </c>
    </row>
    <row r="156" spans="2:8" ht="15" thickBot="1" x14ac:dyDescent="0.4"/>
    <row r="157" spans="2:8" ht="29" x14ac:dyDescent="0.35">
      <c r="B157" s="24" t="s">
        <v>508</v>
      </c>
      <c r="C157" s="25" t="s">
        <v>509</v>
      </c>
      <c r="D157" s="25" t="s">
        <v>11</v>
      </c>
      <c r="E157" s="25" t="s">
        <v>510</v>
      </c>
      <c r="F157" s="25" t="s">
        <v>511</v>
      </c>
      <c r="G157" s="25" t="s">
        <v>512</v>
      </c>
    </row>
    <row r="158" spans="2:8" x14ac:dyDescent="0.35">
      <c r="B158" s="30" t="s">
        <v>513</v>
      </c>
      <c r="C158" s="31">
        <v>1</v>
      </c>
      <c r="D158" s="20">
        <v>5300</v>
      </c>
      <c r="E158" s="20">
        <v>3113.0077429844418</v>
      </c>
      <c r="F158" s="20">
        <v>2186.9922570155582</v>
      </c>
      <c r="G158" s="20">
        <v>1.0325833344395212</v>
      </c>
    </row>
    <row r="159" spans="2:8" x14ac:dyDescent="0.35">
      <c r="B159" s="33" t="s">
        <v>514</v>
      </c>
      <c r="C159">
        <v>1</v>
      </c>
      <c r="D159" s="21">
        <v>5310</v>
      </c>
      <c r="E159" s="21">
        <v>4839.649848247599</v>
      </c>
      <c r="F159" s="21">
        <v>470.35015175240096</v>
      </c>
      <c r="G159" s="21">
        <v>0.22207473597249863</v>
      </c>
    </row>
    <row r="160" spans="2:8" x14ac:dyDescent="0.35">
      <c r="B160" s="33" t="s">
        <v>515</v>
      </c>
      <c r="C160">
        <v>1</v>
      </c>
      <c r="D160" s="21">
        <v>5510</v>
      </c>
      <c r="E160" s="21">
        <v>4343.073742299046</v>
      </c>
      <c r="F160" s="21">
        <v>1166.926257700954</v>
      </c>
      <c r="G160" s="21">
        <v>0.55096153283422944</v>
      </c>
    </row>
    <row r="161" spans="2:7" x14ac:dyDescent="0.35">
      <c r="B161" s="33" t="s">
        <v>516</v>
      </c>
      <c r="C161">
        <v>1</v>
      </c>
      <c r="D161" s="21">
        <v>2860</v>
      </c>
      <c r="E161" s="21">
        <v>2557.4737422990643</v>
      </c>
      <c r="F161" s="21">
        <v>302.52625770093573</v>
      </c>
      <c r="G161" s="21">
        <v>0.14283707266464263</v>
      </c>
    </row>
    <row r="162" spans="2:7" x14ac:dyDescent="0.35">
      <c r="B162" s="33" t="s">
        <v>517</v>
      </c>
      <c r="C162">
        <v>1</v>
      </c>
      <c r="D162" s="21">
        <v>1531</v>
      </c>
      <c r="E162" s="21">
        <v>3113.0077429844418</v>
      </c>
      <c r="F162" s="21">
        <v>-1582.0077429844418</v>
      </c>
      <c r="G162" s="21">
        <v>-0.74694129580011348</v>
      </c>
    </row>
    <row r="163" spans="2:7" x14ac:dyDescent="0.35">
      <c r="B163" s="33" t="s">
        <v>518</v>
      </c>
      <c r="C163">
        <v>1</v>
      </c>
      <c r="D163" s="21">
        <v>1905</v>
      </c>
      <c r="E163" s="21">
        <v>4839.649848247599</v>
      </c>
      <c r="F163" s="21">
        <v>-2934.649848247599</v>
      </c>
      <c r="G163" s="21">
        <v>-1.3855881363984104</v>
      </c>
    </row>
    <row r="164" spans="2:7" x14ac:dyDescent="0.35">
      <c r="B164" s="33" t="s">
        <v>519</v>
      </c>
      <c r="C164">
        <v>1</v>
      </c>
      <c r="D164" s="21">
        <v>1324</v>
      </c>
      <c r="E164" s="21">
        <v>4343.073742299046</v>
      </c>
      <c r="F164" s="21">
        <v>-3019.073742299046</v>
      </c>
      <c r="G164" s="21">
        <v>-1.4254486826561157</v>
      </c>
    </row>
    <row r="165" spans="2:7" x14ac:dyDescent="0.35">
      <c r="B165" s="33" t="s">
        <v>520</v>
      </c>
      <c r="C165">
        <v>1</v>
      </c>
      <c r="D165" s="21">
        <v>1000</v>
      </c>
      <c r="E165" s="21">
        <v>2557.4737422990643</v>
      </c>
      <c r="F165" s="21">
        <v>-1557.4737422990643</v>
      </c>
      <c r="G165" s="21">
        <v>-0.73535762413708738</v>
      </c>
    </row>
    <row r="166" spans="2:7" x14ac:dyDescent="0.35">
      <c r="B166" s="33" t="s">
        <v>521</v>
      </c>
      <c r="C166">
        <v>1</v>
      </c>
      <c r="D166" s="21">
        <v>2500</v>
      </c>
      <c r="E166" s="21">
        <v>2017.1185529171717</v>
      </c>
      <c r="F166" s="21">
        <v>482.88144708282834</v>
      </c>
      <c r="G166" s="21">
        <v>0.22799135807101348</v>
      </c>
    </row>
    <row r="167" spans="2:7" x14ac:dyDescent="0.35">
      <c r="B167" s="33" t="s">
        <v>522</v>
      </c>
      <c r="C167">
        <v>1</v>
      </c>
      <c r="D167" s="21">
        <v>4200</v>
      </c>
      <c r="E167" s="21">
        <v>3743.7606581803288</v>
      </c>
      <c r="F167" s="21">
        <v>456.23934181967115</v>
      </c>
      <c r="G167" s="21">
        <v>0.2154123497087887</v>
      </c>
    </row>
    <row r="168" spans="2:7" x14ac:dyDescent="0.35">
      <c r="B168" s="33" t="s">
        <v>523</v>
      </c>
      <c r="C168">
        <v>1</v>
      </c>
      <c r="D168" s="21">
        <v>2500</v>
      </c>
      <c r="E168" s="21">
        <v>3247.1845522317753</v>
      </c>
      <c r="F168" s="21">
        <v>-747.18455223177534</v>
      </c>
      <c r="G168" s="21">
        <v>-0.35278145768931202</v>
      </c>
    </row>
    <row r="169" spans="2:7" x14ac:dyDescent="0.35">
      <c r="B169" s="33" t="s">
        <v>524</v>
      </c>
      <c r="C169">
        <v>1</v>
      </c>
      <c r="D169" s="21">
        <v>1800</v>
      </c>
      <c r="E169" s="21">
        <v>1461.5845522317941</v>
      </c>
      <c r="F169" s="21">
        <v>338.41544776820592</v>
      </c>
      <c r="G169" s="21">
        <v>0.15978207072355985</v>
      </c>
    </row>
    <row r="170" spans="2:7" x14ac:dyDescent="0.35">
      <c r="B170" s="33" t="s">
        <v>525</v>
      </c>
      <c r="C170">
        <v>1</v>
      </c>
      <c r="D170" s="21">
        <v>1740</v>
      </c>
      <c r="E170" s="21">
        <v>2017.1185529171717</v>
      </c>
      <c r="F170" s="21">
        <v>-277.11855291717166</v>
      </c>
      <c r="G170" s="21">
        <v>-0.13084088363291921</v>
      </c>
    </row>
    <row r="171" spans="2:7" x14ac:dyDescent="0.35">
      <c r="B171" s="33" t="s">
        <v>526</v>
      </c>
      <c r="C171">
        <v>1</v>
      </c>
      <c r="D171" s="21">
        <v>2600</v>
      </c>
      <c r="E171" s="21">
        <v>3743.7606581803288</v>
      </c>
      <c r="F171" s="21">
        <v>-1143.7606581803288</v>
      </c>
      <c r="G171" s="21">
        <v>-0.54002394861528014</v>
      </c>
    </row>
    <row r="172" spans="2:7" x14ac:dyDescent="0.35">
      <c r="B172" s="33" t="s">
        <v>527</v>
      </c>
      <c r="C172">
        <v>1</v>
      </c>
      <c r="D172" s="21">
        <v>1850</v>
      </c>
      <c r="E172" s="21">
        <v>3247.1845522317753</v>
      </c>
      <c r="F172" s="21">
        <v>-1397.1845522317753</v>
      </c>
      <c r="G172" s="21">
        <v>-0.65967745388346499</v>
      </c>
    </row>
    <row r="173" spans="2:7" x14ac:dyDescent="0.35">
      <c r="B173" s="33" t="s">
        <v>528</v>
      </c>
      <c r="C173">
        <v>1</v>
      </c>
      <c r="D173" s="21">
        <v>1600</v>
      </c>
      <c r="E173" s="21">
        <v>1461.5845522317941</v>
      </c>
      <c r="F173" s="21">
        <v>138.41544776820592</v>
      </c>
      <c r="G173" s="21">
        <v>6.5352533433051238E-2</v>
      </c>
    </row>
    <row r="174" spans="2:7" x14ac:dyDescent="0.35">
      <c r="B174" s="33" t="s">
        <v>529</v>
      </c>
      <c r="C174">
        <v>1</v>
      </c>
      <c r="D174" s="21">
        <v>1980</v>
      </c>
      <c r="E174" s="21">
        <v>2017.1185529171717</v>
      </c>
      <c r="F174" s="21">
        <v>-37.118552917171655</v>
      </c>
      <c r="G174" s="21">
        <v>-1.7525438884308887E-2</v>
      </c>
    </row>
    <row r="175" spans="2:7" x14ac:dyDescent="0.35">
      <c r="B175" s="33" t="s">
        <v>530</v>
      </c>
      <c r="C175">
        <v>1</v>
      </c>
      <c r="D175" s="21">
        <v>5000</v>
      </c>
      <c r="E175" s="21">
        <v>3743.7606581803288</v>
      </c>
      <c r="F175" s="21">
        <v>1256.2393418196712</v>
      </c>
      <c r="G175" s="21">
        <v>0.59313049887082314</v>
      </c>
    </row>
    <row r="176" spans="2:7" x14ac:dyDescent="0.35">
      <c r="B176" s="33" t="s">
        <v>531</v>
      </c>
      <c r="C176">
        <v>1</v>
      </c>
      <c r="D176" s="21">
        <v>1620</v>
      </c>
      <c r="E176" s="21">
        <v>2017.1185529171717</v>
      </c>
      <c r="F176" s="21">
        <v>-397.11855291717166</v>
      </c>
      <c r="G176" s="21">
        <v>-0.18749860600722437</v>
      </c>
    </row>
    <row r="177" spans="2:7" x14ac:dyDescent="0.35">
      <c r="B177" s="33" t="s">
        <v>532</v>
      </c>
      <c r="C177">
        <v>1</v>
      </c>
      <c r="D177" s="21">
        <v>6480</v>
      </c>
      <c r="E177" s="21">
        <v>3743.7606581803288</v>
      </c>
      <c r="F177" s="21">
        <v>2736.2393418196712</v>
      </c>
      <c r="G177" s="21">
        <v>1.2919090748205868</v>
      </c>
    </row>
    <row r="178" spans="2:7" x14ac:dyDescent="0.35">
      <c r="B178" s="33" t="s">
        <v>533</v>
      </c>
      <c r="C178">
        <v>1</v>
      </c>
      <c r="D178" s="21">
        <v>3980</v>
      </c>
      <c r="E178" s="21">
        <v>3247.1845522317753</v>
      </c>
      <c r="F178" s="21">
        <v>732.81544776822466</v>
      </c>
      <c r="G178" s="21">
        <v>0.34599711826045165</v>
      </c>
    </row>
    <row r="179" spans="2:7" x14ac:dyDescent="0.35">
      <c r="B179" s="33" t="s">
        <v>534</v>
      </c>
      <c r="C179">
        <v>1</v>
      </c>
      <c r="D179" s="21">
        <v>1900</v>
      </c>
      <c r="E179" s="21">
        <v>1461.5845522317941</v>
      </c>
      <c r="F179" s="21">
        <v>438.41544776820592</v>
      </c>
      <c r="G179" s="21">
        <v>0.20699683936881413</v>
      </c>
    </row>
    <row r="180" spans="2:7" x14ac:dyDescent="0.35">
      <c r="B180" s="33" t="s">
        <v>535</v>
      </c>
      <c r="C180">
        <v>1</v>
      </c>
      <c r="D180" s="21">
        <v>2000</v>
      </c>
      <c r="E180" s="21">
        <v>2017.1185529171717</v>
      </c>
      <c r="F180" s="21">
        <v>-17.118552917171655</v>
      </c>
      <c r="G180" s="21">
        <v>-8.082485155258029E-3</v>
      </c>
    </row>
    <row r="181" spans="2:7" x14ac:dyDescent="0.35">
      <c r="B181" s="33" t="s">
        <v>536</v>
      </c>
      <c r="C181">
        <v>1</v>
      </c>
      <c r="D181" s="21">
        <v>5300</v>
      </c>
      <c r="E181" s="21">
        <v>3743.7606581803288</v>
      </c>
      <c r="F181" s="21">
        <v>1556.2393418196712</v>
      </c>
      <c r="G181" s="21">
        <v>0.73477480480658597</v>
      </c>
    </row>
    <row r="182" spans="2:7" x14ac:dyDescent="0.35">
      <c r="B182" s="33" t="s">
        <v>537</v>
      </c>
      <c r="C182">
        <v>1</v>
      </c>
      <c r="D182" s="21">
        <v>2520</v>
      </c>
      <c r="E182" s="21">
        <v>2017.1185529171717</v>
      </c>
      <c r="F182" s="21">
        <v>502.88144708282834</v>
      </c>
      <c r="G182" s="21">
        <v>0.23743431180006433</v>
      </c>
    </row>
    <row r="183" spans="2:7" x14ac:dyDescent="0.35">
      <c r="B183" s="33" t="s">
        <v>538</v>
      </c>
      <c r="C183">
        <v>1</v>
      </c>
      <c r="D183" s="21">
        <v>2800</v>
      </c>
      <c r="E183" s="21">
        <v>3743.7606581803288</v>
      </c>
      <c r="F183" s="21">
        <v>-943.76065818032885</v>
      </c>
      <c r="G183" s="21">
        <v>-0.44559441132477151</v>
      </c>
    </row>
    <row r="184" spans="2:7" x14ac:dyDescent="0.35">
      <c r="B184" s="33" t="s">
        <v>539</v>
      </c>
      <c r="C184">
        <v>1</v>
      </c>
      <c r="D184" s="21">
        <v>2440</v>
      </c>
      <c r="E184" s="21">
        <v>3247.1845522317753</v>
      </c>
      <c r="F184" s="21">
        <v>-807.18455223177534</v>
      </c>
      <c r="G184" s="21">
        <v>-0.38111031887646457</v>
      </c>
    </row>
    <row r="185" spans="2:7" x14ac:dyDescent="0.35">
      <c r="B185" s="33" t="s">
        <v>540</v>
      </c>
      <c r="C185">
        <v>1</v>
      </c>
      <c r="D185" s="21">
        <v>1880</v>
      </c>
      <c r="E185" s="21">
        <v>1461.5845522317941</v>
      </c>
      <c r="F185" s="21">
        <v>418.41544776820592</v>
      </c>
      <c r="G185" s="21">
        <v>0.19755388563976328</v>
      </c>
    </row>
    <row r="186" spans="2:7" x14ac:dyDescent="0.35">
      <c r="B186" s="33" t="s">
        <v>541</v>
      </c>
      <c r="C186">
        <v>1</v>
      </c>
      <c r="D186" s="21">
        <v>1800</v>
      </c>
      <c r="E186" s="21">
        <v>2017.1185529171717</v>
      </c>
      <c r="F186" s="21">
        <v>-217.11855291717166</v>
      </c>
      <c r="G186" s="21">
        <v>-0.10251202244576663</v>
      </c>
    </row>
    <row r="187" spans="2:7" x14ac:dyDescent="0.35">
      <c r="B187" s="33" t="s">
        <v>542</v>
      </c>
      <c r="C187">
        <v>1</v>
      </c>
      <c r="D187" s="21">
        <v>2500</v>
      </c>
      <c r="E187" s="21">
        <v>3743.7606581803288</v>
      </c>
      <c r="F187" s="21">
        <v>-1243.7606581803288</v>
      </c>
      <c r="G187" s="21">
        <v>-0.58723871726053445</v>
      </c>
    </row>
    <row r="188" spans="2:7" x14ac:dyDescent="0.35">
      <c r="B188" s="33" t="s">
        <v>543</v>
      </c>
      <c r="C188">
        <v>1</v>
      </c>
      <c r="D188" s="21">
        <v>1580</v>
      </c>
      <c r="E188" s="21">
        <v>3247.1845522317753</v>
      </c>
      <c r="F188" s="21">
        <v>-1667.1845522317753</v>
      </c>
      <c r="G188" s="21">
        <v>-0.78715732922565163</v>
      </c>
    </row>
    <row r="189" spans="2:7" x14ac:dyDescent="0.35">
      <c r="B189" s="33" t="s">
        <v>544</v>
      </c>
      <c r="C189">
        <v>1</v>
      </c>
      <c r="D189" s="21">
        <v>1300</v>
      </c>
      <c r="E189" s="21">
        <v>1461.5845522317941</v>
      </c>
      <c r="F189" s="21">
        <v>-161.58455223179408</v>
      </c>
      <c r="G189" s="21">
        <v>-7.6291772502711672E-2</v>
      </c>
    </row>
    <row r="190" spans="2:7" x14ac:dyDescent="0.35">
      <c r="B190" s="33" t="s">
        <v>545</v>
      </c>
      <c r="C190">
        <v>1</v>
      </c>
      <c r="D190" s="21">
        <v>2980</v>
      </c>
      <c r="E190" s="21">
        <v>3113.0077429844418</v>
      </c>
      <c r="F190" s="21">
        <v>-133.00774298444185</v>
      </c>
      <c r="G190" s="21">
        <v>-6.2799298130378683E-2</v>
      </c>
    </row>
    <row r="191" spans="2:7" x14ac:dyDescent="0.35">
      <c r="B191" s="33" t="s">
        <v>546</v>
      </c>
      <c r="C191">
        <v>1</v>
      </c>
      <c r="D191" s="21">
        <v>9440</v>
      </c>
      <c r="E191" s="21">
        <v>4839.649848247599</v>
      </c>
      <c r="F191" s="21">
        <v>4600.350151752401</v>
      </c>
      <c r="G191" s="21">
        <v>2.1720446810215015</v>
      </c>
    </row>
    <row r="192" spans="2:7" x14ac:dyDescent="0.35">
      <c r="B192" s="33" t="s">
        <v>547</v>
      </c>
      <c r="C192">
        <v>1</v>
      </c>
      <c r="D192" s="21">
        <v>7370</v>
      </c>
      <c r="E192" s="21">
        <v>4343.073742299046</v>
      </c>
      <c r="F192" s="21">
        <v>3026.926257700954</v>
      </c>
      <c r="G192" s="21">
        <v>1.4291562296359595</v>
      </c>
    </row>
    <row r="193" spans="2:7" x14ac:dyDescent="0.35">
      <c r="B193" s="33" t="s">
        <v>548</v>
      </c>
      <c r="C193">
        <v>1</v>
      </c>
      <c r="D193" s="21">
        <v>3210</v>
      </c>
      <c r="E193" s="21">
        <v>2557.4737422990643</v>
      </c>
      <c r="F193" s="21">
        <v>652.52625770093573</v>
      </c>
      <c r="G193" s="21">
        <v>0.30808876292303267</v>
      </c>
    </row>
    <row r="194" spans="2:7" x14ac:dyDescent="0.35">
      <c r="B194" s="33" t="s">
        <v>549</v>
      </c>
      <c r="C194">
        <v>1</v>
      </c>
      <c r="D194" s="21">
        <v>2480</v>
      </c>
      <c r="E194" s="21">
        <v>2440.5518197447109</v>
      </c>
      <c r="F194" s="21">
        <v>39.448180255289117</v>
      </c>
      <c r="G194" s="21">
        <v>1.8625367042297645E-2</v>
      </c>
    </row>
    <row r="195" spans="2:7" x14ac:dyDescent="0.35">
      <c r="B195" s="33" t="s">
        <v>550</v>
      </c>
      <c r="C195">
        <v>1</v>
      </c>
      <c r="D195" s="21">
        <v>3000</v>
      </c>
      <c r="E195" s="21">
        <v>4167.1939250078676</v>
      </c>
      <c r="F195" s="21">
        <v>-1167.1939250078676</v>
      </c>
      <c r="G195" s="21">
        <v>-0.55108791133392765</v>
      </c>
    </row>
    <row r="196" spans="2:7" x14ac:dyDescent="0.35">
      <c r="B196" s="33" t="s">
        <v>551</v>
      </c>
      <c r="C196">
        <v>1</v>
      </c>
      <c r="D196" s="21">
        <v>3000</v>
      </c>
      <c r="E196" s="21">
        <v>3670.6178190593146</v>
      </c>
      <c r="F196" s="21">
        <v>-670.61781905931457</v>
      </c>
      <c r="G196" s="21">
        <v>-0.3166306517627055</v>
      </c>
    </row>
    <row r="197" spans="2:7" x14ac:dyDescent="0.35">
      <c r="B197" s="33" t="s">
        <v>552</v>
      </c>
      <c r="C197">
        <v>1</v>
      </c>
      <c r="D197" s="21">
        <v>1920</v>
      </c>
      <c r="E197" s="21">
        <v>1885.0178190593331</v>
      </c>
      <c r="F197" s="21">
        <v>34.982180940666922</v>
      </c>
      <c r="G197" s="21">
        <v>1.6516755798200132E-2</v>
      </c>
    </row>
    <row r="198" spans="2:7" x14ac:dyDescent="0.35">
      <c r="B198" s="33" t="s">
        <v>553</v>
      </c>
      <c r="C198">
        <v>1</v>
      </c>
      <c r="D198" s="21">
        <v>1800</v>
      </c>
      <c r="E198" s="21">
        <v>3113.0077429844418</v>
      </c>
      <c r="F198" s="21">
        <v>-1313.0077429844418</v>
      </c>
      <c r="G198" s="21">
        <v>-0.61993356814437939</v>
      </c>
    </row>
    <row r="199" spans="2:7" x14ac:dyDescent="0.35">
      <c r="B199" s="33" t="s">
        <v>554</v>
      </c>
      <c r="C199">
        <v>1</v>
      </c>
      <c r="D199" s="21">
        <v>1600</v>
      </c>
      <c r="E199" s="21">
        <v>4839.649848247599</v>
      </c>
      <c r="F199" s="21">
        <v>-3239.649848247599</v>
      </c>
      <c r="G199" s="21">
        <v>-1.529593180766436</v>
      </c>
    </row>
    <row r="200" spans="2:7" x14ac:dyDescent="0.35">
      <c r="B200" s="33" t="s">
        <v>555</v>
      </c>
      <c r="C200">
        <v>1</v>
      </c>
      <c r="D200" s="21">
        <v>1580</v>
      </c>
      <c r="E200" s="21">
        <v>4343.073742299046</v>
      </c>
      <c r="F200" s="21">
        <v>-2763.073742299046</v>
      </c>
      <c r="G200" s="21">
        <v>-1.3045788749242646</v>
      </c>
    </row>
    <row r="201" spans="2:7" x14ac:dyDescent="0.35">
      <c r="B201" s="33" t="s">
        <v>556</v>
      </c>
      <c r="C201">
        <v>1</v>
      </c>
      <c r="D201" s="21">
        <v>1540</v>
      </c>
      <c r="E201" s="21">
        <v>2557.4737422990643</v>
      </c>
      <c r="F201" s="21">
        <v>-1017.4737422990643</v>
      </c>
      <c r="G201" s="21">
        <v>-0.48039787345271417</v>
      </c>
    </row>
    <row r="202" spans="2:7" x14ac:dyDescent="0.35">
      <c r="B202" s="33" t="s">
        <v>557</v>
      </c>
      <c r="C202">
        <v>1</v>
      </c>
      <c r="D202" s="21">
        <v>3200</v>
      </c>
      <c r="E202" s="21">
        <v>2440.5518197447109</v>
      </c>
      <c r="F202" s="21">
        <v>759.44818025528912</v>
      </c>
      <c r="G202" s="21">
        <v>0.3585717012881286</v>
      </c>
    </row>
    <row r="203" spans="2:7" x14ac:dyDescent="0.35">
      <c r="B203" s="33" t="s">
        <v>558</v>
      </c>
      <c r="C203">
        <v>1</v>
      </c>
      <c r="D203" s="21">
        <v>5600</v>
      </c>
      <c r="E203" s="21">
        <v>4167.1939250078676</v>
      </c>
      <c r="F203" s="21">
        <v>1432.8060749921324</v>
      </c>
      <c r="G203" s="21">
        <v>0.67649607344268414</v>
      </c>
    </row>
    <row r="204" spans="2:7" x14ac:dyDescent="0.35">
      <c r="B204" s="33" t="s">
        <v>559</v>
      </c>
      <c r="C204">
        <v>1</v>
      </c>
      <c r="D204" s="21">
        <v>4800</v>
      </c>
      <c r="E204" s="21">
        <v>3670.6178190593146</v>
      </c>
      <c r="F204" s="21">
        <v>1129.3821809406854</v>
      </c>
      <c r="G204" s="21">
        <v>0.53323518385187196</v>
      </c>
    </row>
    <row r="205" spans="2:7" x14ac:dyDescent="0.35">
      <c r="B205" s="33" t="s">
        <v>560</v>
      </c>
      <c r="C205">
        <v>1</v>
      </c>
      <c r="D205" s="21">
        <v>1600</v>
      </c>
      <c r="E205" s="21">
        <v>1885.0178190593331</v>
      </c>
      <c r="F205" s="21">
        <v>-285.01781905933308</v>
      </c>
      <c r="G205" s="21">
        <v>-0.13457050386661362</v>
      </c>
    </row>
    <row r="206" spans="2:7" x14ac:dyDescent="0.35">
      <c r="B206" s="33" t="s">
        <v>561</v>
      </c>
      <c r="C206">
        <v>1</v>
      </c>
      <c r="D206" s="21">
        <v>1850</v>
      </c>
      <c r="E206" s="21">
        <v>1512.2064740269238</v>
      </c>
      <c r="F206" s="21">
        <v>337.79352597307616</v>
      </c>
      <c r="G206" s="21">
        <v>0.15948843178683492</v>
      </c>
    </row>
    <row r="207" spans="2:7" x14ac:dyDescent="0.35">
      <c r="B207" s="33" t="s">
        <v>562</v>
      </c>
      <c r="C207">
        <v>1</v>
      </c>
      <c r="D207" s="21">
        <v>3450</v>
      </c>
      <c r="E207" s="21">
        <v>3238.848579290081</v>
      </c>
      <c r="F207" s="21">
        <v>211.15142070991897</v>
      </c>
      <c r="G207" s="21">
        <v>9.9694654779355824E-2</v>
      </c>
    </row>
    <row r="208" spans="2:7" x14ac:dyDescent="0.35">
      <c r="B208" s="33" t="s">
        <v>563</v>
      </c>
      <c r="C208">
        <v>1</v>
      </c>
      <c r="D208" s="21">
        <v>3100</v>
      </c>
      <c r="E208" s="21">
        <v>2742.2724733415275</v>
      </c>
      <c r="F208" s="21">
        <v>357.72752665847247</v>
      </c>
      <c r="G208" s="21">
        <v>0.16890022409218819</v>
      </c>
    </row>
    <row r="209" spans="2:7" x14ac:dyDescent="0.35">
      <c r="B209" s="33" t="s">
        <v>564</v>
      </c>
      <c r="C209">
        <v>1</v>
      </c>
      <c r="D209" s="21">
        <v>1050</v>
      </c>
      <c r="E209" s="21">
        <v>956.67247334154615</v>
      </c>
      <c r="F209" s="21">
        <v>93.327526658453849</v>
      </c>
      <c r="G209" s="21">
        <v>4.4064375794127017E-2</v>
      </c>
    </row>
    <row r="210" spans="2:7" x14ac:dyDescent="0.35">
      <c r="B210" s="33" t="s">
        <v>565</v>
      </c>
      <c r="C210">
        <v>1</v>
      </c>
      <c r="D210" s="21">
        <v>1150</v>
      </c>
      <c r="E210" s="21">
        <v>2482.2064740269229</v>
      </c>
      <c r="F210" s="21">
        <v>-1332.2064740269229</v>
      </c>
      <c r="G210" s="21">
        <v>-0.62899820458891154</v>
      </c>
    </row>
    <row r="211" spans="2:7" x14ac:dyDescent="0.35">
      <c r="B211" s="33" t="s">
        <v>566</v>
      </c>
      <c r="C211">
        <v>1</v>
      </c>
      <c r="D211" s="21">
        <v>3450</v>
      </c>
      <c r="E211" s="21">
        <v>4208.8485792900801</v>
      </c>
      <c r="F211" s="21">
        <v>-758.84857929008012</v>
      </c>
      <c r="G211" s="21">
        <v>-0.35828860107961047</v>
      </c>
    </row>
    <row r="212" spans="2:7" x14ac:dyDescent="0.35">
      <c r="B212" s="33" t="s">
        <v>567</v>
      </c>
      <c r="C212">
        <v>1</v>
      </c>
      <c r="D212" s="21">
        <v>3100</v>
      </c>
      <c r="E212" s="21">
        <v>3712.2724733415266</v>
      </c>
      <c r="F212" s="21">
        <v>-612.27247334152662</v>
      </c>
      <c r="G212" s="21">
        <v>-0.28908303176677813</v>
      </c>
    </row>
    <row r="213" spans="2:7" x14ac:dyDescent="0.35">
      <c r="B213" s="33" t="s">
        <v>568</v>
      </c>
      <c r="C213">
        <v>1</v>
      </c>
      <c r="D213" s="21">
        <v>1250</v>
      </c>
      <c r="E213" s="21">
        <v>1926.6724733415454</v>
      </c>
      <c r="F213" s="21">
        <v>-676.67247334154536</v>
      </c>
      <c r="G213" s="21">
        <v>-0.31948934277433072</v>
      </c>
    </row>
    <row r="214" spans="2:7" x14ac:dyDescent="0.35">
      <c r="B214" s="33" t="s">
        <v>569</v>
      </c>
      <c r="C214">
        <v>1</v>
      </c>
      <c r="D214" s="21">
        <v>1350</v>
      </c>
      <c r="E214" s="21">
        <v>1512.2064740269238</v>
      </c>
      <c r="F214" s="21">
        <v>-162.20647402692384</v>
      </c>
      <c r="G214" s="21">
        <v>-7.6585411439436604E-2</v>
      </c>
    </row>
    <row r="215" spans="2:7" x14ac:dyDescent="0.35">
      <c r="B215" s="33" t="s">
        <v>570</v>
      </c>
      <c r="C215">
        <v>1</v>
      </c>
      <c r="D215" s="21">
        <v>2700</v>
      </c>
      <c r="E215" s="21">
        <v>3238.848579290081</v>
      </c>
      <c r="F215" s="21">
        <v>-538.84857929008103</v>
      </c>
      <c r="G215" s="21">
        <v>-0.25441611006005144</v>
      </c>
    </row>
    <row r="216" spans="2:7" x14ac:dyDescent="0.35">
      <c r="B216" s="33" t="s">
        <v>571</v>
      </c>
      <c r="C216">
        <v>1</v>
      </c>
      <c r="D216" s="21">
        <v>2200</v>
      </c>
      <c r="E216" s="21">
        <v>2742.2724733415275</v>
      </c>
      <c r="F216" s="21">
        <v>-542.27247334152753</v>
      </c>
      <c r="G216" s="21">
        <v>-0.25603269371510051</v>
      </c>
    </row>
    <row r="217" spans="2:7" x14ac:dyDescent="0.35">
      <c r="B217" s="33" t="s">
        <v>572</v>
      </c>
      <c r="C217">
        <v>1</v>
      </c>
      <c r="D217" s="21">
        <v>1200</v>
      </c>
      <c r="E217" s="21">
        <v>956.67247334154615</v>
      </c>
      <c r="F217" s="21">
        <v>243.32752665845385</v>
      </c>
      <c r="G217" s="21">
        <v>0.11488652876200847</v>
      </c>
    </row>
    <row r="218" spans="2:7" x14ac:dyDescent="0.35">
      <c r="B218" s="33" t="s">
        <v>573</v>
      </c>
      <c r="C218">
        <v>1</v>
      </c>
      <c r="D218" s="21">
        <v>1300</v>
      </c>
      <c r="E218" s="21">
        <v>2482.2064740269229</v>
      </c>
      <c r="F218" s="21">
        <v>-1182.2064740269229</v>
      </c>
      <c r="G218" s="21">
        <v>-0.55817605162103001</v>
      </c>
    </row>
    <row r="219" spans="2:7" x14ac:dyDescent="0.35">
      <c r="B219" s="33" t="s">
        <v>574</v>
      </c>
      <c r="C219">
        <v>1</v>
      </c>
      <c r="D219" s="21">
        <v>3250</v>
      </c>
      <c r="E219" s="21">
        <v>4208.8485792900801</v>
      </c>
      <c r="F219" s="21">
        <v>-958.84857929008012</v>
      </c>
      <c r="G219" s="21">
        <v>-0.45271813837011909</v>
      </c>
    </row>
    <row r="220" spans="2:7" x14ac:dyDescent="0.35">
      <c r="B220" s="33" t="s">
        <v>575</v>
      </c>
      <c r="C220">
        <v>1</v>
      </c>
      <c r="D220" s="21">
        <v>2950</v>
      </c>
      <c r="E220" s="21">
        <v>3712.2724733415266</v>
      </c>
      <c r="F220" s="21">
        <v>-762.27247334152662</v>
      </c>
      <c r="G220" s="21">
        <v>-0.35990518473465954</v>
      </c>
    </row>
    <row r="221" spans="2:7" x14ac:dyDescent="0.35">
      <c r="B221" s="33" t="s">
        <v>576</v>
      </c>
      <c r="C221">
        <v>1</v>
      </c>
      <c r="D221" s="21">
        <v>1250</v>
      </c>
      <c r="E221" s="21">
        <v>1926.6724733415454</v>
      </c>
      <c r="F221" s="21">
        <v>-676.67247334154536</v>
      </c>
      <c r="G221" s="21">
        <v>-0.31948934277433072</v>
      </c>
    </row>
    <row r="222" spans="2:7" x14ac:dyDescent="0.35">
      <c r="B222" s="33" t="s">
        <v>577</v>
      </c>
      <c r="C222">
        <v>1</v>
      </c>
      <c r="D222" s="21">
        <v>2600</v>
      </c>
      <c r="E222" s="21">
        <v>2614.7064740269238</v>
      </c>
      <c r="F222" s="21">
        <v>-14.706474026923843</v>
      </c>
      <c r="G222" s="21">
        <v>-6.9436276876865058E-3</v>
      </c>
    </row>
    <row r="223" spans="2:7" x14ac:dyDescent="0.35">
      <c r="B223" s="33" t="s">
        <v>578</v>
      </c>
      <c r="C223">
        <v>1</v>
      </c>
      <c r="D223" s="21">
        <v>4250</v>
      </c>
      <c r="E223" s="21">
        <v>4341.348579290081</v>
      </c>
      <c r="F223" s="21">
        <v>-91.348579290081034</v>
      </c>
      <c r="G223" s="21">
        <v>-4.3130020372538443E-2</v>
      </c>
    </row>
    <row r="224" spans="2:7" x14ac:dyDescent="0.35">
      <c r="B224" s="33" t="s">
        <v>579</v>
      </c>
      <c r="C224">
        <v>1</v>
      </c>
      <c r="D224" s="21">
        <v>3910</v>
      </c>
      <c r="E224" s="21">
        <v>3844.7724733415275</v>
      </c>
      <c r="F224" s="21">
        <v>65.22752665847247</v>
      </c>
      <c r="G224" s="21">
        <v>3.0797025804819352E-2</v>
      </c>
    </row>
    <row r="225" spans="2:7" x14ac:dyDescent="0.35">
      <c r="B225" s="33" t="s">
        <v>580</v>
      </c>
      <c r="C225">
        <v>1</v>
      </c>
      <c r="D225" s="21">
        <v>2100</v>
      </c>
      <c r="E225" s="21">
        <v>2059.1724733415463</v>
      </c>
      <c r="F225" s="21">
        <v>40.827526658453735</v>
      </c>
      <c r="G225" s="21">
        <v>1.9276622255368456E-2</v>
      </c>
    </row>
    <row r="226" spans="2:7" x14ac:dyDescent="0.35">
      <c r="B226" s="33" t="s">
        <v>581</v>
      </c>
      <c r="C226">
        <v>1</v>
      </c>
      <c r="D226" s="21">
        <v>1200</v>
      </c>
      <c r="E226" s="21">
        <v>2312.2064740269238</v>
      </c>
      <c r="F226" s="21">
        <v>-1112.2064740269238</v>
      </c>
      <c r="G226" s="21">
        <v>-0.52512571356935245</v>
      </c>
    </row>
    <row r="227" spans="2:7" x14ac:dyDescent="0.35">
      <c r="B227" s="33" t="s">
        <v>582</v>
      </c>
      <c r="C227">
        <v>1</v>
      </c>
      <c r="D227" s="21">
        <v>3750</v>
      </c>
      <c r="E227" s="21">
        <v>4038.848579290081</v>
      </c>
      <c r="F227" s="21">
        <v>-288.84857929008103</v>
      </c>
      <c r="G227" s="21">
        <v>-0.13637918844691568</v>
      </c>
    </row>
    <row r="228" spans="2:7" x14ac:dyDescent="0.35">
      <c r="B228" s="33" t="s">
        <v>583</v>
      </c>
      <c r="C228">
        <v>1</v>
      </c>
      <c r="D228" s="21">
        <v>3800</v>
      </c>
      <c r="E228" s="21">
        <v>3542.2724733415275</v>
      </c>
      <c r="F228" s="21">
        <v>257.72752665847247</v>
      </c>
      <c r="G228" s="21">
        <v>0.12168545544693388</v>
      </c>
    </row>
    <row r="229" spans="2:7" x14ac:dyDescent="0.35">
      <c r="B229" s="33" t="s">
        <v>584</v>
      </c>
      <c r="C229">
        <v>1</v>
      </c>
      <c r="D229" s="21">
        <v>2900</v>
      </c>
      <c r="E229" s="21">
        <v>1756.6724733415463</v>
      </c>
      <c r="F229" s="21">
        <v>1143.3275266584537</v>
      </c>
      <c r="G229" s="21">
        <v>0.53981944656929715</v>
      </c>
    </row>
    <row r="230" spans="2:7" x14ac:dyDescent="0.35">
      <c r="B230" s="33" t="s">
        <v>585</v>
      </c>
      <c r="C230">
        <v>1</v>
      </c>
      <c r="D230" s="21">
        <v>2900</v>
      </c>
      <c r="E230" s="21">
        <v>2482.2064740269229</v>
      </c>
      <c r="F230" s="21">
        <v>417.79352597307707</v>
      </c>
      <c r="G230" s="21">
        <v>0.19726024670303877</v>
      </c>
    </row>
    <row r="231" spans="2:7" x14ac:dyDescent="0.35">
      <c r="B231" s="33" t="s">
        <v>586</v>
      </c>
      <c r="C231">
        <v>1</v>
      </c>
      <c r="D231" s="21">
        <v>7060</v>
      </c>
      <c r="E231" s="21">
        <v>4208.8485792900801</v>
      </c>
      <c r="F231" s="21">
        <v>2851.1514207099199</v>
      </c>
      <c r="G231" s="21">
        <v>1.3461645470140697</v>
      </c>
    </row>
    <row r="232" spans="2:7" x14ac:dyDescent="0.35">
      <c r="B232" s="33" t="s">
        <v>587</v>
      </c>
      <c r="C232">
        <v>1</v>
      </c>
      <c r="D232" s="21">
        <v>5020</v>
      </c>
      <c r="E232" s="21">
        <v>3712.2724733415266</v>
      </c>
      <c r="F232" s="21">
        <v>1307.7275266584734</v>
      </c>
      <c r="G232" s="21">
        <v>0.61744052622210444</v>
      </c>
    </row>
    <row r="233" spans="2:7" x14ac:dyDescent="0.35">
      <c r="B233" s="33" t="s">
        <v>588</v>
      </c>
      <c r="C233">
        <v>1</v>
      </c>
      <c r="D233" s="21">
        <v>1920</v>
      </c>
      <c r="E233" s="21">
        <v>1926.6724733415454</v>
      </c>
      <c r="F233" s="21">
        <v>-6.6724733415453557</v>
      </c>
      <c r="G233" s="21">
        <v>-3.1503928511269087E-3</v>
      </c>
    </row>
    <row r="234" spans="2:7" x14ac:dyDescent="0.35">
      <c r="B234" s="33" t="s">
        <v>589</v>
      </c>
      <c r="C234">
        <v>1</v>
      </c>
      <c r="D234" s="21">
        <v>2500</v>
      </c>
      <c r="E234" s="21">
        <v>2482.2064740269229</v>
      </c>
      <c r="F234" s="21">
        <v>17.793525973077067</v>
      </c>
      <c r="G234" s="21">
        <v>8.4011721220215718E-3</v>
      </c>
    </row>
    <row r="235" spans="2:7" x14ac:dyDescent="0.35">
      <c r="B235" s="33" t="s">
        <v>590</v>
      </c>
      <c r="C235">
        <v>1</v>
      </c>
      <c r="D235" s="21">
        <v>6180</v>
      </c>
      <c r="E235" s="21">
        <v>4208.8485792900801</v>
      </c>
      <c r="F235" s="21">
        <v>1971.1514207099199</v>
      </c>
      <c r="G235" s="21">
        <v>0.93067458293583194</v>
      </c>
    </row>
    <row r="236" spans="2:7" x14ac:dyDescent="0.35">
      <c r="B236" s="33" t="s">
        <v>591</v>
      </c>
      <c r="C236">
        <v>1</v>
      </c>
      <c r="D236" s="21">
        <v>4140</v>
      </c>
      <c r="E236" s="21">
        <v>3712.2724733415266</v>
      </c>
      <c r="F236" s="21">
        <v>427.72752665847338</v>
      </c>
      <c r="G236" s="21">
        <v>0.20195056214386661</v>
      </c>
    </row>
    <row r="237" spans="2:7" x14ac:dyDescent="0.35">
      <c r="B237" s="33" t="s">
        <v>592</v>
      </c>
      <c r="C237">
        <v>1</v>
      </c>
      <c r="D237" s="21">
        <v>1900</v>
      </c>
      <c r="E237" s="21">
        <v>1926.6724733415454</v>
      </c>
      <c r="F237" s="21">
        <v>-26.672473341545356</v>
      </c>
      <c r="G237" s="21">
        <v>-1.2593346580177769E-2</v>
      </c>
    </row>
    <row r="238" spans="2:7" x14ac:dyDescent="0.35">
      <c r="B238" s="33" t="s">
        <v>593</v>
      </c>
      <c r="C238">
        <v>1</v>
      </c>
      <c r="D238" s="21">
        <v>4013.3</v>
      </c>
      <c r="E238" s="21">
        <v>3113.0077429844418</v>
      </c>
      <c r="F238" s="21">
        <v>900.29225701555833</v>
      </c>
      <c r="G238" s="21">
        <v>0.42507090628103411</v>
      </c>
    </row>
    <row r="239" spans="2:7" x14ac:dyDescent="0.35">
      <c r="B239" s="33" t="s">
        <v>594</v>
      </c>
      <c r="C239">
        <v>1</v>
      </c>
      <c r="D239" s="21">
        <v>6033.3</v>
      </c>
      <c r="E239" s="21">
        <v>4839.649848247599</v>
      </c>
      <c r="F239" s="21">
        <v>1193.6501517524011</v>
      </c>
      <c r="G239" s="21">
        <v>0.56357915758362309</v>
      </c>
    </row>
    <row r="240" spans="2:7" x14ac:dyDescent="0.35">
      <c r="B240" s="33" t="s">
        <v>595</v>
      </c>
      <c r="C240">
        <v>1</v>
      </c>
      <c r="D240" s="21">
        <v>206</v>
      </c>
      <c r="E240" s="21">
        <v>1456.1789473684325</v>
      </c>
      <c r="F240" s="21">
        <v>-1250.1789473684325</v>
      </c>
      <c r="G240" s="21">
        <v>-0.59026909765168101</v>
      </c>
    </row>
    <row r="241" spans="2:7" x14ac:dyDescent="0.35">
      <c r="B241" s="33" t="s">
        <v>596</v>
      </c>
      <c r="C241">
        <v>1</v>
      </c>
      <c r="D241" s="21">
        <v>4433</v>
      </c>
      <c r="E241" s="21">
        <v>3182.8210526315897</v>
      </c>
      <c r="F241" s="21">
        <v>1250.1789473684103</v>
      </c>
      <c r="G241" s="21">
        <v>0.59026909765167046</v>
      </c>
    </row>
    <row r="242" spans="2:7" x14ac:dyDescent="0.35">
      <c r="B242" s="33" t="s">
        <v>597</v>
      </c>
      <c r="C242">
        <v>1</v>
      </c>
      <c r="D242" s="21">
        <v>1660</v>
      </c>
      <c r="E242" s="21">
        <v>2295.1789473684335</v>
      </c>
      <c r="F242" s="21">
        <v>-635.17894736843346</v>
      </c>
      <c r="G242" s="21">
        <v>-0.29989827048336742</v>
      </c>
    </row>
    <row r="243" spans="2:7" x14ac:dyDescent="0.35">
      <c r="B243" s="33" t="s">
        <v>598</v>
      </c>
      <c r="C243">
        <v>1</v>
      </c>
      <c r="D243" s="21">
        <v>3690</v>
      </c>
      <c r="E243" s="21">
        <v>4021.8210526315906</v>
      </c>
      <c r="F243" s="21">
        <v>-331.82105263159065</v>
      </c>
      <c r="G243" s="21">
        <v>-0.15666854231625305</v>
      </c>
    </row>
    <row r="244" spans="2:7" x14ac:dyDescent="0.35">
      <c r="B244" s="33" t="s">
        <v>599</v>
      </c>
      <c r="C244">
        <v>1</v>
      </c>
      <c r="D244" s="21">
        <v>350.8</v>
      </c>
      <c r="E244" s="21">
        <v>1278.5789473684326</v>
      </c>
      <c r="F244" s="21">
        <v>-927.77894736843268</v>
      </c>
      <c r="G244" s="21">
        <v>-0.43804868353938115</v>
      </c>
    </row>
    <row r="245" spans="2:7" x14ac:dyDescent="0.35">
      <c r="B245" s="33" t="s">
        <v>600</v>
      </c>
      <c r="C245">
        <v>1</v>
      </c>
      <c r="D245" s="21">
        <v>3933</v>
      </c>
      <c r="E245" s="21">
        <v>3005.2210526315894</v>
      </c>
      <c r="F245" s="21">
        <v>927.77894736841063</v>
      </c>
      <c r="G245" s="21">
        <v>0.43804868353937076</v>
      </c>
    </row>
    <row r="246" spans="2:7" x14ac:dyDescent="0.35">
      <c r="B246" s="33" t="s">
        <v>601</v>
      </c>
      <c r="C246">
        <v>1</v>
      </c>
      <c r="D246" s="21">
        <v>1120</v>
      </c>
      <c r="E246" s="21">
        <v>3113.0077429844418</v>
      </c>
      <c r="F246" s="21">
        <v>-1993.0077429844418</v>
      </c>
      <c r="G246" s="21">
        <v>-0.94099399493210867</v>
      </c>
    </row>
    <row r="247" spans="2:7" x14ac:dyDescent="0.35">
      <c r="B247" s="33" t="s">
        <v>602</v>
      </c>
      <c r="C247">
        <v>1</v>
      </c>
      <c r="D247" s="21">
        <v>5290</v>
      </c>
      <c r="E247" s="21">
        <v>4839.649848247599</v>
      </c>
      <c r="F247" s="21">
        <v>450.35015175240096</v>
      </c>
      <c r="G247" s="21">
        <v>0.21263178224344778</v>
      </c>
    </row>
    <row r="248" spans="2:7" x14ac:dyDescent="0.35">
      <c r="B248" s="33" t="s">
        <v>603</v>
      </c>
      <c r="C248">
        <v>1</v>
      </c>
      <c r="D248" s="21">
        <v>2700</v>
      </c>
      <c r="E248" s="21">
        <v>2599.1789473684325</v>
      </c>
      <c r="F248" s="21">
        <v>100.82105263156745</v>
      </c>
      <c r="G248" s="21">
        <v>4.7602426745704647E-2</v>
      </c>
    </row>
    <row r="249" spans="2:7" x14ac:dyDescent="0.35">
      <c r="B249" s="33" t="s">
        <v>604</v>
      </c>
      <c r="C249">
        <v>1</v>
      </c>
      <c r="D249" s="21">
        <v>2150</v>
      </c>
      <c r="E249" s="21">
        <v>4325.8210526315897</v>
      </c>
      <c r="F249" s="21">
        <v>-2175.8210526315897</v>
      </c>
      <c r="G249" s="21">
        <v>-1.027308876134742</v>
      </c>
    </row>
    <row r="250" spans="2:7" x14ac:dyDescent="0.35">
      <c r="B250" s="33" t="s">
        <v>605</v>
      </c>
      <c r="C250">
        <v>1</v>
      </c>
      <c r="D250" s="21">
        <v>1190</v>
      </c>
      <c r="E250" s="21">
        <v>1221.6789473684325</v>
      </c>
      <c r="F250" s="21">
        <v>-31.678947368432546</v>
      </c>
      <c r="G250" s="21">
        <v>-1.4957141709257302E-2</v>
      </c>
    </row>
    <row r="251" spans="2:7" x14ac:dyDescent="0.35">
      <c r="B251" s="33" t="s">
        <v>606</v>
      </c>
      <c r="C251">
        <v>1</v>
      </c>
      <c r="D251" s="21">
        <v>2980</v>
      </c>
      <c r="E251" s="21">
        <v>2948.3210526315897</v>
      </c>
      <c r="F251" s="21">
        <v>31.678947368410263</v>
      </c>
      <c r="G251" s="21">
        <v>1.4957141709246781E-2</v>
      </c>
    </row>
    <row r="252" spans="2:7" x14ac:dyDescent="0.35">
      <c r="B252" s="33" t="s">
        <v>607</v>
      </c>
      <c r="C252">
        <v>1</v>
      </c>
      <c r="D252" s="21">
        <v>2040</v>
      </c>
      <c r="E252" s="21">
        <v>2295.1789473684335</v>
      </c>
      <c r="F252" s="21">
        <v>-255.17894736843346</v>
      </c>
      <c r="G252" s="21">
        <v>-0.12048214963140109</v>
      </c>
    </row>
    <row r="253" spans="2:7" x14ac:dyDescent="0.35">
      <c r="B253" s="33" t="s">
        <v>608</v>
      </c>
      <c r="C253">
        <v>1</v>
      </c>
      <c r="D253" s="21">
        <v>3350</v>
      </c>
      <c r="E253" s="21">
        <v>4021.8210526315906</v>
      </c>
      <c r="F253" s="21">
        <v>-671.82105263159065</v>
      </c>
      <c r="G253" s="21">
        <v>-0.31719875571011763</v>
      </c>
    </row>
    <row r="254" spans="2:7" x14ac:dyDescent="0.35">
      <c r="B254" s="33" t="s">
        <v>609</v>
      </c>
      <c r="C254">
        <v>1</v>
      </c>
      <c r="D254" s="21">
        <v>2800</v>
      </c>
      <c r="E254" s="21">
        <v>2599.1789473684325</v>
      </c>
      <c r="F254" s="21">
        <v>200.82105263156745</v>
      </c>
      <c r="G254" s="21">
        <v>9.4817195390958953E-2</v>
      </c>
    </row>
    <row r="255" spans="2:7" x14ac:dyDescent="0.35">
      <c r="B255" s="33" t="s">
        <v>610</v>
      </c>
      <c r="C255">
        <v>1</v>
      </c>
      <c r="D255" s="21">
        <v>6200</v>
      </c>
      <c r="E255" s="21">
        <v>4325.8210526315897</v>
      </c>
      <c r="F255" s="21">
        <v>1874.1789473684103</v>
      </c>
      <c r="G255" s="21">
        <v>0.88488925399805729</v>
      </c>
    </row>
    <row r="256" spans="2:7" x14ac:dyDescent="0.35">
      <c r="B256" s="33" t="s">
        <v>611</v>
      </c>
      <c r="C256">
        <v>1</v>
      </c>
      <c r="D256" s="21">
        <v>2900</v>
      </c>
      <c r="E256" s="21">
        <v>2969.6789473684321</v>
      </c>
      <c r="F256" s="21">
        <v>-69.678947368432091</v>
      </c>
      <c r="G256" s="21">
        <v>-3.2898753794453721E-2</v>
      </c>
    </row>
    <row r="257" spans="2:7" x14ac:dyDescent="0.35">
      <c r="B257" s="33" t="s">
        <v>612</v>
      </c>
      <c r="C257">
        <v>1</v>
      </c>
      <c r="D257" s="21">
        <v>4766</v>
      </c>
      <c r="E257" s="21">
        <v>4696.3210526315888</v>
      </c>
      <c r="F257" s="21">
        <v>69.678947368411173</v>
      </c>
      <c r="G257" s="21">
        <v>3.2898753794443847E-2</v>
      </c>
    </row>
    <row r="258" spans="2:7" x14ac:dyDescent="0.35">
      <c r="B258" s="33" t="s">
        <v>613</v>
      </c>
      <c r="C258">
        <v>1</v>
      </c>
      <c r="D258" s="21">
        <v>1760</v>
      </c>
      <c r="E258" s="21">
        <v>1381.6789473684325</v>
      </c>
      <c r="F258" s="21">
        <v>378.32105263156745</v>
      </c>
      <c r="G258" s="21">
        <v>0.17862340973628532</v>
      </c>
    </row>
    <row r="259" spans="2:7" x14ac:dyDescent="0.35">
      <c r="B259" s="33" t="s">
        <v>614</v>
      </c>
      <c r="C259">
        <v>1</v>
      </c>
      <c r="D259" s="21">
        <v>2730</v>
      </c>
      <c r="E259" s="21">
        <v>3108.3210526315897</v>
      </c>
      <c r="F259" s="21">
        <v>-378.32105263158974</v>
      </c>
      <c r="G259" s="21">
        <v>-0.17862340973629584</v>
      </c>
    </row>
    <row r="260" spans="2:7" x14ac:dyDescent="0.35">
      <c r="B260" s="33" t="s">
        <v>615</v>
      </c>
      <c r="C260">
        <v>1</v>
      </c>
      <c r="D260" s="21">
        <v>1850</v>
      </c>
      <c r="E260" s="21">
        <v>3113.0077429844418</v>
      </c>
      <c r="F260" s="21">
        <v>-1263.0077429844418</v>
      </c>
      <c r="G260" s="21">
        <v>-0.59632618382175229</v>
      </c>
    </row>
    <row r="261" spans="2:7" x14ac:dyDescent="0.35">
      <c r="B261" s="33" t="s">
        <v>616</v>
      </c>
      <c r="C261">
        <v>1</v>
      </c>
      <c r="D261" s="21">
        <v>2500</v>
      </c>
      <c r="E261" s="21">
        <v>4839.649848247599</v>
      </c>
      <c r="F261" s="21">
        <v>-2339.649848247599</v>
      </c>
      <c r="G261" s="21">
        <v>-1.1046602629591473</v>
      </c>
    </row>
    <row r="262" spans="2:7" x14ac:dyDescent="0.35">
      <c r="B262" s="33" t="s">
        <v>617</v>
      </c>
      <c r="C262">
        <v>1</v>
      </c>
      <c r="D262" s="21">
        <v>7800</v>
      </c>
      <c r="E262" s="21">
        <v>3113.0077429844418</v>
      </c>
      <c r="F262" s="21">
        <v>4686.9922570155577</v>
      </c>
      <c r="G262" s="21">
        <v>2.2129525505708783</v>
      </c>
    </row>
    <row r="263" spans="2:7" x14ac:dyDescent="0.35">
      <c r="B263" s="33" t="s">
        <v>618</v>
      </c>
      <c r="C263">
        <v>1</v>
      </c>
      <c r="D263" s="21">
        <v>9000</v>
      </c>
      <c r="E263" s="21">
        <v>4839.649848247599</v>
      </c>
      <c r="F263" s="21">
        <v>4160.350151752401</v>
      </c>
      <c r="G263" s="21">
        <v>1.9642996989823824</v>
      </c>
    </row>
    <row r="264" spans="2:7" x14ac:dyDescent="0.35">
      <c r="B264" s="33" t="s">
        <v>619</v>
      </c>
      <c r="C264">
        <v>1</v>
      </c>
      <c r="D264" s="21">
        <v>4300</v>
      </c>
      <c r="E264" s="21">
        <v>3113.0077429844418</v>
      </c>
      <c r="F264" s="21">
        <v>1186.9922570155582</v>
      </c>
      <c r="G264" s="21">
        <v>0.56043564798697809</v>
      </c>
    </row>
    <row r="265" spans="2:7" x14ac:dyDescent="0.35">
      <c r="B265" s="33" t="s">
        <v>620</v>
      </c>
      <c r="C265">
        <v>1</v>
      </c>
      <c r="D265" s="21">
        <v>9200</v>
      </c>
      <c r="E265" s="21">
        <v>4839.649848247599</v>
      </c>
      <c r="F265" s="21">
        <v>4360.350151752401</v>
      </c>
      <c r="G265" s="21">
        <v>2.0587292362728911</v>
      </c>
    </row>
    <row r="266" spans="2:7" x14ac:dyDescent="0.35">
      <c r="B266" s="33" t="s">
        <v>621</v>
      </c>
      <c r="C266">
        <v>1</v>
      </c>
      <c r="D266" s="21">
        <v>1350</v>
      </c>
      <c r="E266" s="21">
        <v>1318.1789473684325</v>
      </c>
      <c r="F266" s="21">
        <v>31.821052631567454</v>
      </c>
      <c r="G266" s="21">
        <v>1.5024236380479179E-2</v>
      </c>
    </row>
    <row r="267" spans="2:7" x14ac:dyDescent="0.35">
      <c r="B267" s="33" t="s">
        <v>622</v>
      </c>
      <c r="C267">
        <v>1</v>
      </c>
      <c r="D267" s="21">
        <v>3013</v>
      </c>
      <c r="E267" s="21">
        <v>3044.8210526315897</v>
      </c>
      <c r="F267" s="21">
        <v>-31.821052631589737</v>
      </c>
      <c r="G267" s="21">
        <v>-1.50242363804897E-2</v>
      </c>
    </row>
    <row r="268" spans="2:7" x14ac:dyDescent="0.35">
      <c r="B268" s="33" t="s">
        <v>623</v>
      </c>
      <c r="C268">
        <v>1</v>
      </c>
      <c r="D268" s="21">
        <v>4050</v>
      </c>
      <c r="E268" s="21">
        <v>3113.0077429844418</v>
      </c>
      <c r="F268" s="21">
        <v>936.99225701555815</v>
      </c>
      <c r="G268" s="21">
        <v>0.44239872637384237</v>
      </c>
    </row>
    <row r="269" spans="2:7" x14ac:dyDescent="0.35">
      <c r="B269" s="33" t="s">
        <v>624</v>
      </c>
      <c r="C269">
        <v>1</v>
      </c>
      <c r="D269" s="21">
        <v>5960</v>
      </c>
      <c r="E269" s="21">
        <v>4839.649848247599</v>
      </c>
      <c r="F269" s="21">
        <v>1120.350151752401</v>
      </c>
      <c r="G269" s="21">
        <v>0.52897073216665158</v>
      </c>
    </row>
    <row r="270" spans="2:7" x14ac:dyDescent="0.35">
      <c r="B270" s="33" t="s">
        <v>625</v>
      </c>
      <c r="C270">
        <v>1</v>
      </c>
      <c r="D270" s="21">
        <v>4780</v>
      </c>
      <c r="E270" s="21">
        <v>2295.1789473684335</v>
      </c>
      <c r="F270" s="21">
        <v>2484.8210526315665</v>
      </c>
      <c r="G270" s="21">
        <v>1.1732025112485667</v>
      </c>
    </row>
    <row r="271" spans="2:7" x14ac:dyDescent="0.35">
      <c r="B271" s="33" t="s">
        <v>626</v>
      </c>
      <c r="C271">
        <v>1</v>
      </c>
      <c r="D271" s="21">
        <v>6922</v>
      </c>
      <c r="E271" s="21">
        <v>4021.8210526315906</v>
      </c>
      <c r="F271" s="21">
        <v>2900.1789473684094</v>
      </c>
      <c r="G271" s="21">
        <v>1.369312780298366</v>
      </c>
    </row>
    <row r="272" spans="2:7" x14ac:dyDescent="0.35">
      <c r="B272" s="33" t="s">
        <v>627</v>
      </c>
      <c r="C272">
        <v>1</v>
      </c>
      <c r="D272" s="21">
        <v>9000</v>
      </c>
      <c r="E272" s="21">
        <v>3113.0077429844418</v>
      </c>
      <c r="F272" s="21">
        <v>5886.9922570155577</v>
      </c>
      <c r="G272" s="21">
        <v>2.77952977431393</v>
      </c>
    </row>
    <row r="273" spans="2:7" x14ac:dyDescent="0.35">
      <c r="B273" s="33" t="s">
        <v>628</v>
      </c>
      <c r="C273">
        <v>1</v>
      </c>
      <c r="D273" s="21">
        <v>12500</v>
      </c>
      <c r="E273" s="21">
        <v>4839.649848247599</v>
      </c>
      <c r="F273" s="21">
        <v>7660.350151752401</v>
      </c>
      <c r="G273" s="21">
        <v>3.616816601566283</v>
      </c>
    </row>
    <row r="274" spans="2:7" x14ac:dyDescent="0.35">
      <c r="B274" s="33" t="s">
        <v>629</v>
      </c>
      <c r="C274">
        <v>1</v>
      </c>
      <c r="D274" s="21">
        <v>9500</v>
      </c>
      <c r="E274" s="21">
        <v>3113.0077429844418</v>
      </c>
      <c r="F274" s="21">
        <v>6386.9922570155577</v>
      </c>
      <c r="G274" s="21">
        <v>3.0156036175402017</v>
      </c>
    </row>
    <row r="275" spans="2:7" x14ac:dyDescent="0.35">
      <c r="B275" s="33" t="s">
        <v>630</v>
      </c>
      <c r="C275">
        <v>1</v>
      </c>
      <c r="D275" s="21">
        <v>15550</v>
      </c>
      <c r="E275" s="21">
        <v>4839.649848247599</v>
      </c>
      <c r="F275" s="21">
        <v>10710.350151752402</v>
      </c>
      <c r="G275" s="21">
        <v>5.0568670452465394</v>
      </c>
    </row>
    <row r="276" spans="2:7" x14ac:dyDescent="0.35">
      <c r="B276" s="33" t="s">
        <v>631</v>
      </c>
      <c r="C276">
        <v>1</v>
      </c>
      <c r="D276" s="21">
        <v>8000</v>
      </c>
      <c r="E276" s="21">
        <v>3113.0077429844418</v>
      </c>
      <c r="F276" s="21">
        <v>4886.9922570155577</v>
      </c>
      <c r="G276" s="21">
        <v>2.3073820878613871</v>
      </c>
    </row>
    <row r="277" spans="2:7" x14ac:dyDescent="0.35">
      <c r="B277" s="33" t="s">
        <v>632</v>
      </c>
      <c r="C277">
        <v>1</v>
      </c>
      <c r="D277" s="21">
        <v>12500</v>
      </c>
      <c r="E277" s="21">
        <v>4839.649848247599</v>
      </c>
      <c r="F277" s="21">
        <v>7660.350151752401</v>
      </c>
      <c r="G277" s="21">
        <v>3.616816601566283</v>
      </c>
    </row>
    <row r="278" spans="2:7" x14ac:dyDescent="0.35">
      <c r="B278" s="33" t="s">
        <v>633</v>
      </c>
      <c r="C278">
        <v>1</v>
      </c>
      <c r="D278" s="21">
        <v>7555</v>
      </c>
      <c r="E278" s="21">
        <v>3113.0077429844418</v>
      </c>
      <c r="F278" s="21">
        <v>4441.9922570155577</v>
      </c>
      <c r="G278" s="21">
        <v>2.0972763673900054</v>
      </c>
    </row>
    <row r="279" spans="2:7" x14ac:dyDescent="0.35">
      <c r="B279" s="33" t="s">
        <v>634</v>
      </c>
      <c r="C279">
        <v>1</v>
      </c>
      <c r="D279" s="21">
        <v>10000</v>
      </c>
      <c r="E279" s="21">
        <v>4839.649848247599</v>
      </c>
      <c r="F279" s="21">
        <v>5160.350151752401</v>
      </c>
      <c r="G279" s="21">
        <v>2.4364473854349256</v>
      </c>
    </row>
    <row r="280" spans="2:7" x14ac:dyDescent="0.35">
      <c r="B280" s="33" t="s">
        <v>635</v>
      </c>
      <c r="C280">
        <v>1</v>
      </c>
      <c r="D280" s="21">
        <v>1000</v>
      </c>
      <c r="E280" s="21">
        <v>3113.0077429844418</v>
      </c>
      <c r="F280" s="21">
        <v>-2113.0077429844418</v>
      </c>
      <c r="G280" s="21">
        <v>-0.99765171730641389</v>
      </c>
    </row>
    <row r="281" spans="2:7" x14ac:dyDescent="0.35">
      <c r="B281" s="33" t="s">
        <v>636</v>
      </c>
      <c r="C281">
        <v>1</v>
      </c>
      <c r="D281" s="21">
        <v>1250</v>
      </c>
      <c r="E281" s="21">
        <v>4839.649848247599</v>
      </c>
      <c r="F281" s="21">
        <v>-3589.649848247599</v>
      </c>
      <c r="G281" s="21">
        <v>-1.6948448710248261</v>
      </c>
    </row>
    <row r="282" spans="2:7" x14ac:dyDescent="0.35">
      <c r="B282" s="33" t="s">
        <v>637</v>
      </c>
      <c r="C282">
        <v>1</v>
      </c>
      <c r="D282" s="21">
        <v>6500</v>
      </c>
      <c r="E282" s="21">
        <v>3113.0077429844418</v>
      </c>
      <c r="F282" s="21">
        <v>3386.9922570155582</v>
      </c>
      <c r="G282" s="21">
        <v>1.5991605581825727</v>
      </c>
    </row>
    <row r="283" spans="2:7" x14ac:dyDescent="0.35">
      <c r="B283" s="33" t="s">
        <v>638</v>
      </c>
      <c r="C283">
        <v>1</v>
      </c>
      <c r="D283" s="21">
        <v>8250</v>
      </c>
      <c r="E283" s="21">
        <v>4839.649848247599</v>
      </c>
      <c r="F283" s="21">
        <v>3410.350151752401</v>
      </c>
      <c r="G283" s="21">
        <v>1.6101889341429751</v>
      </c>
    </row>
    <row r="284" spans="2:7" x14ac:dyDescent="0.35">
      <c r="B284" s="33" t="s">
        <v>639</v>
      </c>
      <c r="C284">
        <v>1</v>
      </c>
      <c r="D284" s="21">
        <v>1200</v>
      </c>
      <c r="E284" s="21">
        <v>3113.0077429844418</v>
      </c>
      <c r="F284" s="21">
        <v>-1913.0077429844418</v>
      </c>
      <c r="G284" s="21">
        <v>-0.90322218001590526</v>
      </c>
    </row>
    <row r="285" spans="2:7" x14ac:dyDescent="0.35">
      <c r="B285" s="33" t="s">
        <v>640</v>
      </c>
      <c r="C285">
        <v>1</v>
      </c>
      <c r="D285" s="21">
        <v>1800</v>
      </c>
      <c r="E285" s="21">
        <v>4839.649848247599</v>
      </c>
      <c r="F285" s="21">
        <v>-3039.649848247599</v>
      </c>
      <c r="G285" s="21">
        <v>-1.4351636434759274</v>
      </c>
    </row>
    <row r="286" spans="2:7" x14ac:dyDescent="0.35">
      <c r="B286" s="33" t="s">
        <v>641</v>
      </c>
      <c r="C286">
        <v>1</v>
      </c>
      <c r="D286" s="21">
        <v>2100</v>
      </c>
      <c r="E286" s="21">
        <v>2311.678947368433</v>
      </c>
      <c r="F286" s="21">
        <v>-211.678947368433</v>
      </c>
      <c r="G286" s="21">
        <v>-9.9943725270715253E-2</v>
      </c>
    </row>
    <row r="287" spans="2:7" x14ac:dyDescent="0.35">
      <c r="B287" s="33" t="s">
        <v>642</v>
      </c>
      <c r="C287">
        <v>1</v>
      </c>
      <c r="D287" s="21">
        <v>4750</v>
      </c>
      <c r="E287" s="21">
        <v>4038.3210526315902</v>
      </c>
      <c r="F287" s="21">
        <v>711.67894736840981</v>
      </c>
      <c r="G287" s="21">
        <v>0.33601756849697584</v>
      </c>
    </row>
    <row r="288" spans="2:7" x14ac:dyDescent="0.35">
      <c r="B288" s="33" t="s">
        <v>643</v>
      </c>
      <c r="C288">
        <v>1</v>
      </c>
      <c r="D288" s="21">
        <v>3250</v>
      </c>
      <c r="E288" s="21">
        <v>3113.0077429844418</v>
      </c>
      <c r="F288" s="21">
        <v>136.99225701555815</v>
      </c>
      <c r="G288" s="21">
        <v>6.4680577211807935E-2</v>
      </c>
    </row>
    <row r="289" spans="2:7" x14ac:dyDescent="0.35">
      <c r="B289" s="33" t="s">
        <v>644</v>
      </c>
      <c r="C289">
        <v>1</v>
      </c>
      <c r="D289" s="21">
        <v>4150</v>
      </c>
      <c r="E289" s="21">
        <v>4839.649848247599</v>
      </c>
      <c r="F289" s="21">
        <v>-689.64984824759904</v>
      </c>
      <c r="G289" s="21">
        <v>-0.32561658031245128</v>
      </c>
    </row>
    <row r="290" spans="2:7" x14ac:dyDescent="0.35">
      <c r="B290" s="33" t="s">
        <v>645</v>
      </c>
      <c r="C290">
        <v>1</v>
      </c>
      <c r="D290" s="21">
        <v>1800</v>
      </c>
      <c r="E290" s="21">
        <v>3113.0077429844418</v>
      </c>
      <c r="F290" s="21">
        <v>-1313.0077429844418</v>
      </c>
      <c r="G290" s="21">
        <v>-0.61993356814437939</v>
      </c>
    </row>
    <row r="291" spans="2:7" x14ac:dyDescent="0.35">
      <c r="B291" s="33" t="s">
        <v>646</v>
      </c>
      <c r="C291">
        <v>1</v>
      </c>
      <c r="D291" s="21">
        <v>2300</v>
      </c>
      <c r="E291" s="21">
        <v>4839.649848247599</v>
      </c>
      <c r="F291" s="21">
        <v>-2539.649848247599</v>
      </c>
      <c r="G291" s="21">
        <v>-1.1990898002496559</v>
      </c>
    </row>
    <row r="292" spans="2:7" x14ac:dyDescent="0.35">
      <c r="B292" s="33" t="s">
        <v>647</v>
      </c>
      <c r="C292">
        <v>1</v>
      </c>
      <c r="D292" s="21">
        <v>2750</v>
      </c>
      <c r="E292" s="21">
        <v>2311.678947368433</v>
      </c>
      <c r="F292" s="21">
        <v>438.321052631567</v>
      </c>
      <c r="G292" s="21">
        <v>0.20695227092343771</v>
      </c>
    </row>
    <row r="293" spans="2:7" x14ac:dyDescent="0.35">
      <c r="B293" s="33" t="s">
        <v>648</v>
      </c>
      <c r="C293">
        <v>1</v>
      </c>
      <c r="D293" s="21">
        <v>3000</v>
      </c>
      <c r="E293" s="21">
        <v>4038.3210526315902</v>
      </c>
      <c r="F293" s="21">
        <v>-1038.3210526315902</v>
      </c>
      <c r="G293" s="21">
        <v>-0.49024088279497446</v>
      </c>
    </row>
    <row r="294" spans="2:7" x14ac:dyDescent="0.35">
      <c r="B294" s="33" t="s">
        <v>649</v>
      </c>
      <c r="C294">
        <v>1</v>
      </c>
      <c r="D294" s="21">
        <v>2050</v>
      </c>
      <c r="E294" s="21">
        <v>2295.1789473684335</v>
      </c>
      <c r="F294" s="21">
        <v>-245.17894736843346</v>
      </c>
      <c r="G294" s="21">
        <v>-0.11576067276687567</v>
      </c>
    </row>
    <row r="295" spans="2:7" x14ac:dyDescent="0.35">
      <c r="B295" s="33" t="s">
        <v>650</v>
      </c>
      <c r="C295">
        <v>1</v>
      </c>
      <c r="D295" s="21">
        <v>2310</v>
      </c>
      <c r="E295" s="21">
        <v>4021.8210526315906</v>
      </c>
      <c r="F295" s="21">
        <v>-1711.8210526315906</v>
      </c>
      <c r="G295" s="21">
        <v>-0.8082323496207624</v>
      </c>
    </row>
    <row r="296" spans="2:7" x14ac:dyDescent="0.35">
      <c r="B296" s="33" t="s">
        <v>651</v>
      </c>
      <c r="C296">
        <v>1</v>
      </c>
      <c r="D296" s="21">
        <v>3050</v>
      </c>
      <c r="E296" s="21">
        <v>2440.5518197447109</v>
      </c>
      <c r="F296" s="21">
        <v>609.44818025528912</v>
      </c>
      <c r="G296" s="21">
        <v>0.28774954832024718</v>
      </c>
    </row>
    <row r="297" spans="2:7" x14ac:dyDescent="0.35">
      <c r="B297" s="33" t="s">
        <v>652</v>
      </c>
      <c r="C297">
        <v>1</v>
      </c>
      <c r="D297" s="21">
        <v>3550</v>
      </c>
      <c r="E297" s="21">
        <v>4167.1939250078676</v>
      </c>
      <c r="F297" s="21">
        <v>-617.19392500786762</v>
      </c>
      <c r="G297" s="21">
        <v>-0.29140668378502904</v>
      </c>
    </row>
    <row r="298" spans="2:7" x14ac:dyDescent="0.35">
      <c r="B298" s="33" t="s">
        <v>653</v>
      </c>
      <c r="C298">
        <v>1</v>
      </c>
      <c r="D298" s="21">
        <v>1950</v>
      </c>
      <c r="E298" s="21">
        <v>3113.0077429844418</v>
      </c>
      <c r="F298" s="21">
        <v>-1163.0077429844418</v>
      </c>
      <c r="G298" s="21">
        <v>-0.54911141517649797</v>
      </c>
    </row>
    <row r="299" spans="2:7" x14ac:dyDescent="0.35">
      <c r="B299" s="33" t="s">
        <v>654</v>
      </c>
      <c r="C299">
        <v>1</v>
      </c>
      <c r="D299" s="21">
        <v>3100</v>
      </c>
      <c r="E299" s="21">
        <v>4839.649848247599</v>
      </c>
      <c r="F299" s="21">
        <v>-1739.649848247599</v>
      </c>
      <c r="G299" s="21">
        <v>-0.82137165108762145</v>
      </c>
    </row>
    <row r="300" spans="2:7" x14ac:dyDescent="0.35">
      <c r="B300" s="33" t="s">
        <v>655</v>
      </c>
      <c r="C300">
        <v>1</v>
      </c>
      <c r="D300" s="21">
        <v>2100</v>
      </c>
      <c r="E300" s="21">
        <v>1839.8899580318271</v>
      </c>
      <c r="F300" s="21">
        <v>260.11004196817294</v>
      </c>
      <c r="G300" s="21">
        <v>0.12281035453834672</v>
      </c>
    </row>
    <row r="301" spans="2:7" x14ac:dyDescent="0.35">
      <c r="B301" s="33" t="s">
        <v>656</v>
      </c>
      <c r="C301">
        <v>1</v>
      </c>
      <c r="D301" s="21">
        <v>3250</v>
      </c>
      <c r="E301" s="21">
        <v>3566.5320632949843</v>
      </c>
      <c r="F301" s="21">
        <v>-316.53206329498425</v>
      </c>
      <c r="G301" s="21">
        <v>-0.14944988137277673</v>
      </c>
    </row>
    <row r="302" spans="2:7" x14ac:dyDescent="0.35">
      <c r="B302" s="33" t="s">
        <v>657</v>
      </c>
      <c r="C302">
        <v>1</v>
      </c>
      <c r="D302" s="21">
        <v>2530</v>
      </c>
      <c r="E302" s="21">
        <v>1951.6789473684321</v>
      </c>
      <c r="F302" s="21">
        <v>578.32105263156791</v>
      </c>
      <c r="G302" s="21">
        <v>0.27305294702679417</v>
      </c>
    </row>
    <row r="303" spans="2:7" x14ac:dyDescent="0.35">
      <c r="B303" s="33" t="s">
        <v>658</v>
      </c>
      <c r="C303">
        <v>1</v>
      </c>
      <c r="D303" s="21">
        <v>3100</v>
      </c>
      <c r="E303" s="21">
        <v>3678.3210526315893</v>
      </c>
      <c r="F303" s="21">
        <v>-578.32105263158928</v>
      </c>
      <c r="G303" s="21">
        <v>-0.27305294702680422</v>
      </c>
    </row>
    <row r="304" spans="2:7" x14ac:dyDescent="0.35">
      <c r="B304" s="33" t="s">
        <v>659</v>
      </c>
      <c r="C304">
        <v>1</v>
      </c>
      <c r="D304" s="21">
        <v>2300</v>
      </c>
      <c r="E304" s="21">
        <v>1936.6789473684325</v>
      </c>
      <c r="F304" s="21">
        <v>363.32105263156745</v>
      </c>
      <c r="G304" s="21">
        <v>0.1715411944394972</v>
      </c>
    </row>
    <row r="305" spans="2:7" x14ac:dyDescent="0.35">
      <c r="B305" s="33" t="s">
        <v>660</v>
      </c>
      <c r="C305">
        <v>1</v>
      </c>
      <c r="D305" s="21">
        <v>3300</v>
      </c>
      <c r="E305" s="21">
        <v>3663.3210526315897</v>
      </c>
      <c r="F305" s="21">
        <v>-363.32105263158974</v>
      </c>
      <c r="G305" s="21">
        <v>-0.17154119443950772</v>
      </c>
    </row>
    <row r="306" spans="2:7" x14ac:dyDescent="0.35">
      <c r="B306" s="33" t="s">
        <v>661</v>
      </c>
      <c r="C306">
        <v>1</v>
      </c>
      <c r="D306" s="21">
        <v>3100</v>
      </c>
      <c r="E306" s="21">
        <v>2336.6789473684321</v>
      </c>
      <c r="F306" s="21">
        <v>763.32105263156791</v>
      </c>
      <c r="G306" s="21">
        <v>0.36040026902051459</v>
      </c>
    </row>
    <row r="307" spans="2:7" x14ac:dyDescent="0.35">
      <c r="B307" s="33" t="s">
        <v>662</v>
      </c>
      <c r="C307">
        <v>1</v>
      </c>
      <c r="D307" s="21">
        <v>3300</v>
      </c>
      <c r="E307" s="21">
        <v>4063.3210526315893</v>
      </c>
      <c r="F307" s="21">
        <v>-763.32105263158928</v>
      </c>
      <c r="G307" s="21">
        <v>-0.36040026902052469</v>
      </c>
    </row>
    <row r="308" spans="2:7" x14ac:dyDescent="0.35">
      <c r="B308" s="33" t="s">
        <v>663</v>
      </c>
      <c r="C308">
        <v>1</v>
      </c>
      <c r="D308" s="21">
        <v>3100</v>
      </c>
      <c r="E308" s="21">
        <v>2295.1789473684335</v>
      </c>
      <c r="F308" s="21">
        <v>804.82105263156654</v>
      </c>
      <c r="G308" s="21">
        <v>0.37999439800829449</v>
      </c>
    </row>
    <row r="309" spans="2:7" x14ac:dyDescent="0.35">
      <c r="B309" s="33" t="s">
        <v>664</v>
      </c>
      <c r="C309">
        <v>1</v>
      </c>
      <c r="D309" s="21">
        <v>3300</v>
      </c>
      <c r="E309" s="21">
        <v>4021.8210526315906</v>
      </c>
      <c r="F309" s="21">
        <v>-721.82105263159065</v>
      </c>
      <c r="G309" s="21">
        <v>-0.34080614003274479</v>
      </c>
    </row>
    <row r="310" spans="2:7" x14ac:dyDescent="0.35">
      <c r="B310" s="33" t="s">
        <v>665</v>
      </c>
      <c r="C310">
        <v>1</v>
      </c>
      <c r="D310" s="21">
        <v>3150</v>
      </c>
      <c r="E310" s="21">
        <v>2440.5518197447109</v>
      </c>
      <c r="F310" s="21">
        <v>709.44818025528912</v>
      </c>
      <c r="G310" s="21">
        <v>0.33496431696550144</v>
      </c>
    </row>
    <row r="311" spans="2:7" x14ac:dyDescent="0.35">
      <c r="B311" s="33" t="s">
        <v>666</v>
      </c>
      <c r="C311">
        <v>1</v>
      </c>
      <c r="D311" s="21">
        <v>3100</v>
      </c>
      <c r="E311" s="21">
        <v>4167.1939250078676</v>
      </c>
      <c r="F311" s="21">
        <v>-1067.1939250078676</v>
      </c>
      <c r="G311" s="21">
        <v>-0.50387314268867334</v>
      </c>
    </row>
    <row r="312" spans="2:7" x14ac:dyDescent="0.35">
      <c r="B312" s="33" t="s">
        <v>667</v>
      </c>
      <c r="C312">
        <v>1</v>
      </c>
      <c r="D312" s="21">
        <v>2550</v>
      </c>
      <c r="E312" s="21">
        <v>3113.0077429844418</v>
      </c>
      <c r="F312" s="21">
        <v>-563.00774298444185</v>
      </c>
      <c r="G312" s="21">
        <v>-0.26582280330497216</v>
      </c>
    </row>
    <row r="313" spans="2:7" x14ac:dyDescent="0.35">
      <c r="B313" s="33" t="s">
        <v>668</v>
      </c>
      <c r="C313">
        <v>1</v>
      </c>
      <c r="D313" s="21">
        <v>3050</v>
      </c>
      <c r="E313" s="21">
        <v>4839.649848247599</v>
      </c>
      <c r="F313" s="21">
        <v>-1789.649848247599</v>
      </c>
      <c r="G313" s="21">
        <v>-0.84497903541024855</v>
      </c>
    </row>
    <row r="314" spans="2:7" x14ac:dyDescent="0.35">
      <c r="B314" s="33" t="s">
        <v>669</v>
      </c>
      <c r="C314">
        <v>1</v>
      </c>
      <c r="D314" s="21">
        <v>1750</v>
      </c>
      <c r="E314" s="21">
        <v>1839.8899580318271</v>
      </c>
      <c r="F314" s="21">
        <v>-89.889958031827064</v>
      </c>
      <c r="G314" s="21">
        <v>-4.2441335720043334E-2</v>
      </c>
    </row>
    <row r="315" spans="2:7" x14ac:dyDescent="0.35">
      <c r="B315" s="33" t="s">
        <v>670</v>
      </c>
      <c r="C315">
        <v>1</v>
      </c>
      <c r="D315" s="21">
        <v>2400</v>
      </c>
      <c r="E315" s="21">
        <v>3566.5320632949843</v>
      </c>
      <c r="F315" s="21">
        <v>-1166.5320632949843</v>
      </c>
      <c r="G315" s="21">
        <v>-0.55077541485743831</v>
      </c>
    </row>
    <row r="316" spans="2:7" x14ac:dyDescent="0.35">
      <c r="B316" s="33" t="s">
        <v>671</v>
      </c>
      <c r="C316">
        <v>1</v>
      </c>
      <c r="D316" s="21">
        <v>2900</v>
      </c>
      <c r="E316" s="21">
        <v>2440.5518197447109</v>
      </c>
      <c r="F316" s="21">
        <v>459.44818025528912</v>
      </c>
      <c r="G316" s="21">
        <v>0.21692739535236572</v>
      </c>
    </row>
    <row r="317" spans="2:7" x14ac:dyDescent="0.35">
      <c r="B317" s="33" t="s">
        <v>672</v>
      </c>
      <c r="C317">
        <v>1</v>
      </c>
      <c r="D317" s="21">
        <v>2800</v>
      </c>
      <c r="E317" s="21">
        <v>4167.1939250078676</v>
      </c>
      <c r="F317" s="21">
        <v>-1367.1939250078676</v>
      </c>
      <c r="G317" s="21">
        <v>-0.64551744862443627</v>
      </c>
    </row>
    <row r="318" spans="2:7" x14ac:dyDescent="0.35">
      <c r="B318" s="33" t="s">
        <v>673</v>
      </c>
      <c r="C318">
        <v>1</v>
      </c>
      <c r="D318" s="21">
        <v>2300</v>
      </c>
      <c r="E318" s="21">
        <v>2295.1789473684335</v>
      </c>
      <c r="F318" s="21">
        <v>4.8210526315665447</v>
      </c>
      <c r="G318" s="21">
        <v>2.2762488462600883E-3</v>
      </c>
    </row>
    <row r="319" spans="2:7" x14ac:dyDescent="0.35">
      <c r="B319" s="33" t="s">
        <v>674</v>
      </c>
      <c r="C319">
        <v>1</v>
      </c>
      <c r="D319" s="21">
        <v>2400</v>
      </c>
      <c r="E319" s="21">
        <v>4021.8210526315906</v>
      </c>
      <c r="F319" s="21">
        <v>-1621.8210526315906</v>
      </c>
      <c r="G319" s="21">
        <v>-0.76573905784003349</v>
      </c>
    </row>
    <row r="320" spans="2:7" x14ac:dyDescent="0.35">
      <c r="B320" s="33" t="s">
        <v>675</v>
      </c>
      <c r="C320">
        <v>1</v>
      </c>
      <c r="D320" s="21">
        <v>1450</v>
      </c>
      <c r="E320" s="21">
        <v>1839.8899580318271</v>
      </c>
      <c r="F320" s="21">
        <v>-389.88995803182706</v>
      </c>
      <c r="G320" s="21">
        <v>-0.18408564165580624</v>
      </c>
    </row>
    <row r="321" spans="2:7" x14ac:dyDescent="0.35">
      <c r="B321" s="33" t="s">
        <v>676</v>
      </c>
      <c r="C321">
        <v>1</v>
      </c>
      <c r="D321" s="21">
        <v>1750</v>
      </c>
      <c r="E321" s="21">
        <v>3566.5320632949843</v>
      </c>
      <c r="F321" s="21">
        <v>-1816.5320632949843</v>
      </c>
      <c r="G321" s="21">
        <v>-0.85767141105159128</v>
      </c>
    </row>
    <row r="322" spans="2:7" x14ac:dyDescent="0.35">
      <c r="B322" s="33" t="s">
        <v>677</v>
      </c>
      <c r="C322">
        <v>1</v>
      </c>
      <c r="D322" s="21">
        <v>1700</v>
      </c>
      <c r="E322" s="21">
        <v>3113.0077429844418</v>
      </c>
      <c r="F322" s="21">
        <v>-1413.0077429844418</v>
      </c>
      <c r="G322" s="21">
        <v>-0.6671483367896337</v>
      </c>
    </row>
    <row r="323" spans="2:7" x14ac:dyDescent="0.35">
      <c r="B323" s="33" t="s">
        <v>678</v>
      </c>
      <c r="C323">
        <v>1</v>
      </c>
      <c r="D323" s="21">
        <v>2150</v>
      </c>
      <c r="E323" s="21">
        <v>4839.649848247599</v>
      </c>
      <c r="F323" s="21">
        <v>-2689.649848247599</v>
      </c>
      <c r="G323" s="21">
        <v>-1.2699119532175374</v>
      </c>
    </row>
    <row r="324" spans="2:7" x14ac:dyDescent="0.35">
      <c r="B324" s="33" t="s">
        <v>679</v>
      </c>
      <c r="C324">
        <v>1</v>
      </c>
      <c r="D324" s="21">
        <v>3100</v>
      </c>
      <c r="E324" s="21">
        <v>2311.678947368433</v>
      </c>
      <c r="F324" s="21">
        <v>788.321052631567</v>
      </c>
      <c r="G324" s="21">
        <v>0.37220396118182775</v>
      </c>
    </row>
    <row r="325" spans="2:7" x14ac:dyDescent="0.35">
      <c r="B325" s="33" t="s">
        <v>680</v>
      </c>
      <c r="C325">
        <v>1</v>
      </c>
      <c r="D325" s="21">
        <v>3350</v>
      </c>
      <c r="E325" s="21">
        <v>4038.3210526315902</v>
      </c>
      <c r="F325" s="21">
        <v>-688.32105263159019</v>
      </c>
      <c r="G325" s="21">
        <v>-0.32498919253658443</v>
      </c>
    </row>
    <row r="326" spans="2:7" x14ac:dyDescent="0.35">
      <c r="B326" s="33" t="s">
        <v>681</v>
      </c>
      <c r="C326">
        <v>1</v>
      </c>
      <c r="D326" s="21">
        <v>2300</v>
      </c>
      <c r="E326" s="21">
        <v>3113.0077429844418</v>
      </c>
      <c r="F326" s="21">
        <v>-813.00774298444185</v>
      </c>
      <c r="G326" s="21">
        <v>-0.38385972491810794</v>
      </c>
    </row>
    <row r="327" spans="2:7" x14ac:dyDescent="0.35">
      <c r="B327" s="33" t="s">
        <v>682</v>
      </c>
      <c r="C327">
        <v>1</v>
      </c>
      <c r="D327" s="21">
        <v>2700</v>
      </c>
      <c r="E327" s="21">
        <v>4839.649848247599</v>
      </c>
      <c r="F327" s="21">
        <v>-2139.649848247599</v>
      </c>
      <c r="G327" s="21">
        <v>-1.0102307256686387</v>
      </c>
    </row>
    <row r="328" spans="2:7" x14ac:dyDescent="0.35">
      <c r="B328" s="33" t="s">
        <v>683</v>
      </c>
      <c r="C328">
        <v>1</v>
      </c>
      <c r="D328" s="21">
        <v>1750</v>
      </c>
      <c r="E328" s="21">
        <v>3113.0077429844418</v>
      </c>
      <c r="F328" s="21">
        <v>-1363.0077429844418</v>
      </c>
      <c r="G328" s="21">
        <v>-0.6435409524670066</v>
      </c>
    </row>
    <row r="329" spans="2:7" x14ac:dyDescent="0.35">
      <c r="B329" s="33" t="s">
        <v>684</v>
      </c>
      <c r="C329">
        <v>1</v>
      </c>
      <c r="D329" s="21">
        <v>2300</v>
      </c>
      <c r="E329" s="21">
        <v>4839.649848247599</v>
      </c>
      <c r="F329" s="21">
        <v>-2539.649848247599</v>
      </c>
      <c r="G329" s="21">
        <v>-1.1990898002496559</v>
      </c>
    </row>
    <row r="330" spans="2:7" x14ac:dyDescent="0.35">
      <c r="B330" s="33" t="s">
        <v>685</v>
      </c>
      <c r="C330">
        <v>1</v>
      </c>
      <c r="D330" s="21">
        <v>1700</v>
      </c>
      <c r="E330" s="21">
        <v>3113.0077429844418</v>
      </c>
      <c r="F330" s="21">
        <v>-1413.0077429844418</v>
      </c>
      <c r="G330" s="21">
        <v>-0.6671483367896337</v>
      </c>
    </row>
    <row r="331" spans="2:7" x14ac:dyDescent="0.35">
      <c r="B331" s="33" t="s">
        <v>686</v>
      </c>
      <c r="C331">
        <v>1</v>
      </c>
      <c r="D331" s="21">
        <v>2700</v>
      </c>
      <c r="E331" s="21">
        <v>4839.649848247599</v>
      </c>
      <c r="F331" s="21">
        <v>-2139.649848247599</v>
      </c>
      <c r="G331" s="21">
        <v>-1.0102307256686387</v>
      </c>
    </row>
    <row r="332" spans="2:7" x14ac:dyDescent="0.35">
      <c r="B332" s="33" t="s">
        <v>687</v>
      </c>
      <c r="C332">
        <v>1</v>
      </c>
      <c r="D332" s="21">
        <v>2100</v>
      </c>
      <c r="E332" s="21">
        <v>3113.0077429844418</v>
      </c>
      <c r="F332" s="21">
        <v>-1013.0077429844418</v>
      </c>
      <c r="G332" s="21">
        <v>-0.47828926220861651</v>
      </c>
    </row>
    <row r="333" spans="2:7" x14ac:dyDescent="0.35">
      <c r="B333" s="33" t="s">
        <v>688</v>
      </c>
      <c r="C333">
        <v>1</v>
      </c>
      <c r="D333" s="21">
        <v>2350</v>
      </c>
      <c r="E333" s="21">
        <v>4839.649848247599</v>
      </c>
      <c r="F333" s="21">
        <v>-2489.649848247599</v>
      </c>
      <c r="G333" s="21">
        <v>-1.1754824159270287</v>
      </c>
    </row>
    <row r="334" spans="2:7" x14ac:dyDescent="0.35">
      <c r="B334" s="33" t="s">
        <v>689</v>
      </c>
      <c r="C334">
        <v>1</v>
      </c>
      <c r="D334" s="21">
        <v>2100</v>
      </c>
      <c r="E334" s="21">
        <v>3113.0077429844418</v>
      </c>
      <c r="F334" s="21">
        <v>-1013.0077429844418</v>
      </c>
      <c r="G334" s="21">
        <v>-0.47828926220861651</v>
      </c>
    </row>
    <row r="335" spans="2:7" x14ac:dyDescent="0.35">
      <c r="B335" s="33" t="s">
        <v>690</v>
      </c>
      <c r="C335">
        <v>1</v>
      </c>
      <c r="D335" s="21">
        <v>2550</v>
      </c>
      <c r="E335" s="21">
        <v>4839.649848247599</v>
      </c>
      <c r="F335" s="21">
        <v>-2289.649848247599</v>
      </c>
      <c r="G335" s="21">
        <v>-1.0810528786365201</v>
      </c>
    </row>
    <row r="336" spans="2:7" x14ac:dyDescent="0.35">
      <c r="B336" s="33" t="s">
        <v>691</v>
      </c>
      <c r="C336">
        <v>1</v>
      </c>
      <c r="D336" s="21">
        <v>2200</v>
      </c>
      <c r="E336" s="21">
        <v>3113.0077429844418</v>
      </c>
      <c r="F336" s="21">
        <v>-913.00774298444185</v>
      </c>
      <c r="G336" s="21">
        <v>-0.43107449356336225</v>
      </c>
    </row>
    <row r="337" spans="2:7" x14ac:dyDescent="0.35">
      <c r="B337" s="33" t="s">
        <v>692</v>
      </c>
      <c r="C337">
        <v>1</v>
      </c>
      <c r="D337" s="21">
        <v>2700</v>
      </c>
      <c r="E337" s="21">
        <v>4839.649848247599</v>
      </c>
      <c r="F337" s="21">
        <v>-2139.649848247599</v>
      </c>
      <c r="G337" s="21">
        <v>-1.0102307256686387</v>
      </c>
    </row>
    <row r="338" spans="2:7" x14ac:dyDescent="0.35">
      <c r="B338" s="33" t="s">
        <v>693</v>
      </c>
      <c r="C338">
        <v>1</v>
      </c>
      <c r="D338" s="21">
        <v>2500</v>
      </c>
      <c r="E338" s="21">
        <v>3113.0077429844418</v>
      </c>
      <c r="F338" s="21">
        <v>-613.00774298444185</v>
      </c>
      <c r="G338" s="21">
        <v>-0.28943018762759931</v>
      </c>
    </row>
    <row r="339" spans="2:7" x14ac:dyDescent="0.35">
      <c r="B339" s="33" t="s">
        <v>694</v>
      </c>
      <c r="C339">
        <v>1</v>
      </c>
      <c r="D339" s="21">
        <v>2900</v>
      </c>
      <c r="E339" s="21">
        <v>4839.649848247599</v>
      </c>
      <c r="F339" s="21">
        <v>-1939.649848247599</v>
      </c>
      <c r="G339" s="21">
        <v>-0.91580118837813007</v>
      </c>
    </row>
    <row r="340" spans="2:7" x14ac:dyDescent="0.35">
      <c r="B340" s="33" t="s">
        <v>695</v>
      </c>
      <c r="C340">
        <v>1</v>
      </c>
      <c r="D340" s="21">
        <v>2500</v>
      </c>
      <c r="E340" s="21">
        <v>3113.0077429844418</v>
      </c>
      <c r="F340" s="21">
        <v>-613.00774298444185</v>
      </c>
      <c r="G340" s="21">
        <v>-0.28943018762759931</v>
      </c>
    </row>
    <row r="341" spans="2:7" x14ac:dyDescent="0.35">
      <c r="B341" s="33" t="s">
        <v>696</v>
      </c>
      <c r="C341">
        <v>1</v>
      </c>
      <c r="D341" s="21">
        <v>2850</v>
      </c>
      <c r="E341" s="21">
        <v>4839.649848247599</v>
      </c>
      <c r="F341" s="21">
        <v>-1989.649848247599</v>
      </c>
      <c r="G341" s="21">
        <v>-0.93940857270075717</v>
      </c>
    </row>
    <row r="342" spans="2:7" x14ac:dyDescent="0.35">
      <c r="B342" s="33" t="s">
        <v>697</v>
      </c>
      <c r="C342">
        <v>1</v>
      </c>
      <c r="D342" s="21">
        <v>2350</v>
      </c>
      <c r="E342" s="21">
        <v>3113.0077429844418</v>
      </c>
      <c r="F342" s="21">
        <v>-763.00774298444185</v>
      </c>
      <c r="G342" s="21">
        <v>-0.36025234059548078</v>
      </c>
    </row>
    <row r="343" spans="2:7" x14ac:dyDescent="0.35">
      <c r="B343" s="33" t="s">
        <v>698</v>
      </c>
      <c r="C343">
        <v>1</v>
      </c>
      <c r="D343" s="21">
        <v>2850</v>
      </c>
      <c r="E343" s="21">
        <v>4839.649848247599</v>
      </c>
      <c r="F343" s="21">
        <v>-1989.649848247599</v>
      </c>
      <c r="G343" s="21">
        <v>-0.93940857270075717</v>
      </c>
    </row>
    <row r="344" spans="2:7" x14ac:dyDescent="0.35">
      <c r="B344" s="33" t="s">
        <v>699</v>
      </c>
      <c r="C344">
        <v>1</v>
      </c>
      <c r="D344" s="21">
        <v>1800</v>
      </c>
      <c r="E344" s="21">
        <v>3113.0077429844418</v>
      </c>
      <c r="F344" s="21">
        <v>-1313.0077429844418</v>
      </c>
      <c r="G344" s="21">
        <v>-0.61993356814437939</v>
      </c>
    </row>
    <row r="345" spans="2:7" x14ac:dyDescent="0.35">
      <c r="B345" s="33" t="s">
        <v>700</v>
      </c>
      <c r="C345">
        <v>1</v>
      </c>
      <c r="D345" s="21">
        <v>3050</v>
      </c>
      <c r="E345" s="21">
        <v>4839.649848247599</v>
      </c>
      <c r="F345" s="21">
        <v>-1789.649848247599</v>
      </c>
      <c r="G345" s="21">
        <v>-0.84497903541024855</v>
      </c>
    </row>
    <row r="346" spans="2:7" x14ac:dyDescent="0.35">
      <c r="B346" s="33" t="s">
        <v>701</v>
      </c>
      <c r="C346">
        <v>1</v>
      </c>
      <c r="D346" s="21">
        <v>600</v>
      </c>
      <c r="E346" s="21">
        <v>3113.0077429844418</v>
      </c>
      <c r="F346" s="21">
        <v>-2513.0077429844418</v>
      </c>
      <c r="G346" s="21">
        <v>-1.1865107918874311</v>
      </c>
    </row>
    <row r="347" spans="2:7" x14ac:dyDescent="0.35">
      <c r="B347" s="33" t="s">
        <v>702</v>
      </c>
      <c r="C347">
        <v>1</v>
      </c>
      <c r="D347" s="21">
        <v>800</v>
      </c>
      <c r="E347" s="21">
        <v>4839.649848247599</v>
      </c>
      <c r="F347" s="21">
        <v>-4039.649848247599</v>
      </c>
      <c r="G347" s="21">
        <v>-1.9073113299284703</v>
      </c>
    </row>
    <row r="348" spans="2:7" x14ac:dyDescent="0.35">
      <c r="B348" s="33" t="s">
        <v>703</v>
      </c>
      <c r="C348">
        <v>1</v>
      </c>
      <c r="D348" s="21">
        <v>1500</v>
      </c>
      <c r="E348" s="21">
        <v>3113.0077429844418</v>
      </c>
      <c r="F348" s="21">
        <v>-1613.0077429844418</v>
      </c>
      <c r="G348" s="21">
        <v>-0.76157787408014233</v>
      </c>
    </row>
    <row r="349" spans="2:7" x14ac:dyDescent="0.35">
      <c r="B349" s="33" t="s">
        <v>704</v>
      </c>
      <c r="C349">
        <v>1</v>
      </c>
      <c r="D349" s="21">
        <v>2900</v>
      </c>
      <c r="E349" s="21">
        <v>4839.649848247599</v>
      </c>
      <c r="F349" s="21">
        <v>-1939.649848247599</v>
      </c>
      <c r="G349" s="21">
        <v>-0.91580118837813007</v>
      </c>
    </row>
    <row r="350" spans="2:7" x14ac:dyDescent="0.35">
      <c r="B350" s="33" t="s">
        <v>705</v>
      </c>
      <c r="C350">
        <v>1</v>
      </c>
      <c r="D350" s="21">
        <v>1300</v>
      </c>
      <c r="E350" s="21">
        <v>3113.0077429844418</v>
      </c>
      <c r="F350" s="21">
        <v>-1813.0077429844418</v>
      </c>
      <c r="G350" s="21">
        <v>-0.85600741137065095</v>
      </c>
    </row>
    <row r="351" spans="2:7" x14ac:dyDescent="0.35">
      <c r="B351" s="33" t="s">
        <v>706</v>
      </c>
      <c r="C351">
        <v>1</v>
      </c>
      <c r="D351" s="21">
        <v>1800</v>
      </c>
      <c r="E351" s="21">
        <v>4839.649848247599</v>
      </c>
      <c r="F351" s="21">
        <v>-3039.649848247599</v>
      </c>
      <c r="G351" s="21">
        <v>-1.4351636434759274</v>
      </c>
    </row>
    <row r="352" spans="2:7" x14ac:dyDescent="0.35">
      <c r="B352" s="33" t="s">
        <v>707</v>
      </c>
      <c r="C352">
        <v>1</v>
      </c>
      <c r="D352" s="21">
        <v>500</v>
      </c>
      <c r="E352" s="21">
        <v>3113.0077429844418</v>
      </c>
      <c r="F352" s="21">
        <v>-2613.0077429844418</v>
      </c>
      <c r="G352" s="21">
        <v>-1.2337255605326853</v>
      </c>
    </row>
    <row r="353" spans="2:7" x14ac:dyDescent="0.35">
      <c r="B353" s="33" t="s">
        <v>708</v>
      </c>
      <c r="C353">
        <v>1</v>
      </c>
      <c r="D353" s="21">
        <v>1000</v>
      </c>
      <c r="E353" s="21">
        <v>4839.649848247599</v>
      </c>
      <c r="F353" s="21">
        <v>-3839.649848247599</v>
      </c>
      <c r="G353" s="21">
        <v>-1.8128817926379617</v>
      </c>
    </row>
    <row r="354" spans="2:7" x14ac:dyDescent="0.35">
      <c r="B354" s="33" t="s">
        <v>709</v>
      </c>
      <c r="C354">
        <v>1</v>
      </c>
      <c r="D354" s="21">
        <v>500</v>
      </c>
      <c r="E354" s="21">
        <v>3113.0077429844418</v>
      </c>
      <c r="F354" s="21">
        <v>-2613.0077429844418</v>
      </c>
      <c r="G354" s="21">
        <v>-1.2337255605326853</v>
      </c>
    </row>
    <row r="355" spans="2:7" x14ac:dyDescent="0.35">
      <c r="B355" s="33" t="s">
        <v>710</v>
      </c>
      <c r="C355">
        <v>1</v>
      </c>
      <c r="D355" s="21">
        <v>8250</v>
      </c>
      <c r="E355" s="21">
        <v>4839.649848247599</v>
      </c>
      <c r="F355" s="21">
        <v>3410.350151752401</v>
      </c>
      <c r="G355" s="21">
        <v>1.6101889341429751</v>
      </c>
    </row>
    <row r="356" spans="2:7" x14ac:dyDescent="0.35">
      <c r="B356" s="33" t="s">
        <v>711</v>
      </c>
      <c r="C356">
        <v>1</v>
      </c>
      <c r="D356" s="21">
        <v>3100</v>
      </c>
      <c r="E356" s="21">
        <v>3113.0077429844418</v>
      </c>
      <c r="F356" s="21">
        <v>-13.007742984441848</v>
      </c>
      <c r="G356" s="21">
        <v>-6.1415757560735152E-3</v>
      </c>
    </row>
    <row r="357" spans="2:7" x14ac:dyDescent="0.35">
      <c r="B357" s="33" t="s">
        <v>712</v>
      </c>
      <c r="C357">
        <v>1</v>
      </c>
      <c r="D357" s="21">
        <v>8500</v>
      </c>
      <c r="E357" s="21">
        <v>4839.649848247599</v>
      </c>
      <c r="F357" s="21">
        <v>3660.350151752401</v>
      </c>
      <c r="G357" s="21">
        <v>1.7282258557561108</v>
      </c>
    </row>
    <row r="358" spans="2:7" x14ac:dyDescent="0.35">
      <c r="B358" s="33" t="s">
        <v>713</v>
      </c>
      <c r="C358">
        <v>1</v>
      </c>
      <c r="D358" s="21">
        <v>2000</v>
      </c>
      <c r="E358" s="21">
        <v>3113.0077429844418</v>
      </c>
      <c r="F358" s="21">
        <v>-1113.0077429844418</v>
      </c>
      <c r="G358" s="21">
        <v>-0.52550403085387087</v>
      </c>
    </row>
    <row r="359" spans="2:7" x14ac:dyDescent="0.35">
      <c r="B359" s="33" t="s">
        <v>714</v>
      </c>
      <c r="C359">
        <v>1</v>
      </c>
      <c r="D359" s="21">
        <v>4000</v>
      </c>
      <c r="E359" s="21">
        <v>4839.649848247599</v>
      </c>
      <c r="F359" s="21">
        <v>-839.64984824759904</v>
      </c>
      <c r="G359" s="21">
        <v>-0.39643873328033269</v>
      </c>
    </row>
    <row r="360" spans="2:7" x14ac:dyDescent="0.35">
      <c r="B360" s="33" t="s">
        <v>715</v>
      </c>
      <c r="C360">
        <v>1</v>
      </c>
      <c r="D360" s="21">
        <v>376</v>
      </c>
      <c r="E360" s="21">
        <v>3113.0077429844418</v>
      </c>
      <c r="F360" s="21">
        <v>-2737.0077429844418</v>
      </c>
      <c r="G360" s="21">
        <v>-1.2922718736528007</v>
      </c>
    </row>
    <row r="361" spans="2:7" x14ac:dyDescent="0.35">
      <c r="B361" s="33" t="s">
        <v>716</v>
      </c>
      <c r="C361">
        <v>1</v>
      </c>
      <c r="D361" s="21">
        <v>980</v>
      </c>
      <c r="E361" s="21">
        <v>4839.649848247599</v>
      </c>
      <c r="F361" s="21">
        <v>-3859.649848247599</v>
      </c>
      <c r="G361" s="21">
        <v>-1.8223247463670127</v>
      </c>
    </row>
    <row r="362" spans="2:7" x14ac:dyDescent="0.35">
      <c r="B362" s="33" t="s">
        <v>717</v>
      </c>
      <c r="C362">
        <v>1</v>
      </c>
      <c r="D362" s="21">
        <v>300</v>
      </c>
      <c r="E362" s="21">
        <v>3113.0077429844418</v>
      </c>
      <c r="F362" s="21">
        <v>-2813.0077429844418</v>
      </c>
      <c r="G362" s="21">
        <v>-1.328155097823194</v>
      </c>
    </row>
    <row r="363" spans="2:7" x14ac:dyDescent="0.35">
      <c r="B363" s="33" t="s">
        <v>718</v>
      </c>
      <c r="C363">
        <v>1</v>
      </c>
      <c r="D363" s="21">
        <v>1000</v>
      </c>
      <c r="E363" s="21">
        <v>4839.649848247599</v>
      </c>
      <c r="F363" s="21">
        <v>-3839.649848247599</v>
      </c>
      <c r="G363" s="21">
        <v>-1.8128817926379617</v>
      </c>
    </row>
    <row r="364" spans="2:7" x14ac:dyDescent="0.35">
      <c r="B364" s="33" t="s">
        <v>719</v>
      </c>
      <c r="C364">
        <v>1</v>
      </c>
      <c r="D364" s="21">
        <v>3000</v>
      </c>
      <c r="E364" s="21">
        <v>3113.0077429844418</v>
      </c>
      <c r="F364" s="21">
        <v>-113.00774298444185</v>
      </c>
      <c r="G364" s="21">
        <v>-5.3356344401327818E-2</v>
      </c>
    </row>
    <row r="365" spans="2:7" x14ac:dyDescent="0.35">
      <c r="B365" s="33" t="s">
        <v>720</v>
      </c>
      <c r="C365">
        <v>1</v>
      </c>
      <c r="D365" s="21">
        <v>7100</v>
      </c>
      <c r="E365" s="21">
        <v>4839.649848247599</v>
      </c>
      <c r="F365" s="21">
        <v>2260.350151752401</v>
      </c>
      <c r="G365" s="21">
        <v>1.0672190947225506</v>
      </c>
    </row>
    <row r="366" spans="2:7" x14ac:dyDescent="0.35">
      <c r="B366" s="33" t="s">
        <v>721</v>
      </c>
      <c r="C366">
        <v>1</v>
      </c>
      <c r="D366" s="21">
        <v>550</v>
      </c>
      <c r="E366" s="21">
        <v>3113.0077429844418</v>
      </c>
      <c r="F366" s="21">
        <v>-2563.0077429844418</v>
      </c>
      <c r="G366" s="21">
        <v>-1.2101181762100581</v>
      </c>
    </row>
    <row r="367" spans="2:7" x14ac:dyDescent="0.35">
      <c r="B367" s="33" t="s">
        <v>722</v>
      </c>
      <c r="C367">
        <v>1</v>
      </c>
      <c r="D367" s="21">
        <v>8000</v>
      </c>
      <c r="E367" s="21">
        <v>4839.649848247599</v>
      </c>
      <c r="F367" s="21">
        <v>3160.350151752401</v>
      </c>
      <c r="G367" s="21">
        <v>1.4921520125298393</v>
      </c>
    </row>
    <row r="368" spans="2:7" x14ac:dyDescent="0.35">
      <c r="B368" s="33" t="s">
        <v>723</v>
      </c>
      <c r="C368">
        <v>1</v>
      </c>
      <c r="D368" s="21">
        <v>2500</v>
      </c>
      <c r="E368" s="21">
        <v>3113.0077429844418</v>
      </c>
      <c r="F368" s="21">
        <v>-613.00774298444185</v>
      </c>
      <c r="G368" s="21">
        <v>-0.28943018762759931</v>
      </c>
    </row>
    <row r="369" spans="2:7" x14ac:dyDescent="0.35">
      <c r="B369" s="33" t="s">
        <v>724</v>
      </c>
      <c r="C369">
        <v>1</v>
      </c>
      <c r="D369" s="21">
        <v>3150</v>
      </c>
      <c r="E369" s="21">
        <v>4839.649848247599</v>
      </c>
      <c r="F369" s="21">
        <v>-1689.649848247599</v>
      </c>
      <c r="G369" s="21">
        <v>-0.79776426676499423</v>
      </c>
    </row>
    <row r="370" spans="2:7" x14ac:dyDescent="0.35">
      <c r="B370" s="33" t="s">
        <v>725</v>
      </c>
      <c r="C370">
        <v>1</v>
      </c>
      <c r="D370" s="21">
        <v>1200</v>
      </c>
      <c r="E370" s="21">
        <v>686.67894736843243</v>
      </c>
      <c r="F370" s="21">
        <v>513.32105263156757</v>
      </c>
      <c r="G370" s="21">
        <v>0.24236334740737869</v>
      </c>
    </row>
    <row r="371" spans="2:7" x14ac:dyDescent="0.35">
      <c r="B371" s="33" t="s">
        <v>726</v>
      </c>
      <c r="C371">
        <v>1</v>
      </c>
      <c r="D371" s="21">
        <v>1900</v>
      </c>
      <c r="E371" s="21">
        <v>2413.3210526315897</v>
      </c>
      <c r="F371" s="21">
        <v>-513.32105263158974</v>
      </c>
      <c r="G371" s="21">
        <v>-0.24236334740738916</v>
      </c>
    </row>
    <row r="372" spans="2:7" x14ac:dyDescent="0.35">
      <c r="B372" s="33" t="s">
        <v>727</v>
      </c>
      <c r="C372">
        <v>1</v>
      </c>
      <c r="D372" s="21">
        <v>1100</v>
      </c>
      <c r="E372" s="21">
        <v>3113.0077429844418</v>
      </c>
      <c r="F372" s="21">
        <v>-2013.0077429844418</v>
      </c>
      <c r="G372" s="21">
        <v>-0.95043694866115958</v>
      </c>
    </row>
    <row r="373" spans="2:7" x14ac:dyDescent="0.35">
      <c r="B373" s="33" t="s">
        <v>728</v>
      </c>
      <c r="C373">
        <v>1</v>
      </c>
      <c r="D373" s="21">
        <v>2450</v>
      </c>
      <c r="E373" s="21">
        <v>4839.649848247599</v>
      </c>
      <c r="F373" s="21">
        <v>-2389.649848247599</v>
      </c>
      <c r="G373" s="21">
        <v>-1.1282676472817743</v>
      </c>
    </row>
    <row r="374" spans="2:7" x14ac:dyDescent="0.35">
      <c r="B374" s="33" t="s">
        <v>729</v>
      </c>
      <c r="C374">
        <v>1</v>
      </c>
      <c r="D374" s="21">
        <v>1000</v>
      </c>
      <c r="E374" s="21">
        <v>3113.0077429844418</v>
      </c>
      <c r="F374" s="21">
        <v>-2113.0077429844418</v>
      </c>
      <c r="G374" s="21">
        <v>-0.99765171730641389</v>
      </c>
    </row>
    <row r="375" spans="2:7" x14ac:dyDescent="0.35">
      <c r="B375" s="33" t="s">
        <v>730</v>
      </c>
      <c r="C375">
        <v>1</v>
      </c>
      <c r="D375" s="21">
        <v>1500</v>
      </c>
      <c r="E375" s="21">
        <v>4839.649848247599</v>
      </c>
      <c r="F375" s="21">
        <v>-3339.649848247599</v>
      </c>
      <c r="G375" s="21">
        <v>-1.5768079494116902</v>
      </c>
    </row>
    <row r="376" spans="2:7" x14ac:dyDescent="0.35">
      <c r="B376" s="33" t="s">
        <v>731</v>
      </c>
      <c r="C376">
        <v>1</v>
      </c>
      <c r="D376" s="21">
        <v>1240</v>
      </c>
      <c r="E376" s="21">
        <v>4343.073742299046</v>
      </c>
      <c r="F376" s="21">
        <v>-3103.073742299046</v>
      </c>
      <c r="G376" s="21">
        <v>-1.4651090883181292</v>
      </c>
    </row>
    <row r="377" spans="2:7" x14ac:dyDescent="0.35">
      <c r="B377" s="33" t="s">
        <v>732</v>
      </c>
      <c r="C377">
        <v>1</v>
      </c>
      <c r="D377" s="21">
        <v>120</v>
      </c>
      <c r="E377" s="21">
        <v>2557.4737422990643</v>
      </c>
      <c r="F377" s="21">
        <v>-2437.4737422990643</v>
      </c>
      <c r="G377" s="21">
        <v>-1.1508475882153253</v>
      </c>
    </row>
    <row r="378" spans="2:7" x14ac:dyDescent="0.35">
      <c r="B378" s="33" t="s">
        <v>733</v>
      </c>
      <c r="C378">
        <v>1</v>
      </c>
      <c r="D378" s="21">
        <v>4400</v>
      </c>
      <c r="E378" s="21">
        <v>3985.5279025983527</v>
      </c>
      <c r="F378" s="21">
        <v>414.47209740164726</v>
      </c>
      <c r="G378" s="21">
        <v>0.19569204188732081</v>
      </c>
    </row>
    <row r="379" spans="2:7" x14ac:dyDescent="0.35">
      <c r="B379" s="33" t="s">
        <v>734</v>
      </c>
      <c r="C379">
        <v>1</v>
      </c>
      <c r="D379" s="21">
        <v>5400</v>
      </c>
      <c r="E379" s="21">
        <v>5712.1700078615104</v>
      </c>
      <c r="F379" s="21">
        <v>-312.17000786151038</v>
      </c>
      <c r="G379" s="21">
        <v>-0.1473903469916843</v>
      </c>
    </row>
    <row r="380" spans="2:7" x14ac:dyDescent="0.35">
      <c r="B380" s="33" t="s">
        <v>735</v>
      </c>
      <c r="C380">
        <v>1</v>
      </c>
      <c r="D380" s="21">
        <v>3200</v>
      </c>
      <c r="E380" s="21">
        <v>5215.5939019129564</v>
      </c>
      <c r="F380" s="21">
        <v>-2015.5939019129564</v>
      </c>
      <c r="G380" s="21">
        <v>-0.95165799761605629</v>
      </c>
    </row>
    <row r="381" spans="2:7" x14ac:dyDescent="0.35">
      <c r="B381" s="33" t="s">
        <v>736</v>
      </c>
      <c r="C381">
        <v>1</v>
      </c>
      <c r="D381" s="21">
        <v>2000</v>
      </c>
      <c r="E381" s="21">
        <v>3429.9939019129752</v>
      </c>
      <c r="F381" s="21">
        <v>-1429.9939019129752</v>
      </c>
      <c r="G381" s="21">
        <v>-0.67516831242945596</v>
      </c>
    </row>
    <row r="382" spans="2:7" x14ac:dyDescent="0.35">
      <c r="B382" s="33" t="s">
        <v>737</v>
      </c>
      <c r="C382">
        <v>1</v>
      </c>
      <c r="D382" s="21">
        <v>5600</v>
      </c>
      <c r="E382" s="21">
        <v>3985.5279025983527</v>
      </c>
      <c r="F382" s="21">
        <v>1614.4720974016473</v>
      </c>
      <c r="G382" s="21">
        <v>0.76226926563037245</v>
      </c>
    </row>
    <row r="383" spans="2:7" x14ac:dyDescent="0.35">
      <c r="B383" s="33" t="s">
        <v>738</v>
      </c>
      <c r="C383">
        <v>1</v>
      </c>
      <c r="D383" s="21">
        <v>8400</v>
      </c>
      <c r="E383" s="21">
        <v>5712.1700078615104</v>
      </c>
      <c r="F383" s="21">
        <v>2687.8299921384896</v>
      </c>
      <c r="G383" s="21">
        <v>1.2690527123659447</v>
      </c>
    </row>
    <row r="384" spans="2:7" x14ac:dyDescent="0.35">
      <c r="B384" s="33" t="s">
        <v>739</v>
      </c>
      <c r="C384">
        <v>1</v>
      </c>
      <c r="D384" s="21">
        <v>6200</v>
      </c>
      <c r="E384" s="21">
        <v>5215.5939019129564</v>
      </c>
      <c r="F384" s="21">
        <v>984.40609808704357</v>
      </c>
      <c r="G384" s="21">
        <v>0.46478506174157275</v>
      </c>
    </row>
    <row r="385" spans="2:7" x14ac:dyDescent="0.35">
      <c r="B385" s="33" t="s">
        <v>740</v>
      </c>
      <c r="C385">
        <v>1</v>
      </c>
      <c r="D385" s="21">
        <v>1400</v>
      </c>
      <c r="E385" s="21">
        <v>3429.9939019129752</v>
      </c>
      <c r="F385" s="21">
        <v>-2029.9939019129752</v>
      </c>
      <c r="G385" s="21">
        <v>-0.95845692430098173</v>
      </c>
    </row>
    <row r="386" spans="2:7" x14ac:dyDescent="0.35">
      <c r="B386" s="33" t="s">
        <v>741</v>
      </c>
      <c r="C386">
        <v>1</v>
      </c>
      <c r="D386" s="21">
        <v>4600</v>
      </c>
      <c r="E386" s="21">
        <v>3985.5279025983527</v>
      </c>
      <c r="F386" s="21">
        <v>614.47209740164726</v>
      </c>
      <c r="G386" s="21">
        <v>0.29012157917782944</v>
      </c>
    </row>
    <row r="387" spans="2:7" x14ac:dyDescent="0.35">
      <c r="B387" s="33" t="s">
        <v>742</v>
      </c>
      <c r="C387">
        <v>1</v>
      </c>
      <c r="D387" s="21">
        <v>6000</v>
      </c>
      <c r="E387" s="21">
        <v>5712.1700078615104</v>
      </c>
      <c r="F387" s="21">
        <v>287.82999213848962</v>
      </c>
      <c r="G387" s="21">
        <v>0.13589826487984152</v>
      </c>
    </row>
    <row r="388" spans="2:7" x14ac:dyDescent="0.35">
      <c r="B388" s="33" t="s">
        <v>743</v>
      </c>
      <c r="C388">
        <v>1</v>
      </c>
      <c r="D388" s="21">
        <v>5400</v>
      </c>
      <c r="E388" s="21">
        <v>5215.5939019129564</v>
      </c>
      <c r="F388" s="21">
        <v>184.40609808704357</v>
      </c>
      <c r="G388" s="21">
        <v>8.7066912579538344E-2</v>
      </c>
    </row>
    <row r="389" spans="2:7" x14ac:dyDescent="0.35">
      <c r="B389" s="33" t="s">
        <v>744</v>
      </c>
      <c r="C389">
        <v>1</v>
      </c>
      <c r="D389" s="21">
        <v>3800</v>
      </c>
      <c r="E389" s="21">
        <v>3429.9939019129752</v>
      </c>
      <c r="F389" s="21">
        <v>370.00609808702484</v>
      </c>
      <c r="G389" s="21">
        <v>0.17469752318512147</v>
      </c>
    </row>
    <row r="390" spans="2:7" x14ac:dyDescent="0.35">
      <c r="B390" s="33" t="s">
        <v>745</v>
      </c>
      <c r="C390">
        <v>1</v>
      </c>
      <c r="D390" s="21">
        <v>4800</v>
      </c>
      <c r="E390" s="21">
        <v>3985.5279025983527</v>
      </c>
      <c r="F390" s="21">
        <v>814.47209740164726</v>
      </c>
      <c r="G390" s="21">
        <v>0.38455111646833801</v>
      </c>
    </row>
    <row r="391" spans="2:7" x14ac:dyDescent="0.35">
      <c r="B391" s="33" t="s">
        <v>746</v>
      </c>
      <c r="C391">
        <v>1</v>
      </c>
      <c r="D391" s="21">
        <v>7600</v>
      </c>
      <c r="E391" s="21">
        <v>5712.1700078615104</v>
      </c>
      <c r="F391" s="21">
        <v>1887.8299921384896</v>
      </c>
      <c r="G391" s="21">
        <v>0.89133456320391036</v>
      </c>
    </row>
    <row r="392" spans="2:7" x14ac:dyDescent="0.35">
      <c r="B392" s="33" t="s">
        <v>747</v>
      </c>
      <c r="C392">
        <v>1</v>
      </c>
      <c r="D392" s="21">
        <v>5600</v>
      </c>
      <c r="E392" s="21">
        <v>5215.5939019129564</v>
      </c>
      <c r="F392" s="21">
        <v>384.40609808704357</v>
      </c>
      <c r="G392" s="21">
        <v>0.18149644987004696</v>
      </c>
    </row>
    <row r="393" spans="2:7" x14ac:dyDescent="0.35">
      <c r="B393" s="33" t="s">
        <v>748</v>
      </c>
      <c r="C393">
        <v>1</v>
      </c>
      <c r="D393" s="21">
        <v>1400</v>
      </c>
      <c r="E393" s="21">
        <v>3429.9939019129752</v>
      </c>
      <c r="F393" s="21">
        <v>-2029.9939019129752</v>
      </c>
      <c r="G393" s="21">
        <v>-0.95845692430098173</v>
      </c>
    </row>
    <row r="394" spans="2:7" x14ac:dyDescent="0.35">
      <c r="B394" s="33" t="s">
        <v>749</v>
      </c>
      <c r="C394">
        <v>1</v>
      </c>
      <c r="D394" s="21">
        <v>6800</v>
      </c>
      <c r="E394" s="21">
        <v>3985.5279025983527</v>
      </c>
      <c r="F394" s="21">
        <v>2814.4720974016473</v>
      </c>
      <c r="G394" s="21">
        <v>1.328846489373424</v>
      </c>
    </row>
    <row r="395" spans="2:7" x14ac:dyDescent="0.35">
      <c r="B395" s="33" t="s">
        <v>750</v>
      </c>
      <c r="C395">
        <v>1</v>
      </c>
      <c r="D395" s="21">
        <v>8400</v>
      </c>
      <c r="E395" s="21">
        <v>5712.1700078615104</v>
      </c>
      <c r="F395" s="21">
        <v>2687.8299921384896</v>
      </c>
      <c r="G395" s="21">
        <v>1.2690527123659447</v>
      </c>
    </row>
    <row r="396" spans="2:7" x14ac:dyDescent="0.35">
      <c r="B396" s="33" t="s">
        <v>751</v>
      </c>
      <c r="C396">
        <v>1</v>
      </c>
      <c r="D396" s="21">
        <v>6800</v>
      </c>
      <c r="E396" s="21">
        <v>5215.5939019129564</v>
      </c>
      <c r="F396" s="21">
        <v>1584.4060980870436</v>
      </c>
      <c r="G396" s="21">
        <v>0.74807367361309851</v>
      </c>
    </row>
    <row r="397" spans="2:7" x14ac:dyDescent="0.35">
      <c r="B397" s="33" t="s">
        <v>752</v>
      </c>
      <c r="C397">
        <v>1</v>
      </c>
      <c r="D397" s="21">
        <v>6000</v>
      </c>
      <c r="E397" s="21">
        <v>3429.9939019129752</v>
      </c>
      <c r="F397" s="21">
        <v>2570.0060980870248</v>
      </c>
      <c r="G397" s="21">
        <v>1.2134224333807162</v>
      </c>
    </row>
    <row r="398" spans="2:7" x14ac:dyDescent="0.35">
      <c r="B398" s="33" t="s">
        <v>753</v>
      </c>
      <c r="C398">
        <v>1</v>
      </c>
      <c r="D398" s="21">
        <v>2800</v>
      </c>
      <c r="E398" s="21">
        <v>3985.5279025983527</v>
      </c>
      <c r="F398" s="21">
        <v>-1185.5279025983527</v>
      </c>
      <c r="G398" s="21">
        <v>-0.55974425643674797</v>
      </c>
    </row>
    <row r="399" spans="2:7" x14ac:dyDescent="0.35">
      <c r="B399" s="33" t="s">
        <v>754</v>
      </c>
      <c r="C399">
        <v>1</v>
      </c>
      <c r="D399" s="21">
        <v>6000</v>
      </c>
      <c r="E399" s="21">
        <v>5712.1700078615104</v>
      </c>
      <c r="F399" s="21">
        <v>287.82999213848962</v>
      </c>
      <c r="G399" s="21">
        <v>0.13589826487984152</v>
      </c>
    </row>
    <row r="400" spans="2:7" x14ac:dyDescent="0.35">
      <c r="B400" s="33" t="s">
        <v>755</v>
      </c>
      <c r="C400">
        <v>1</v>
      </c>
      <c r="D400" s="21">
        <v>2800</v>
      </c>
      <c r="E400" s="21">
        <v>5215.5939019129564</v>
      </c>
      <c r="F400" s="21">
        <v>-2415.5939019129564</v>
      </c>
      <c r="G400" s="21">
        <v>-1.1405170721970734</v>
      </c>
    </row>
    <row r="401" spans="2:7" x14ac:dyDescent="0.35">
      <c r="B401" s="33" t="s">
        <v>756</v>
      </c>
      <c r="C401">
        <v>1</v>
      </c>
      <c r="D401" s="21">
        <v>1000</v>
      </c>
      <c r="E401" s="21">
        <v>3429.9939019129752</v>
      </c>
      <c r="F401" s="21">
        <v>-2429.9939019129752</v>
      </c>
      <c r="G401" s="21">
        <v>-1.147315998881999</v>
      </c>
    </row>
    <row r="402" spans="2:7" x14ac:dyDescent="0.35">
      <c r="B402" s="33" t="s">
        <v>757</v>
      </c>
      <c r="C402">
        <v>1</v>
      </c>
      <c r="D402" s="21">
        <v>6000</v>
      </c>
      <c r="E402" s="21">
        <v>3113.0077429844418</v>
      </c>
      <c r="F402" s="21">
        <v>2886.9922570155582</v>
      </c>
      <c r="G402" s="21">
        <v>1.3630867149563013</v>
      </c>
    </row>
    <row r="403" spans="2:7" x14ac:dyDescent="0.35">
      <c r="B403" s="33" t="s">
        <v>758</v>
      </c>
      <c r="C403">
        <v>1</v>
      </c>
      <c r="D403" s="21">
        <v>9600</v>
      </c>
      <c r="E403" s="21">
        <v>4839.649848247599</v>
      </c>
      <c r="F403" s="21">
        <v>4760.350151752401</v>
      </c>
      <c r="G403" s="21">
        <v>2.2475883108539083</v>
      </c>
    </row>
    <row r="404" spans="2:7" x14ac:dyDescent="0.35">
      <c r="B404" s="33" t="s">
        <v>759</v>
      </c>
      <c r="C404">
        <v>1</v>
      </c>
      <c r="D404" s="21">
        <v>9600</v>
      </c>
      <c r="E404" s="21">
        <v>4343.073742299046</v>
      </c>
      <c r="F404" s="21">
        <v>5256.926257700954</v>
      </c>
      <c r="G404" s="21">
        <v>2.4820455704251305</v>
      </c>
    </row>
    <row r="405" spans="2:7" x14ac:dyDescent="0.35">
      <c r="B405" s="33" t="s">
        <v>760</v>
      </c>
      <c r="C405">
        <v>1</v>
      </c>
      <c r="D405" s="21">
        <v>3600</v>
      </c>
      <c r="E405" s="21">
        <v>2557.4737422990643</v>
      </c>
      <c r="F405" s="21">
        <v>1042.5262577009357</v>
      </c>
      <c r="G405" s="21">
        <v>0.49222636063952446</v>
      </c>
    </row>
    <row r="406" spans="2:7" x14ac:dyDescent="0.35">
      <c r="B406" s="33" t="s">
        <v>761</v>
      </c>
      <c r="C406">
        <v>1</v>
      </c>
      <c r="D406" s="21">
        <v>8150</v>
      </c>
      <c r="E406" s="21">
        <v>3113.0077429844418</v>
      </c>
      <c r="F406" s="21">
        <v>5036.9922570155577</v>
      </c>
      <c r="G406" s="21">
        <v>2.3782042408292683</v>
      </c>
    </row>
    <row r="407" spans="2:7" x14ac:dyDescent="0.35">
      <c r="B407" s="33" t="s">
        <v>762</v>
      </c>
      <c r="C407">
        <v>1</v>
      </c>
      <c r="D407" s="21">
        <v>8660</v>
      </c>
      <c r="E407" s="21">
        <v>4839.649848247599</v>
      </c>
      <c r="F407" s="21">
        <v>3820.350151752401</v>
      </c>
      <c r="G407" s="21">
        <v>1.8037694855885178</v>
      </c>
    </row>
    <row r="408" spans="2:7" x14ac:dyDescent="0.35">
      <c r="B408" s="33" t="s">
        <v>763</v>
      </c>
      <c r="C408">
        <v>1</v>
      </c>
      <c r="D408" s="21">
        <v>8410</v>
      </c>
      <c r="E408" s="21">
        <v>4343.073742299046</v>
      </c>
      <c r="F408" s="21">
        <v>4066.926257700954</v>
      </c>
      <c r="G408" s="21">
        <v>1.9201898235466042</v>
      </c>
    </row>
    <row r="409" spans="2:7" x14ac:dyDescent="0.35">
      <c r="B409" s="33" t="s">
        <v>764</v>
      </c>
      <c r="C409">
        <v>1</v>
      </c>
      <c r="D409" s="21">
        <v>7380</v>
      </c>
      <c r="E409" s="21">
        <v>2557.4737422990643</v>
      </c>
      <c r="F409" s="21">
        <v>4822.5262577009362</v>
      </c>
      <c r="G409" s="21">
        <v>2.2769446154301374</v>
      </c>
    </row>
    <row r="410" spans="2:7" x14ac:dyDescent="0.35">
      <c r="B410" s="33" t="s">
        <v>765</v>
      </c>
      <c r="C410">
        <v>1</v>
      </c>
      <c r="D410" s="21">
        <v>3790</v>
      </c>
      <c r="E410" s="21">
        <v>3113.0077429844418</v>
      </c>
      <c r="F410" s="21">
        <v>676.99225701555815</v>
      </c>
      <c r="G410" s="21">
        <v>0.31964032789618119</v>
      </c>
    </row>
    <row r="411" spans="2:7" x14ac:dyDescent="0.35">
      <c r="B411" s="33" t="s">
        <v>766</v>
      </c>
      <c r="C411">
        <v>1</v>
      </c>
      <c r="D411" s="21">
        <v>3510</v>
      </c>
      <c r="E411" s="21">
        <v>4839.649848247599</v>
      </c>
      <c r="F411" s="21">
        <v>-1329.649848247599</v>
      </c>
      <c r="G411" s="21">
        <v>-0.6277910996420788</v>
      </c>
    </row>
    <row r="412" spans="2:7" x14ac:dyDescent="0.35">
      <c r="B412" s="33" t="s">
        <v>767</v>
      </c>
      <c r="C412">
        <v>1</v>
      </c>
      <c r="D412" s="21">
        <v>3530</v>
      </c>
      <c r="E412" s="21">
        <v>4343.073742299046</v>
      </c>
      <c r="F412" s="21">
        <v>-813.07374229904599</v>
      </c>
      <c r="G412" s="21">
        <v>-0.38389088634180574</v>
      </c>
    </row>
    <row r="413" spans="2:7" x14ac:dyDescent="0.35">
      <c r="B413" s="33" t="s">
        <v>768</v>
      </c>
      <c r="C413">
        <v>1</v>
      </c>
      <c r="D413" s="21">
        <v>1380</v>
      </c>
      <c r="E413" s="21">
        <v>2557.4737422990643</v>
      </c>
      <c r="F413" s="21">
        <v>-1177.4737422990643</v>
      </c>
      <c r="G413" s="21">
        <v>-0.55594150328512104</v>
      </c>
    </row>
    <row r="414" spans="2:7" x14ac:dyDescent="0.35">
      <c r="B414" s="33" t="s">
        <v>769</v>
      </c>
      <c r="C414">
        <v>1</v>
      </c>
      <c r="D414" s="21">
        <v>4800</v>
      </c>
      <c r="E414" s="21">
        <v>3113.0077429844418</v>
      </c>
      <c r="F414" s="21">
        <v>1686.9922570155582</v>
      </c>
      <c r="G414" s="21">
        <v>0.79650949121324965</v>
      </c>
    </row>
    <row r="415" spans="2:7" x14ac:dyDescent="0.35">
      <c r="B415" s="33" t="s">
        <v>770</v>
      </c>
      <c r="C415">
        <v>1</v>
      </c>
      <c r="D415" s="21">
        <v>6000</v>
      </c>
      <c r="E415" s="21">
        <v>4839.649848247599</v>
      </c>
      <c r="F415" s="21">
        <v>1160.350151752401</v>
      </c>
      <c r="G415" s="21">
        <v>0.54785663962475328</v>
      </c>
    </row>
    <row r="416" spans="2:7" x14ac:dyDescent="0.35">
      <c r="B416" s="33" t="s">
        <v>771</v>
      </c>
      <c r="C416">
        <v>1</v>
      </c>
      <c r="D416" s="21">
        <v>4200</v>
      </c>
      <c r="E416" s="21">
        <v>4343.073742299046</v>
      </c>
      <c r="F416" s="21">
        <v>-143.07374229904599</v>
      </c>
      <c r="G416" s="21">
        <v>-6.755193641860191E-2</v>
      </c>
    </row>
    <row r="417" spans="2:7" x14ac:dyDescent="0.35">
      <c r="B417" s="33" t="s">
        <v>772</v>
      </c>
      <c r="C417">
        <v>1</v>
      </c>
      <c r="D417" s="21">
        <v>3000</v>
      </c>
      <c r="E417" s="21">
        <v>2557.4737422990643</v>
      </c>
      <c r="F417" s="21">
        <v>442.52625770093573</v>
      </c>
      <c r="G417" s="21">
        <v>0.20893774876799864</v>
      </c>
    </row>
    <row r="418" spans="2:7" x14ac:dyDescent="0.35">
      <c r="B418" s="33" t="s">
        <v>773</v>
      </c>
      <c r="C418">
        <v>1</v>
      </c>
      <c r="D418" s="21">
        <v>4360</v>
      </c>
      <c r="E418" s="21">
        <v>3113.0077429844418</v>
      </c>
      <c r="F418" s="21">
        <v>1246.9922570155582</v>
      </c>
      <c r="G418" s="21">
        <v>0.5887645091741307</v>
      </c>
    </row>
    <row r="419" spans="2:7" x14ac:dyDescent="0.35">
      <c r="B419" s="33" t="s">
        <v>774</v>
      </c>
      <c r="C419">
        <v>1</v>
      </c>
      <c r="D419" s="21">
        <v>4800</v>
      </c>
      <c r="E419" s="21">
        <v>4839.649848247599</v>
      </c>
      <c r="F419" s="21">
        <v>-39.649848247599039</v>
      </c>
      <c r="G419" s="21">
        <v>-1.8720584118298304E-2</v>
      </c>
    </row>
    <row r="420" spans="2:7" x14ac:dyDescent="0.35">
      <c r="B420" s="33" t="s">
        <v>775</v>
      </c>
      <c r="C420">
        <v>1</v>
      </c>
      <c r="D420" s="21">
        <v>3960</v>
      </c>
      <c r="E420" s="21">
        <v>4343.073742299046</v>
      </c>
      <c r="F420" s="21">
        <v>-383.07374229904599</v>
      </c>
      <c r="G420" s="21">
        <v>-0.18086738116721224</v>
      </c>
    </row>
    <row r="421" spans="2:7" x14ac:dyDescent="0.35">
      <c r="B421" s="33" t="s">
        <v>776</v>
      </c>
      <c r="C421">
        <v>1</v>
      </c>
      <c r="D421" s="21">
        <v>3360</v>
      </c>
      <c r="E421" s="21">
        <v>2557.4737422990643</v>
      </c>
      <c r="F421" s="21">
        <v>802.52625770093573</v>
      </c>
      <c r="G421" s="21">
        <v>0.37891091589091414</v>
      </c>
    </row>
    <row r="422" spans="2:7" x14ac:dyDescent="0.35">
      <c r="B422" s="33" t="s">
        <v>777</v>
      </c>
      <c r="C422">
        <v>1</v>
      </c>
      <c r="D422" s="21">
        <v>3000</v>
      </c>
      <c r="E422" s="21">
        <v>1839.8899580318271</v>
      </c>
      <c r="F422" s="21">
        <v>1160.1100419681729</v>
      </c>
      <c r="G422" s="21">
        <v>0.54774327234563547</v>
      </c>
    </row>
    <row r="423" spans="2:7" x14ac:dyDescent="0.35">
      <c r="B423" s="33" t="s">
        <v>778</v>
      </c>
      <c r="C423">
        <v>1</v>
      </c>
      <c r="D423" s="21">
        <v>4160</v>
      </c>
      <c r="E423" s="21">
        <v>3566.5320632949843</v>
      </c>
      <c r="F423" s="21">
        <v>593.46793670501575</v>
      </c>
      <c r="G423" s="21">
        <v>0.28020451329903739</v>
      </c>
    </row>
    <row r="424" spans="2:7" x14ac:dyDescent="0.35">
      <c r="B424" s="33" t="s">
        <v>779</v>
      </c>
      <c r="C424">
        <v>1</v>
      </c>
      <c r="D424" s="21">
        <v>4000</v>
      </c>
      <c r="E424" s="21">
        <v>3069.9559573464308</v>
      </c>
      <c r="F424" s="21">
        <v>930.04404265356925</v>
      </c>
      <c r="G424" s="21">
        <v>0.43911814303785296</v>
      </c>
    </row>
    <row r="425" spans="2:7" x14ac:dyDescent="0.35">
      <c r="B425" s="33" t="s">
        <v>780</v>
      </c>
      <c r="C425">
        <v>1</v>
      </c>
      <c r="D425" s="21">
        <v>2120</v>
      </c>
      <c r="E425" s="21">
        <v>1284.3559573464495</v>
      </c>
      <c r="F425" s="21">
        <v>835.64404265355051</v>
      </c>
      <c r="G425" s="21">
        <v>0.39454740143672407</v>
      </c>
    </row>
    <row r="426" spans="2:7" x14ac:dyDescent="0.35">
      <c r="B426" s="33" t="s">
        <v>781</v>
      </c>
      <c r="C426">
        <v>1</v>
      </c>
      <c r="D426" s="21">
        <v>2400</v>
      </c>
      <c r="E426" s="21">
        <v>3985.5279025983527</v>
      </c>
      <c r="F426" s="21">
        <v>-1585.5279025983527</v>
      </c>
      <c r="G426" s="21">
        <v>-0.74860333101776522</v>
      </c>
    </row>
    <row r="427" spans="2:7" x14ac:dyDescent="0.35">
      <c r="B427" s="33" t="s">
        <v>782</v>
      </c>
      <c r="C427">
        <v>1</v>
      </c>
      <c r="D427" s="21">
        <v>3603</v>
      </c>
      <c r="E427" s="21">
        <v>5712.1700078615104</v>
      </c>
      <c r="F427" s="21">
        <v>-2109.1700078615104</v>
      </c>
      <c r="G427" s="21">
        <v>-0.99583973954690408</v>
      </c>
    </row>
    <row r="428" spans="2:7" x14ac:dyDescent="0.35">
      <c r="B428" s="33" t="s">
        <v>783</v>
      </c>
      <c r="C428">
        <v>1</v>
      </c>
      <c r="D428" s="21">
        <v>3600</v>
      </c>
      <c r="E428" s="21">
        <v>5215.5939019129564</v>
      </c>
      <c r="F428" s="21">
        <v>-1615.5939019129564</v>
      </c>
      <c r="G428" s="21">
        <v>-0.76279892303503904</v>
      </c>
    </row>
    <row r="429" spans="2:7" x14ac:dyDescent="0.35">
      <c r="B429" s="33" t="s">
        <v>784</v>
      </c>
      <c r="C429">
        <v>1</v>
      </c>
      <c r="D429" s="21">
        <v>2400</v>
      </c>
      <c r="E429" s="21">
        <v>3429.9939019129752</v>
      </c>
      <c r="F429" s="21">
        <v>-1029.9939019129752</v>
      </c>
      <c r="G429" s="21">
        <v>-0.48630923784843871</v>
      </c>
    </row>
    <row r="430" spans="2:7" x14ac:dyDescent="0.35">
      <c r="B430" s="33" t="s">
        <v>785</v>
      </c>
      <c r="C430">
        <v>1</v>
      </c>
      <c r="D430" s="21">
        <v>3000</v>
      </c>
      <c r="E430" s="21">
        <v>3113.0077429844418</v>
      </c>
      <c r="F430" s="21">
        <v>-113.00774298444185</v>
      </c>
      <c r="G430" s="21">
        <v>-5.3356344401327818E-2</v>
      </c>
    </row>
    <row r="431" spans="2:7" x14ac:dyDescent="0.35">
      <c r="B431" s="33" t="s">
        <v>786</v>
      </c>
      <c r="C431">
        <v>1</v>
      </c>
      <c r="D431" s="21">
        <v>6200</v>
      </c>
      <c r="E431" s="21">
        <v>4839.649848247599</v>
      </c>
      <c r="F431" s="21">
        <v>1360.350151752401</v>
      </c>
      <c r="G431" s="21">
        <v>0.64228617691526191</v>
      </c>
    </row>
    <row r="432" spans="2:7" x14ac:dyDescent="0.35">
      <c r="B432" s="33" t="s">
        <v>787</v>
      </c>
      <c r="C432">
        <v>1</v>
      </c>
      <c r="D432" s="21">
        <v>4200</v>
      </c>
      <c r="E432" s="21">
        <v>4343.073742299046</v>
      </c>
      <c r="F432" s="21">
        <v>-143.07374229904599</v>
      </c>
      <c r="G432" s="21">
        <v>-6.755193641860191E-2</v>
      </c>
    </row>
    <row r="433" spans="2:7" x14ac:dyDescent="0.35">
      <c r="B433" s="33" t="s">
        <v>788</v>
      </c>
      <c r="C433">
        <v>1</v>
      </c>
      <c r="D433" s="21">
        <v>3700</v>
      </c>
      <c r="E433" s="21">
        <v>2557.4737422990643</v>
      </c>
      <c r="F433" s="21">
        <v>1142.5262577009357</v>
      </c>
      <c r="G433" s="21">
        <v>0.53944112928477872</v>
      </c>
    </row>
    <row r="434" spans="2:7" x14ac:dyDescent="0.35">
      <c r="B434" s="33" t="s">
        <v>789</v>
      </c>
      <c r="C434">
        <v>1</v>
      </c>
      <c r="D434" s="21">
        <v>2800</v>
      </c>
      <c r="E434" s="21">
        <v>3113.0077429844418</v>
      </c>
      <c r="F434" s="21">
        <v>-313.00774298444185</v>
      </c>
      <c r="G434" s="21">
        <v>-0.14778588169183643</v>
      </c>
    </row>
    <row r="435" spans="2:7" x14ac:dyDescent="0.35">
      <c r="B435" s="33" t="s">
        <v>790</v>
      </c>
      <c r="C435">
        <v>1</v>
      </c>
      <c r="D435" s="21">
        <v>4800</v>
      </c>
      <c r="E435" s="21">
        <v>4839.649848247599</v>
      </c>
      <c r="F435" s="21">
        <v>-39.649848247599039</v>
      </c>
      <c r="G435" s="21">
        <v>-1.8720584118298304E-2</v>
      </c>
    </row>
    <row r="436" spans="2:7" x14ac:dyDescent="0.35">
      <c r="B436" s="33" t="s">
        <v>791</v>
      </c>
      <c r="C436">
        <v>1</v>
      </c>
      <c r="D436" s="21">
        <v>4100</v>
      </c>
      <c r="E436" s="21">
        <v>4343.073742299046</v>
      </c>
      <c r="F436" s="21">
        <v>-243.07374229904599</v>
      </c>
      <c r="G436" s="21">
        <v>-0.11476670506385621</v>
      </c>
    </row>
    <row r="437" spans="2:7" x14ac:dyDescent="0.35">
      <c r="B437" s="33" t="s">
        <v>792</v>
      </c>
      <c r="C437">
        <v>1</v>
      </c>
      <c r="D437" s="21">
        <v>2500</v>
      </c>
      <c r="E437" s="21">
        <v>2557.4737422990643</v>
      </c>
      <c r="F437" s="21">
        <v>-57.47374229906427</v>
      </c>
      <c r="G437" s="21">
        <v>-2.7136094458272857E-2</v>
      </c>
    </row>
    <row r="438" spans="2:7" x14ac:dyDescent="0.35">
      <c r="B438" s="33" t="s">
        <v>793</v>
      </c>
      <c r="C438">
        <v>1</v>
      </c>
      <c r="D438" s="21">
        <v>4748</v>
      </c>
      <c r="E438" s="21">
        <v>3113.0077429844418</v>
      </c>
      <c r="F438" s="21">
        <v>1634.9922570155582</v>
      </c>
      <c r="G438" s="21">
        <v>0.77195781151771736</v>
      </c>
    </row>
    <row r="439" spans="2:7" x14ac:dyDescent="0.35">
      <c r="B439" s="33" t="s">
        <v>794</v>
      </c>
      <c r="C439">
        <v>1</v>
      </c>
      <c r="D439" s="21">
        <v>5919</v>
      </c>
      <c r="E439" s="21">
        <v>4839.649848247599</v>
      </c>
      <c r="F439" s="21">
        <v>1079.350151752401</v>
      </c>
      <c r="G439" s="21">
        <v>0.50961267702209734</v>
      </c>
    </row>
    <row r="440" spans="2:7" x14ac:dyDescent="0.35">
      <c r="B440" s="33" t="s">
        <v>795</v>
      </c>
      <c r="C440">
        <v>1</v>
      </c>
      <c r="D440" s="21">
        <v>6862</v>
      </c>
      <c r="E440" s="21">
        <v>4343.073742299046</v>
      </c>
      <c r="F440" s="21">
        <v>2518.926257700954</v>
      </c>
      <c r="G440" s="21">
        <v>1.1893052049180677</v>
      </c>
    </row>
    <row r="441" spans="2:7" x14ac:dyDescent="0.35">
      <c r="B441" s="33" t="s">
        <v>796</v>
      </c>
      <c r="C441">
        <v>1</v>
      </c>
      <c r="D441" s="21">
        <v>2992</v>
      </c>
      <c r="E441" s="21">
        <v>2557.4737422990643</v>
      </c>
      <c r="F441" s="21">
        <v>434.52625770093573</v>
      </c>
      <c r="G441" s="21">
        <v>0.2051605672763783</v>
      </c>
    </row>
    <row r="442" spans="2:7" x14ac:dyDescent="0.35">
      <c r="B442" s="33" t="s">
        <v>797</v>
      </c>
      <c r="C442">
        <v>1</v>
      </c>
      <c r="D442" s="21">
        <v>2600</v>
      </c>
      <c r="E442" s="21">
        <v>3149.7064740269243</v>
      </c>
      <c r="F442" s="21">
        <v>-549.7064740269243</v>
      </c>
      <c r="G442" s="21">
        <v>-0.25954263993979726</v>
      </c>
    </row>
    <row r="443" spans="2:7" x14ac:dyDescent="0.35">
      <c r="B443" s="33" t="s">
        <v>798</v>
      </c>
      <c r="C443">
        <v>1</v>
      </c>
      <c r="D443" s="21">
        <v>4250</v>
      </c>
      <c r="E443" s="21">
        <v>4876.348579290081</v>
      </c>
      <c r="F443" s="21">
        <v>-626.34857929008103</v>
      </c>
      <c r="G443" s="21">
        <v>-0.29572903262464895</v>
      </c>
    </row>
    <row r="444" spans="2:7" x14ac:dyDescent="0.35">
      <c r="B444" s="33" t="s">
        <v>799</v>
      </c>
      <c r="C444">
        <v>1</v>
      </c>
      <c r="D444" s="21">
        <v>3550</v>
      </c>
      <c r="E444" s="21">
        <v>4379.772473341528</v>
      </c>
      <c r="F444" s="21">
        <v>-829.77247334152798</v>
      </c>
      <c r="G444" s="21">
        <v>-0.39177515357020687</v>
      </c>
    </row>
    <row r="445" spans="2:7" x14ac:dyDescent="0.35">
      <c r="B445" s="33" t="s">
        <v>800</v>
      </c>
      <c r="C445">
        <v>1</v>
      </c>
      <c r="D445" s="21">
        <v>2250</v>
      </c>
      <c r="E445" s="21">
        <v>2594.1724733415467</v>
      </c>
      <c r="F445" s="21">
        <v>-344.17247334154672</v>
      </c>
      <c r="G445" s="21">
        <v>-0.16250023702886082</v>
      </c>
    </row>
    <row r="446" spans="2:7" x14ac:dyDescent="0.35">
      <c r="B446" s="33" t="s">
        <v>801</v>
      </c>
      <c r="C446">
        <v>1</v>
      </c>
      <c r="D446" s="21">
        <v>3150</v>
      </c>
      <c r="E446" s="21">
        <v>3149.7064740269243</v>
      </c>
      <c r="F446" s="21">
        <v>0.2935259730757025</v>
      </c>
      <c r="G446" s="21">
        <v>1.3858760910142437E-4</v>
      </c>
    </row>
    <row r="447" spans="2:7" x14ac:dyDescent="0.35">
      <c r="B447" s="33" t="s">
        <v>802</v>
      </c>
      <c r="C447">
        <v>1</v>
      </c>
      <c r="D447" s="21">
        <v>5950</v>
      </c>
      <c r="E447" s="21">
        <v>4876.348579290081</v>
      </c>
      <c r="F447" s="21">
        <v>1073.651420709919</v>
      </c>
      <c r="G447" s="21">
        <v>0.5069220343446742</v>
      </c>
    </row>
    <row r="448" spans="2:7" x14ac:dyDescent="0.35">
      <c r="B448" s="33" t="s">
        <v>803</v>
      </c>
      <c r="C448">
        <v>1</v>
      </c>
      <c r="D448" s="21">
        <v>4950</v>
      </c>
      <c r="E448" s="21">
        <v>4379.772473341528</v>
      </c>
      <c r="F448" s="21">
        <v>570.22752665847202</v>
      </c>
      <c r="G448" s="21">
        <v>0.26923160746335334</v>
      </c>
    </row>
    <row r="449" spans="2:7" x14ac:dyDescent="0.35">
      <c r="B449" s="33" t="s">
        <v>804</v>
      </c>
      <c r="C449">
        <v>1</v>
      </c>
      <c r="D449" s="21">
        <v>3300</v>
      </c>
      <c r="E449" s="21">
        <v>2594.1724733415467</v>
      </c>
      <c r="F449" s="21">
        <v>705.82752665845328</v>
      </c>
      <c r="G449" s="21">
        <v>0.33325483374630932</v>
      </c>
    </row>
    <row r="450" spans="2:7" x14ac:dyDescent="0.35">
      <c r="B450" s="33" t="s">
        <v>805</v>
      </c>
      <c r="C450">
        <v>1</v>
      </c>
      <c r="D450" s="21">
        <v>550</v>
      </c>
      <c r="E450" s="21">
        <v>3113.0077429844418</v>
      </c>
      <c r="F450" s="21">
        <v>-2563.0077429844418</v>
      </c>
      <c r="G450" s="21">
        <v>-1.2101181762100581</v>
      </c>
    </row>
    <row r="451" spans="2:7" x14ac:dyDescent="0.35">
      <c r="B451" s="33" t="s">
        <v>806</v>
      </c>
      <c r="C451">
        <v>1</v>
      </c>
      <c r="D451" s="21">
        <v>8000</v>
      </c>
      <c r="E451" s="21">
        <v>4839.649848247599</v>
      </c>
      <c r="F451" s="21">
        <v>3160.350151752401</v>
      </c>
      <c r="G451" s="21">
        <v>1.4921520125298393</v>
      </c>
    </row>
    <row r="452" spans="2:7" x14ac:dyDescent="0.35">
      <c r="B452" s="33" t="s">
        <v>807</v>
      </c>
      <c r="C452">
        <v>1</v>
      </c>
      <c r="D452" s="21">
        <v>2500</v>
      </c>
      <c r="E452" s="21">
        <v>3113.0077429844418</v>
      </c>
      <c r="F452" s="21">
        <v>-613.00774298444185</v>
      </c>
      <c r="G452" s="21">
        <v>-0.28943018762759931</v>
      </c>
    </row>
    <row r="453" spans="2:7" x14ac:dyDescent="0.35">
      <c r="B453" s="33" t="s">
        <v>808</v>
      </c>
      <c r="C453">
        <v>1</v>
      </c>
      <c r="D453" s="21">
        <v>3150</v>
      </c>
      <c r="E453" s="21">
        <v>4839.649848247599</v>
      </c>
      <c r="F453" s="21">
        <v>-1689.649848247599</v>
      </c>
      <c r="G453" s="21">
        <v>-0.79776426676499423</v>
      </c>
    </row>
    <row r="454" spans="2:7" x14ac:dyDescent="0.35">
      <c r="B454" s="33" t="s">
        <v>809</v>
      </c>
      <c r="C454">
        <v>1</v>
      </c>
      <c r="D454" s="21">
        <v>1200</v>
      </c>
      <c r="E454" s="21">
        <v>686.67894736843243</v>
      </c>
      <c r="F454" s="21">
        <v>513.32105263156757</v>
      </c>
      <c r="G454" s="21">
        <v>0.24236334740737869</v>
      </c>
    </row>
    <row r="455" spans="2:7" x14ac:dyDescent="0.35">
      <c r="B455" s="33" t="s">
        <v>810</v>
      </c>
      <c r="C455">
        <v>1</v>
      </c>
      <c r="D455" s="21">
        <v>1900</v>
      </c>
      <c r="E455" s="21">
        <v>2413.3210526315897</v>
      </c>
      <c r="F455" s="21">
        <v>-513.32105263158974</v>
      </c>
      <c r="G455" s="21">
        <v>-0.24236334740738916</v>
      </c>
    </row>
    <row r="456" spans="2:7" x14ac:dyDescent="0.35">
      <c r="B456" s="33" t="s">
        <v>811</v>
      </c>
      <c r="C456">
        <v>1</v>
      </c>
      <c r="D456" s="21">
        <v>1100</v>
      </c>
      <c r="E456" s="21">
        <v>3113.0077429844418</v>
      </c>
      <c r="F456" s="21">
        <v>-2013.0077429844418</v>
      </c>
      <c r="G456" s="21">
        <v>-0.95043694866115958</v>
      </c>
    </row>
    <row r="457" spans="2:7" x14ac:dyDescent="0.35">
      <c r="B457" s="33" t="s">
        <v>812</v>
      </c>
      <c r="C457">
        <v>1</v>
      </c>
      <c r="D457" s="21">
        <v>2450</v>
      </c>
      <c r="E457" s="21">
        <v>4839.649848247599</v>
      </c>
      <c r="F457" s="21">
        <v>-2389.649848247599</v>
      </c>
      <c r="G457" s="21">
        <v>-1.1282676472817743</v>
      </c>
    </row>
    <row r="458" spans="2:7" x14ac:dyDescent="0.35">
      <c r="B458" s="33" t="s">
        <v>813</v>
      </c>
      <c r="C458">
        <v>1</v>
      </c>
      <c r="D458" s="21">
        <v>2600</v>
      </c>
      <c r="E458" s="21">
        <v>3149.7064740269243</v>
      </c>
      <c r="F458" s="21">
        <v>-549.7064740269243</v>
      </c>
      <c r="G458" s="21">
        <v>-0.25954263993979726</v>
      </c>
    </row>
    <row r="459" spans="2:7" x14ac:dyDescent="0.35">
      <c r="B459" s="33" t="s">
        <v>814</v>
      </c>
      <c r="C459">
        <v>1</v>
      </c>
      <c r="D459" s="21">
        <v>4250</v>
      </c>
      <c r="E459" s="21">
        <v>4876.348579290081</v>
      </c>
      <c r="F459" s="21">
        <v>-626.34857929008103</v>
      </c>
      <c r="G459" s="21">
        <v>-0.29572903262464895</v>
      </c>
    </row>
    <row r="460" spans="2:7" x14ac:dyDescent="0.35">
      <c r="B460" s="33" t="s">
        <v>815</v>
      </c>
      <c r="C460">
        <v>1</v>
      </c>
      <c r="D460" s="21">
        <v>3550</v>
      </c>
      <c r="E460" s="21">
        <v>4379.772473341528</v>
      </c>
      <c r="F460" s="21">
        <v>-829.77247334152798</v>
      </c>
      <c r="G460" s="21">
        <v>-0.39177515357020687</v>
      </c>
    </row>
    <row r="461" spans="2:7" x14ac:dyDescent="0.35">
      <c r="B461" s="33" t="s">
        <v>816</v>
      </c>
      <c r="C461">
        <v>1</v>
      </c>
      <c r="D461" s="21">
        <v>2250</v>
      </c>
      <c r="E461" s="21">
        <v>2594.1724733415467</v>
      </c>
      <c r="F461" s="21">
        <v>-344.17247334154672</v>
      </c>
      <c r="G461" s="21">
        <v>-0.16250023702886082</v>
      </c>
    </row>
    <row r="462" spans="2:7" x14ac:dyDescent="0.35">
      <c r="B462" s="33" t="s">
        <v>817</v>
      </c>
      <c r="C462">
        <v>1</v>
      </c>
      <c r="D462" s="21">
        <v>3150</v>
      </c>
      <c r="E462" s="21">
        <v>3149.7064740269243</v>
      </c>
      <c r="F462" s="21">
        <v>0.2935259730757025</v>
      </c>
      <c r="G462" s="21">
        <v>1.3858760910142437E-4</v>
      </c>
    </row>
    <row r="463" spans="2:7" x14ac:dyDescent="0.35">
      <c r="B463" s="33" t="s">
        <v>818</v>
      </c>
      <c r="C463">
        <v>1</v>
      </c>
      <c r="D463" s="21">
        <v>5950</v>
      </c>
      <c r="E463" s="21">
        <v>4876.348579290081</v>
      </c>
      <c r="F463" s="21">
        <v>1073.651420709919</v>
      </c>
      <c r="G463" s="21">
        <v>0.5069220343446742</v>
      </c>
    </row>
    <row r="464" spans="2:7" x14ac:dyDescent="0.35">
      <c r="B464" s="33" t="s">
        <v>819</v>
      </c>
      <c r="C464">
        <v>1</v>
      </c>
      <c r="D464" s="21">
        <v>4950</v>
      </c>
      <c r="E464" s="21">
        <v>4379.772473341528</v>
      </c>
      <c r="F464" s="21">
        <v>570.22752665847202</v>
      </c>
      <c r="G464" s="21">
        <v>0.26923160746335334</v>
      </c>
    </row>
    <row r="465" spans="2:7" ht="15" thickBot="1" x14ac:dyDescent="0.4">
      <c r="B465" s="35" t="s">
        <v>820</v>
      </c>
      <c r="C465" s="36">
        <v>1</v>
      </c>
      <c r="D465" s="37">
        <v>3300</v>
      </c>
      <c r="E465" s="37">
        <v>2594.1724733415467</v>
      </c>
      <c r="F465" s="37">
        <v>705.82752665845328</v>
      </c>
      <c r="G465" s="37">
        <v>0.33325483374630932</v>
      </c>
    </row>
    <row r="485" spans="6:6" x14ac:dyDescent="0.35">
      <c r="F485" t="s">
        <v>821</v>
      </c>
    </row>
    <row r="505" spans="2:6" x14ac:dyDescent="0.35">
      <c r="F505" t="s">
        <v>821</v>
      </c>
    </row>
    <row r="508" spans="2:6" x14ac:dyDescent="0.35">
      <c r="B508" s="52" t="s">
        <v>822</v>
      </c>
    </row>
    <row r="510" spans="2:6" x14ac:dyDescent="0.35">
      <c r="B510" t="s">
        <v>823</v>
      </c>
    </row>
    <row r="511" spans="2:6" ht="15" thickBot="1" x14ac:dyDescent="0.4"/>
    <row r="512" spans="2:6" x14ac:dyDescent="0.35">
      <c r="B512" s="53" t="s">
        <v>824</v>
      </c>
      <c r="C512" s="59">
        <v>0.9188918787663235</v>
      </c>
    </row>
    <row r="513" spans="2:10" x14ac:dyDescent="0.35">
      <c r="B513" s="33" t="s">
        <v>825</v>
      </c>
      <c r="C513" s="60">
        <v>7.282167327916228E-12</v>
      </c>
    </row>
    <row r="514" spans="2:10" ht="15" thickBot="1" x14ac:dyDescent="0.4">
      <c r="B514" s="35" t="s">
        <v>826</v>
      </c>
      <c r="C514" s="61">
        <v>0.05</v>
      </c>
    </row>
    <row r="516" spans="2:10" x14ac:dyDescent="0.35">
      <c r="B516" t="s">
        <v>827</v>
      </c>
    </row>
    <row r="517" spans="2:10" x14ac:dyDescent="0.35">
      <c r="B517" t="s">
        <v>828</v>
      </c>
    </row>
    <row r="518" spans="2:10" x14ac:dyDescent="0.35">
      <c r="B518" t="s">
        <v>829</v>
      </c>
    </row>
    <row r="519" spans="2:10" ht="14.5" customHeight="1" x14ac:dyDescent="0.35">
      <c r="B519" s="66" t="s">
        <v>830</v>
      </c>
      <c r="C519" s="66"/>
      <c r="D519" s="66"/>
      <c r="E519" s="66"/>
      <c r="F519" s="66"/>
      <c r="G519" s="66"/>
      <c r="H519" s="66"/>
      <c r="I519" s="66"/>
      <c r="J519" s="66"/>
    </row>
    <row r="520" spans="2:10" x14ac:dyDescent="0.35">
      <c r="B520" s="66"/>
      <c r="C520" s="66"/>
      <c r="D520" s="66"/>
      <c r="E520" s="66"/>
      <c r="F520" s="66"/>
      <c r="G520" s="66"/>
      <c r="H520" s="66"/>
      <c r="I520" s="66"/>
      <c r="J520" s="66"/>
    </row>
    <row r="523" spans="2:10" x14ac:dyDescent="0.35">
      <c r="B523" s="52" t="s">
        <v>831</v>
      </c>
    </row>
    <row r="524" spans="2:10" ht="15" thickBot="1" x14ac:dyDescent="0.4"/>
    <row r="525" spans="2:10" ht="43.5" x14ac:dyDescent="0.35">
      <c r="B525" s="24" t="s">
        <v>832</v>
      </c>
      <c r="C525" s="25" t="s">
        <v>833</v>
      </c>
      <c r="D525" s="25" t="s">
        <v>499</v>
      </c>
      <c r="E525" s="25" t="s">
        <v>502</v>
      </c>
      <c r="F525" s="25" t="s">
        <v>503</v>
      </c>
    </row>
    <row r="526" spans="2:10" x14ac:dyDescent="0.35">
      <c r="B526" s="30" t="s">
        <v>324</v>
      </c>
      <c r="C526" s="20">
        <v>1286.9724733415283</v>
      </c>
      <c r="D526" s="20">
        <v>1069.4321768940961</v>
      </c>
      <c r="E526" s="20">
        <v>-818.11055043548276</v>
      </c>
      <c r="F526" s="20">
        <v>3392.0554971185393</v>
      </c>
    </row>
    <row r="527" spans="2:10" x14ac:dyDescent="0.35">
      <c r="B527" s="33" t="s">
        <v>149</v>
      </c>
      <c r="C527" s="21">
        <v>1821.972473341528</v>
      </c>
      <c r="D527" s="21">
        <v>1505.0403460974485</v>
      </c>
      <c r="E527" s="21">
        <v>-1140.5668546508075</v>
      </c>
      <c r="F527" s="21">
        <v>4784.5118013338633</v>
      </c>
    </row>
    <row r="528" spans="2:10" x14ac:dyDescent="0.35">
      <c r="B528" s="33" t="s">
        <v>134</v>
      </c>
      <c r="C528" s="21">
        <v>1878.8724733415281</v>
      </c>
      <c r="D528" s="21">
        <v>1505.0403460974485</v>
      </c>
      <c r="E528" s="21">
        <v>-1083.6668546508074</v>
      </c>
      <c r="F528" s="21">
        <v>4841.4118013338639</v>
      </c>
    </row>
    <row r="529" spans="2:6" x14ac:dyDescent="0.35">
      <c r="B529" s="33" t="s">
        <v>180</v>
      </c>
      <c r="C529" s="21">
        <v>1918.472473341528</v>
      </c>
      <c r="D529" s="21">
        <v>1505.0403460974485</v>
      </c>
      <c r="E529" s="21">
        <v>-1044.0668546508075</v>
      </c>
      <c r="F529" s="21">
        <v>4881.0118013338633</v>
      </c>
    </row>
    <row r="530" spans="2:6" x14ac:dyDescent="0.35">
      <c r="B530" s="33" t="s">
        <v>162</v>
      </c>
      <c r="C530" s="21">
        <v>1981.972473341528</v>
      </c>
      <c r="D530" s="21">
        <v>1505.0403460974485</v>
      </c>
      <c r="E530" s="21">
        <v>-980.5668546508075</v>
      </c>
      <c r="F530" s="21">
        <v>4944.5118013338633</v>
      </c>
    </row>
    <row r="531" spans="2:6" x14ac:dyDescent="0.35">
      <c r="B531" s="33" t="s">
        <v>125</v>
      </c>
      <c r="C531" s="21">
        <v>2056.4724733415278</v>
      </c>
      <c r="D531" s="21">
        <v>1505.0403460974485</v>
      </c>
      <c r="E531" s="21">
        <v>-906.06685465080773</v>
      </c>
      <c r="F531" s="21">
        <v>5019.0118013338633</v>
      </c>
    </row>
    <row r="532" spans="2:6" x14ac:dyDescent="0.35">
      <c r="B532" s="33" t="s">
        <v>94</v>
      </c>
      <c r="C532" s="21">
        <v>2112.50000000002</v>
      </c>
      <c r="D532" s="21">
        <v>748.81949173505154</v>
      </c>
      <c r="E532" s="21">
        <v>638.51480114164724</v>
      </c>
      <c r="F532" s="21">
        <v>3586.4851988583928</v>
      </c>
    </row>
    <row r="533" spans="2:6" x14ac:dyDescent="0.35">
      <c r="B533" s="33" t="s">
        <v>222</v>
      </c>
      <c r="C533" s="21">
        <v>2440.1834840049232</v>
      </c>
      <c r="D533" s="21">
        <v>675.71082250302004</v>
      </c>
      <c r="E533" s="21">
        <v>1110.1062596926713</v>
      </c>
      <c r="F533" s="21">
        <v>3770.2607083171752</v>
      </c>
    </row>
    <row r="534" spans="2:6" x14ac:dyDescent="0.35">
      <c r="B534" s="33" t="s">
        <v>228</v>
      </c>
      <c r="C534" s="21">
        <v>2536.9724733415278</v>
      </c>
      <c r="D534" s="21">
        <v>1505.0403460974485</v>
      </c>
      <c r="E534" s="21">
        <v>-425.56685465080773</v>
      </c>
      <c r="F534" s="21">
        <v>5499.5118013338633</v>
      </c>
    </row>
    <row r="535" spans="2:6" x14ac:dyDescent="0.35">
      <c r="B535" s="33" t="s">
        <v>225</v>
      </c>
      <c r="C535" s="21">
        <v>2551.9724733415278</v>
      </c>
      <c r="D535" s="21">
        <v>1505.0403460974485</v>
      </c>
      <c r="E535" s="21">
        <v>-410.56685465080773</v>
      </c>
      <c r="F535" s="21">
        <v>5514.5118013338633</v>
      </c>
    </row>
    <row r="536" spans="2:6" x14ac:dyDescent="0.35">
      <c r="B536" s="33" t="s">
        <v>40</v>
      </c>
      <c r="C536" s="21">
        <v>2617.4120788902674</v>
      </c>
      <c r="D536" s="21">
        <v>433.04450287726581</v>
      </c>
      <c r="E536" s="21">
        <v>1765.0021259801251</v>
      </c>
      <c r="F536" s="21">
        <v>3469.8220318004096</v>
      </c>
    </row>
    <row r="537" spans="2:6" x14ac:dyDescent="0.35">
      <c r="B537" s="33" t="s">
        <v>128</v>
      </c>
      <c r="C537" s="21">
        <v>2895.4724733415287</v>
      </c>
      <c r="D537" s="21">
        <v>629.3205378607347</v>
      </c>
      <c r="E537" s="21">
        <v>1656.7104373867792</v>
      </c>
      <c r="F537" s="21">
        <v>4134.2345092962787</v>
      </c>
    </row>
    <row r="538" spans="2:6" x14ac:dyDescent="0.35">
      <c r="B538" s="33" t="s">
        <v>204</v>
      </c>
      <c r="C538" s="21">
        <v>2911.9724733415287</v>
      </c>
      <c r="D538" s="21">
        <v>877.41937531313101</v>
      </c>
      <c r="E538" s="21">
        <v>1184.8497332450233</v>
      </c>
      <c r="F538" s="21">
        <v>4639.0952134380341</v>
      </c>
    </row>
    <row r="539" spans="2:6" x14ac:dyDescent="0.35">
      <c r="B539" s="33" t="s">
        <v>110</v>
      </c>
      <c r="C539" s="21">
        <v>2912.50000000002</v>
      </c>
      <c r="D539" s="21">
        <v>1058.9906809810377</v>
      </c>
      <c r="E539" s="21">
        <v>827.97014103730544</v>
      </c>
      <c r="F539" s="21">
        <v>4997.0298589627346</v>
      </c>
    </row>
    <row r="540" spans="2:6" x14ac:dyDescent="0.35">
      <c r="B540" s="33" t="s">
        <v>231</v>
      </c>
      <c r="C540" s="21">
        <v>2936.9724733415278</v>
      </c>
      <c r="D540" s="21">
        <v>1505.0403460974485</v>
      </c>
      <c r="E540" s="21">
        <v>-25.566854650807727</v>
      </c>
      <c r="F540" s="21">
        <v>5899.5118013338633</v>
      </c>
    </row>
    <row r="541" spans="2:6" x14ac:dyDescent="0.35">
      <c r="B541" s="33" t="s">
        <v>82</v>
      </c>
      <c r="C541" s="21">
        <v>3040.8453457178066</v>
      </c>
      <c r="D541" s="21">
        <v>569.6485300355489</v>
      </c>
      <c r="E541" s="21">
        <v>1919.5424000929406</v>
      </c>
      <c r="F541" s="21">
        <v>4162.1482913426726</v>
      </c>
    </row>
    <row r="542" spans="2:6" x14ac:dyDescent="0.35">
      <c r="B542" s="33" t="s">
        <v>98</v>
      </c>
      <c r="C542" s="21">
        <v>3082.5000000000191</v>
      </c>
      <c r="D542" s="21">
        <v>529.4953404905159</v>
      </c>
      <c r="E542" s="21">
        <v>2040.2350705186677</v>
      </c>
      <c r="F542" s="21">
        <v>4124.7649294813709</v>
      </c>
    </row>
    <row r="543" spans="2:6" x14ac:dyDescent="0.35">
      <c r="B543" s="33" t="s">
        <v>143</v>
      </c>
      <c r="C543" s="21">
        <v>3199.4724733415278</v>
      </c>
      <c r="D543" s="21">
        <v>1069.4321768940961</v>
      </c>
      <c r="E543" s="21">
        <v>1094.3894495645168</v>
      </c>
      <c r="F543" s="21">
        <v>5304.5554971185393</v>
      </c>
    </row>
    <row r="544" spans="2:6" x14ac:dyDescent="0.35">
      <c r="B544" s="33" t="s">
        <v>107</v>
      </c>
      <c r="C544" s="21">
        <v>3215.00000000002</v>
      </c>
      <c r="D544" s="21">
        <v>1058.9906809810377</v>
      </c>
      <c r="E544" s="21">
        <v>1130.4701410373054</v>
      </c>
      <c r="F544" s="21">
        <v>5299.5298589627346</v>
      </c>
    </row>
    <row r="545" spans="2:6" x14ac:dyDescent="0.35">
      <c r="B545" s="33" t="s">
        <v>159</v>
      </c>
      <c r="C545" s="21">
        <v>3569.9724733415278</v>
      </c>
      <c r="D545" s="21">
        <v>1505.0403460974485</v>
      </c>
      <c r="E545" s="21">
        <v>607.43314534919227</v>
      </c>
      <c r="F545" s="21">
        <v>6532.5118013338633</v>
      </c>
    </row>
    <row r="546" spans="2:6" x14ac:dyDescent="0.35">
      <c r="B546" s="33" t="s">
        <v>19</v>
      </c>
      <c r="C546" s="21">
        <v>3713.301268957538</v>
      </c>
      <c r="D546" s="21">
        <v>202.04570259488167</v>
      </c>
      <c r="E546" s="21">
        <v>3315.5921035246906</v>
      </c>
      <c r="F546" s="21">
        <v>4111.0104343903859</v>
      </c>
    </row>
    <row r="547" spans="2:6" x14ac:dyDescent="0.35">
      <c r="B547" s="33" t="s">
        <v>394</v>
      </c>
      <c r="C547" s="21">
        <v>3750.00000000002</v>
      </c>
      <c r="D547" s="21">
        <v>529.49534049051874</v>
      </c>
      <c r="E547" s="21">
        <v>2707.7350705186627</v>
      </c>
      <c r="F547" s="21">
        <v>4792.2649294813773</v>
      </c>
    </row>
    <row r="548" spans="2:6" ht="15" thickBot="1" x14ac:dyDescent="0.4">
      <c r="B548" s="35" t="s">
        <v>337</v>
      </c>
      <c r="C548" s="37">
        <v>4585.8214285714485</v>
      </c>
      <c r="D548" s="37">
        <v>400.26085465868067</v>
      </c>
      <c r="E548" s="37">
        <v>3797.9431989566074</v>
      </c>
      <c r="F548" s="37">
        <v>5373.6996581862895</v>
      </c>
    </row>
    <row r="568" spans="2:6" x14ac:dyDescent="0.35">
      <c r="F568" t="s">
        <v>821</v>
      </c>
    </row>
    <row r="571" spans="2:6" x14ac:dyDescent="0.35">
      <c r="B571" s="52" t="s">
        <v>834</v>
      </c>
    </row>
    <row r="572" spans="2:6" ht="15" thickBot="1" x14ac:dyDescent="0.4"/>
    <row r="573" spans="2:6" ht="43.5" x14ac:dyDescent="0.35">
      <c r="B573" s="24" t="s">
        <v>832</v>
      </c>
      <c r="C573" s="25" t="s">
        <v>833</v>
      </c>
      <c r="D573" s="25" t="s">
        <v>499</v>
      </c>
      <c r="E573" s="25" t="s">
        <v>502</v>
      </c>
      <c r="F573" s="25" t="s">
        <v>503</v>
      </c>
    </row>
    <row r="574" spans="2:6" x14ac:dyDescent="0.35">
      <c r="B574" s="30" t="s">
        <v>21</v>
      </c>
      <c r="C574" s="20">
        <v>2139.6023766174235</v>
      </c>
      <c r="D574" s="20">
        <v>274.83231353049757</v>
      </c>
      <c r="E574" s="20">
        <v>1598.6191800217748</v>
      </c>
      <c r="F574" s="20">
        <v>2680.5855732130722</v>
      </c>
    </row>
    <row r="575" spans="2:6" x14ac:dyDescent="0.35">
      <c r="B575" s="33" t="s">
        <v>23</v>
      </c>
      <c r="C575" s="21">
        <v>3866.2444818805807</v>
      </c>
      <c r="D575" s="21">
        <v>274.83231353049757</v>
      </c>
      <c r="E575" s="21">
        <v>3325.261285284932</v>
      </c>
      <c r="F575" s="21">
        <v>4407.2276784762289</v>
      </c>
    </row>
    <row r="576" spans="2:6" x14ac:dyDescent="0.35">
      <c r="B576" s="33" t="s">
        <v>25</v>
      </c>
      <c r="C576" s="21">
        <v>3369.6683759320272</v>
      </c>
      <c r="D576" s="21">
        <v>411.37034784705941</v>
      </c>
      <c r="E576" s="21">
        <v>2559.9220877166467</v>
      </c>
      <c r="F576" s="21">
        <v>4179.4146641474081</v>
      </c>
    </row>
    <row r="577" spans="2:6" ht="15" thickBot="1" x14ac:dyDescent="0.4">
      <c r="B577" s="35" t="s">
        <v>27</v>
      </c>
      <c r="C577" s="37">
        <v>1584.0683759320459</v>
      </c>
      <c r="D577" s="37">
        <v>411.37034784705384</v>
      </c>
      <c r="E577" s="37">
        <v>774.32208771667626</v>
      </c>
      <c r="F577" s="37">
        <v>2393.8146641474154</v>
      </c>
    </row>
    <row r="597" spans="6:6" x14ac:dyDescent="0.35">
      <c r="F597" t="s">
        <v>821</v>
      </c>
    </row>
  </sheetData>
  <mergeCells count="2">
    <mergeCell ref="B1:K2"/>
    <mergeCell ref="B519:J52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1]!OrderXLSTAT">
                <anchor moveWithCells="1" sizeWithCells="1">
                  <from>
                    <xdr:col>11</xdr:col>
                    <xdr:colOff>50800</xdr:colOff>
                    <xdr:row>0</xdr:row>
                    <xdr:rowOff>88900</xdr:rowOff>
                  </from>
                  <to>
                    <xdr:col>12</xdr:col>
                    <xdr:colOff>539750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D53563">
              <controlPr defaultSize="0" autoFill="0" autoPict="0" macro="[1]!GoToResultsNew010320211413173">
                <anchor moveWithCells="1">
                  <from>
                    <xdr:col>1</xdr:col>
                    <xdr:colOff>6350</xdr:colOff>
                    <xdr:row>11</xdr:row>
                    <xdr:rowOff>0</xdr:rowOff>
                  </from>
                  <to>
                    <xdr:col>4</xdr:col>
                    <xdr:colOff>336550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BB91-B57B-4844-AC96-05A46EC643C0}">
  <sheetPr codeName="Sheet5"/>
  <dimension ref="B1:DI900"/>
  <sheetViews>
    <sheetView topLeftCell="A884" workbookViewId="0">
      <selection activeCell="P899" sqref="P899"/>
    </sheetView>
  </sheetViews>
  <sheetFormatPr defaultRowHeight="14.5" x14ac:dyDescent="0.35"/>
  <cols>
    <col min="1" max="1" width="4.6328125" customWidth="1"/>
    <col min="3" max="3" width="11.36328125" bestFit="1" customWidth="1"/>
    <col min="4" max="4" width="14.36328125" bestFit="1" customWidth="1"/>
    <col min="5" max="5" width="12.26953125" bestFit="1" customWidth="1"/>
    <col min="6" max="6" width="9.26953125" bestFit="1" customWidth="1"/>
    <col min="7" max="7" width="9.36328125" bestFit="1" customWidth="1"/>
    <col min="8" max="8" width="9.26953125" bestFit="1" customWidth="1"/>
  </cols>
  <sheetData>
    <row r="1" spans="2:13" x14ac:dyDescent="0.35">
      <c r="B1" s="65" t="s">
        <v>421</v>
      </c>
      <c r="C1" s="66"/>
      <c r="D1" s="66"/>
      <c r="E1" s="66"/>
      <c r="F1" s="66"/>
      <c r="G1" s="66"/>
      <c r="H1" s="66"/>
      <c r="I1" s="66"/>
      <c r="J1" s="66"/>
      <c r="K1" s="66"/>
      <c r="L1" s="22"/>
      <c r="M1" s="22"/>
    </row>
    <row r="2" spans="2:13" x14ac:dyDescent="0.35">
      <c r="B2" s="66"/>
      <c r="C2" s="66"/>
      <c r="D2" s="66"/>
      <c r="E2" s="66"/>
      <c r="F2" s="66"/>
      <c r="G2" s="66"/>
      <c r="H2" s="66"/>
      <c r="I2" s="66"/>
      <c r="J2" s="66"/>
      <c r="K2" s="66"/>
      <c r="L2" s="22"/>
      <c r="M2" s="22"/>
    </row>
    <row r="3" spans="2:13" x14ac:dyDescent="0.35">
      <c r="B3" t="s">
        <v>835</v>
      </c>
    </row>
    <row r="4" spans="2:13" x14ac:dyDescent="0.35">
      <c r="B4" t="s">
        <v>423</v>
      </c>
    </row>
    <row r="5" spans="2:13" x14ac:dyDescent="0.35">
      <c r="B5" t="s">
        <v>424</v>
      </c>
    </row>
    <row r="6" spans="2:13" x14ac:dyDescent="0.35">
      <c r="B6" t="s">
        <v>836</v>
      </c>
    </row>
    <row r="7" spans="2:13" x14ac:dyDescent="0.35">
      <c r="B7" t="s">
        <v>426</v>
      </c>
    </row>
    <row r="8" spans="2:13" x14ac:dyDescent="0.35">
      <c r="B8" t="s">
        <v>427</v>
      </c>
    </row>
    <row r="9" spans="2:13" x14ac:dyDescent="0.35">
      <c r="B9" t="s">
        <v>428</v>
      </c>
    </row>
    <row r="10" spans="2:13" x14ac:dyDescent="0.35">
      <c r="B10" t="s">
        <v>429</v>
      </c>
    </row>
    <row r="11" spans="2:13" ht="34.25" customHeight="1" x14ac:dyDescent="0.35"/>
    <row r="12" spans="2:13" ht="16" customHeight="1" x14ac:dyDescent="0.35">
      <c r="B12" s="23"/>
    </row>
    <row r="15" spans="2:13" x14ac:dyDescent="0.35">
      <c r="B15" t="s">
        <v>430</v>
      </c>
    </row>
    <row r="18" spans="2:9" x14ac:dyDescent="0.35">
      <c r="B18" t="s">
        <v>431</v>
      </c>
    </row>
    <row r="19" spans="2:9" ht="15" thickBot="1" x14ac:dyDescent="0.4"/>
    <row r="20" spans="2:9" ht="29" customHeight="1" x14ac:dyDescent="0.35">
      <c r="B20" s="24" t="s">
        <v>432</v>
      </c>
      <c r="C20" s="25" t="s">
        <v>433</v>
      </c>
      <c r="D20" s="25" t="s">
        <v>434</v>
      </c>
      <c r="E20" s="25" t="s">
        <v>435</v>
      </c>
      <c r="F20" s="25" t="s">
        <v>436</v>
      </c>
      <c r="G20" s="25" t="s">
        <v>437</v>
      </c>
      <c r="H20" s="25" t="s">
        <v>420</v>
      </c>
      <c r="I20" s="25" t="s">
        <v>438</v>
      </c>
    </row>
    <row r="21" spans="2:9" ht="15" thickBot="1" x14ac:dyDescent="0.4">
      <c r="B21" s="26" t="s">
        <v>11</v>
      </c>
      <c r="C21" s="27">
        <v>308</v>
      </c>
      <c r="D21" s="27">
        <v>0</v>
      </c>
      <c r="E21" s="27">
        <v>308</v>
      </c>
      <c r="F21" s="28">
        <v>120</v>
      </c>
      <c r="G21" s="28">
        <v>15550</v>
      </c>
      <c r="H21" s="28">
        <v>3507.7448051948049</v>
      </c>
      <c r="I21" s="28">
        <v>2318.3244257863657</v>
      </c>
    </row>
    <row r="24" spans="2:9" x14ac:dyDescent="0.35">
      <c r="B24" t="s">
        <v>439</v>
      </c>
    </row>
    <row r="25" spans="2:9" ht="15" thickBot="1" x14ac:dyDescent="0.4"/>
    <row r="26" spans="2:9" x14ac:dyDescent="0.35">
      <c r="B26" s="25" t="s">
        <v>432</v>
      </c>
      <c r="C26" s="25" t="s">
        <v>440</v>
      </c>
      <c r="D26" s="25" t="s">
        <v>441</v>
      </c>
      <c r="E26" s="25" t="s">
        <v>442</v>
      </c>
      <c r="F26" s="25" t="s">
        <v>443</v>
      </c>
    </row>
    <row r="27" spans="2:9" x14ac:dyDescent="0.35">
      <c r="B27" s="29" t="s">
        <v>410</v>
      </c>
      <c r="C27" s="30" t="s">
        <v>413</v>
      </c>
      <c r="D27" s="31">
        <v>8</v>
      </c>
      <c r="E27" s="31">
        <v>8</v>
      </c>
      <c r="F27" s="20">
        <v>2.5974025974025974</v>
      </c>
    </row>
    <row r="28" spans="2:9" x14ac:dyDescent="0.35">
      <c r="B28" s="32" t="s">
        <v>444</v>
      </c>
      <c r="C28" s="33" t="s">
        <v>417</v>
      </c>
      <c r="D28">
        <v>200</v>
      </c>
      <c r="E28">
        <v>200</v>
      </c>
      <c r="F28" s="21">
        <v>64.935064935064929</v>
      </c>
    </row>
    <row r="29" spans="2:9" x14ac:dyDescent="0.35">
      <c r="B29" s="32" t="s">
        <v>444</v>
      </c>
      <c r="C29" s="33" t="s">
        <v>415</v>
      </c>
      <c r="D29">
        <v>32</v>
      </c>
      <c r="E29">
        <v>32</v>
      </c>
      <c r="F29" s="21">
        <v>10.38961038961039</v>
      </c>
    </row>
    <row r="30" spans="2:9" x14ac:dyDescent="0.35">
      <c r="B30" s="32" t="s">
        <v>444</v>
      </c>
      <c r="C30" s="33" t="s">
        <v>416</v>
      </c>
      <c r="D30">
        <v>68</v>
      </c>
      <c r="E30">
        <v>68</v>
      </c>
      <c r="F30" s="21">
        <v>22.077922077922079</v>
      </c>
    </row>
    <row r="31" spans="2:9" x14ac:dyDescent="0.35">
      <c r="B31" s="29" t="s">
        <v>3</v>
      </c>
      <c r="C31" s="30" t="s">
        <v>218</v>
      </c>
      <c r="D31" s="31">
        <v>2</v>
      </c>
      <c r="E31" s="31">
        <v>2</v>
      </c>
      <c r="F31" s="20">
        <v>0.64935064935064934</v>
      </c>
    </row>
    <row r="32" spans="2:9" x14ac:dyDescent="0.35">
      <c r="B32" s="32" t="s">
        <v>444</v>
      </c>
      <c r="C32" s="33" t="s">
        <v>220</v>
      </c>
      <c r="D32">
        <v>2</v>
      </c>
      <c r="E32">
        <v>2</v>
      </c>
      <c r="F32" s="21">
        <v>0.64935064935064934</v>
      </c>
    </row>
    <row r="33" spans="2:6" x14ac:dyDescent="0.35">
      <c r="B33" s="32" t="s">
        <v>444</v>
      </c>
      <c r="C33" s="33" t="s">
        <v>223</v>
      </c>
      <c r="D33">
        <v>2</v>
      </c>
      <c r="E33">
        <v>2</v>
      </c>
      <c r="F33" s="21">
        <v>0.64935064935064934</v>
      </c>
    </row>
    <row r="34" spans="2:6" x14ac:dyDescent="0.35">
      <c r="B34" s="32" t="s">
        <v>444</v>
      </c>
      <c r="C34" s="33" t="s">
        <v>226</v>
      </c>
      <c r="D34">
        <v>2</v>
      </c>
      <c r="E34">
        <v>2</v>
      </c>
      <c r="F34" s="21">
        <v>0.64935064935064934</v>
      </c>
    </row>
    <row r="35" spans="2:6" x14ac:dyDescent="0.35">
      <c r="B35" s="32" t="s">
        <v>444</v>
      </c>
      <c r="C35" s="33" t="s">
        <v>229</v>
      </c>
      <c r="D35">
        <v>2</v>
      </c>
      <c r="E35">
        <v>2</v>
      </c>
      <c r="F35" s="21">
        <v>0.64935064935064934</v>
      </c>
    </row>
    <row r="36" spans="2:6" x14ac:dyDescent="0.35">
      <c r="B36" s="32" t="s">
        <v>444</v>
      </c>
      <c r="C36" s="33" t="s">
        <v>209</v>
      </c>
      <c r="D36">
        <v>2</v>
      </c>
      <c r="E36">
        <v>2</v>
      </c>
      <c r="F36" s="21">
        <v>0.64935064935064934</v>
      </c>
    </row>
    <row r="37" spans="2:6" x14ac:dyDescent="0.35">
      <c r="B37" s="32" t="s">
        <v>444</v>
      </c>
      <c r="C37" s="33" t="s">
        <v>205</v>
      </c>
      <c r="D37">
        <v>2</v>
      </c>
      <c r="E37">
        <v>2</v>
      </c>
      <c r="F37" s="21">
        <v>0.64935064935064934</v>
      </c>
    </row>
    <row r="38" spans="2:6" x14ac:dyDescent="0.35">
      <c r="B38" s="32" t="s">
        <v>444</v>
      </c>
      <c r="C38" s="33" t="s">
        <v>108</v>
      </c>
      <c r="D38">
        <v>4</v>
      </c>
      <c r="E38">
        <v>4</v>
      </c>
      <c r="F38" s="21">
        <v>1.2987012987012987</v>
      </c>
    </row>
    <row r="39" spans="2:6" x14ac:dyDescent="0.35">
      <c r="B39" s="32" t="s">
        <v>444</v>
      </c>
      <c r="C39" s="33" t="s">
        <v>270</v>
      </c>
      <c r="D39">
        <v>2</v>
      </c>
      <c r="E39">
        <v>2</v>
      </c>
      <c r="F39" s="21">
        <v>0.64935064935064934</v>
      </c>
    </row>
    <row r="40" spans="2:6" x14ac:dyDescent="0.35">
      <c r="B40" s="32" t="s">
        <v>444</v>
      </c>
      <c r="C40" s="33" t="s">
        <v>264</v>
      </c>
      <c r="D40">
        <v>2</v>
      </c>
      <c r="E40">
        <v>2</v>
      </c>
      <c r="F40" s="21">
        <v>0.64935064935064934</v>
      </c>
    </row>
    <row r="41" spans="2:6" x14ac:dyDescent="0.35">
      <c r="B41" s="32" t="s">
        <v>444</v>
      </c>
      <c r="C41" s="33" t="s">
        <v>398</v>
      </c>
      <c r="D41">
        <v>8</v>
      </c>
      <c r="E41">
        <v>8</v>
      </c>
      <c r="F41" s="21">
        <v>2.5974025974025974</v>
      </c>
    </row>
    <row r="42" spans="2:6" x14ac:dyDescent="0.35">
      <c r="B42" s="32" t="s">
        <v>444</v>
      </c>
      <c r="C42" s="33" t="s">
        <v>192</v>
      </c>
      <c r="D42">
        <v>2</v>
      </c>
      <c r="E42">
        <v>2</v>
      </c>
      <c r="F42" s="21">
        <v>0.64935064935064934</v>
      </c>
    </row>
    <row r="43" spans="2:6" x14ac:dyDescent="0.35">
      <c r="B43" s="32" t="s">
        <v>444</v>
      </c>
      <c r="C43" s="33" t="s">
        <v>239</v>
      </c>
      <c r="D43">
        <v>2</v>
      </c>
      <c r="E43">
        <v>2</v>
      </c>
      <c r="F43" s="21">
        <v>0.64935064935064934</v>
      </c>
    </row>
    <row r="44" spans="2:6" x14ac:dyDescent="0.35">
      <c r="B44" s="32" t="s">
        <v>444</v>
      </c>
      <c r="C44" s="33" t="s">
        <v>36</v>
      </c>
      <c r="D44">
        <v>4</v>
      </c>
      <c r="E44">
        <v>4</v>
      </c>
      <c r="F44" s="21">
        <v>1.2987012987012987</v>
      </c>
    </row>
    <row r="45" spans="2:6" x14ac:dyDescent="0.35">
      <c r="B45" s="32" t="s">
        <v>444</v>
      </c>
      <c r="C45" s="33" t="s">
        <v>382</v>
      </c>
      <c r="D45">
        <v>4</v>
      </c>
      <c r="E45">
        <v>4</v>
      </c>
      <c r="F45" s="21">
        <v>1.2987012987012987</v>
      </c>
    </row>
    <row r="46" spans="2:6" x14ac:dyDescent="0.35">
      <c r="B46" s="32" t="s">
        <v>444</v>
      </c>
      <c r="C46" s="33" t="s">
        <v>392</v>
      </c>
      <c r="D46">
        <v>8</v>
      </c>
      <c r="E46">
        <v>8</v>
      </c>
      <c r="F46" s="21">
        <v>2.5974025974025974</v>
      </c>
    </row>
    <row r="47" spans="2:6" x14ac:dyDescent="0.35">
      <c r="B47" s="32" t="s">
        <v>444</v>
      </c>
      <c r="C47" s="33" t="s">
        <v>126</v>
      </c>
      <c r="D47">
        <v>2</v>
      </c>
      <c r="E47">
        <v>2</v>
      </c>
      <c r="F47" s="21">
        <v>0.64935064935064934</v>
      </c>
    </row>
    <row r="48" spans="2:6" x14ac:dyDescent="0.35">
      <c r="B48" s="32" t="s">
        <v>444</v>
      </c>
      <c r="C48" s="33" t="s">
        <v>331</v>
      </c>
      <c r="D48">
        <v>4</v>
      </c>
      <c r="E48">
        <v>4</v>
      </c>
      <c r="F48" s="21">
        <v>1.2987012987012987</v>
      </c>
    </row>
    <row r="49" spans="2:6" x14ac:dyDescent="0.35">
      <c r="B49" s="32" t="s">
        <v>444</v>
      </c>
      <c r="C49" s="33" t="s">
        <v>237</v>
      </c>
      <c r="D49">
        <v>2</v>
      </c>
      <c r="E49">
        <v>2</v>
      </c>
      <c r="F49" s="21">
        <v>0.64935064935064934</v>
      </c>
    </row>
    <row r="50" spans="2:6" x14ac:dyDescent="0.35">
      <c r="B50" s="32" t="s">
        <v>444</v>
      </c>
      <c r="C50" s="33" t="s">
        <v>233</v>
      </c>
      <c r="D50">
        <v>2</v>
      </c>
      <c r="E50">
        <v>2</v>
      </c>
      <c r="F50" s="21">
        <v>0.64935064935064934</v>
      </c>
    </row>
    <row r="51" spans="2:6" x14ac:dyDescent="0.35">
      <c r="B51" s="32" t="s">
        <v>444</v>
      </c>
      <c r="C51" s="33" t="s">
        <v>235</v>
      </c>
      <c r="D51">
        <v>2</v>
      </c>
      <c r="E51">
        <v>2</v>
      </c>
      <c r="F51" s="21">
        <v>0.64935064935064934</v>
      </c>
    </row>
    <row r="52" spans="2:6" x14ac:dyDescent="0.35">
      <c r="B52" s="32" t="s">
        <v>444</v>
      </c>
      <c r="C52" s="33" t="s">
        <v>136</v>
      </c>
      <c r="D52">
        <v>2</v>
      </c>
      <c r="E52">
        <v>2</v>
      </c>
      <c r="F52" s="21">
        <v>0.64935064935064934</v>
      </c>
    </row>
    <row r="53" spans="2:6" x14ac:dyDescent="0.35">
      <c r="B53" s="32" t="s">
        <v>444</v>
      </c>
      <c r="C53" s="33" t="s">
        <v>118</v>
      </c>
      <c r="D53">
        <v>2</v>
      </c>
      <c r="E53">
        <v>2</v>
      </c>
      <c r="F53" s="21">
        <v>0.64935064935064934</v>
      </c>
    </row>
    <row r="54" spans="2:6" x14ac:dyDescent="0.35">
      <c r="B54" s="32" t="s">
        <v>444</v>
      </c>
      <c r="C54" s="33" t="s">
        <v>115</v>
      </c>
      <c r="D54">
        <v>4</v>
      </c>
      <c r="E54">
        <v>4</v>
      </c>
      <c r="F54" s="21">
        <v>1.2987012987012987</v>
      </c>
    </row>
    <row r="55" spans="2:6" x14ac:dyDescent="0.35">
      <c r="B55" s="32" t="s">
        <v>444</v>
      </c>
      <c r="C55" s="33" t="s">
        <v>318</v>
      </c>
      <c r="D55">
        <v>4</v>
      </c>
      <c r="E55">
        <v>4</v>
      </c>
      <c r="F55" s="21">
        <v>1.2987012987012987</v>
      </c>
    </row>
    <row r="56" spans="2:6" x14ac:dyDescent="0.35">
      <c r="B56" s="32" t="s">
        <v>444</v>
      </c>
      <c r="C56" s="33" t="s">
        <v>284</v>
      </c>
      <c r="D56">
        <v>2</v>
      </c>
      <c r="E56">
        <v>2</v>
      </c>
      <c r="F56" s="21">
        <v>0.64935064935064934</v>
      </c>
    </row>
    <row r="57" spans="2:6" x14ac:dyDescent="0.35">
      <c r="B57" s="32" t="s">
        <v>444</v>
      </c>
      <c r="C57" s="33" t="s">
        <v>286</v>
      </c>
      <c r="D57">
        <v>2</v>
      </c>
      <c r="E57">
        <v>2</v>
      </c>
      <c r="F57" s="21">
        <v>0.64935064935064934</v>
      </c>
    </row>
    <row r="58" spans="2:6" x14ac:dyDescent="0.35">
      <c r="B58" s="32" t="s">
        <v>444</v>
      </c>
      <c r="C58" s="33" t="s">
        <v>96</v>
      </c>
      <c r="D58">
        <v>4</v>
      </c>
      <c r="E58">
        <v>4</v>
      </c>
      <c r="F58" s="21">
        <v>1.2987012987012987</v>
      </c>
    </row>
    <row r="59" spans="2:6" x14ac:dyDescent="0.35">
      <c r="B59" s="32" t="s">
        <v>444</v>
      </c>
      <c r="C59" s="33" t="s">
        <v>342</v>
      </c>
      <c r="D59">
        <v>4</v>
      </c>
      <c r="E59">
        <v>4</v>
      </c>
      <c r="F59" s="21">
        <v>1.2987012987012987</v>
      </c>
    </row>
    <row r="60" spans="2:6" x14ac:dyDescent="0.35">
      <c r="B60" s="32" t="s">
        <v>444</v>
      </c>
      <c r="C60" s="33" t="s">
        <v>386</v>
      </c>
      <c r="D60">
        <v>4</v>
      </c>
      <c r="E60">
        <v>4</v>
      </c>
      <c r="F60" s="21">
        <v>1.2987012987012987</v>
      </c>
    </row>
    <row r="61" spans="2:6" x14ac:dyDescent="0.35">
      <c r="B61" s="32" t="s">
        <v>444</v>
      </c>
      <c r="C61" s="33" t="s">
        <v>99</v>
      </c>
      <c r="D61">
        <v>4</v>
      </c>
      <c r="E61">
        <v>4</v>
      </c>
      <c r="F61" s="21">
        <v>1.2987012987012987</v>
      </c>
    </row>
    <row r="62" spans="2:6" x14ac:dyDescent="0.35">
      <c r="B62" s="32" t="s">
        <v>444</v>
      </c>
      <c r="C62" s="33" t="s">
        <v>84</v>
      </c>
      <c r="D62">
        <v>4</v>
      </c>
      <c r="E62">
        <v>4</v>
      </c>
      <c r="F62" s="21">
        <v>1.2987012987012987</v>
      </c>
    </row>
    <row r="63" spans="2:6" x14ac:dyDescent="0.35">
      <c r="B63" s="32" t="s">
        <v>444</v>
      </c>
      <c r="C63" s="33" t="s">
        <v>57</v>
      </c>
      <c r="D63">
        <v>2</v>
      </c>
      <c r="E63">
        <v>2</v>
      </c>
      <c r="F63" s="21">
        <v>0.64935064935064934</v>
      </c>
    </row>
    <row r="64" spans="2:6" x14ac:dyDescent="0.35">
      <c r="B64" s="32" t="s">
        <v>444</v>
      </c>
      <c r="C64" s="33" t="s">
        <v>14</v>
      </c>
      <c r="D64">
        <v>4</v>
      </c>
      <c r="E64">
        <v>4</v>
      </c>
      <c r="F64" s="21">
        <v>1.2987012987012987</v>
      </c>
    </row>
    <row r="65" spans="2:6" x14ac:dyDescent="0.35">
      <c r="B65" s="32" t="s">
        <v>444</v>
      </c>
      <c r="C65" s="33" t="s">
        <v>366</v>
      </c>
      <c r="D65">
        <v>4</v>
      </c>
      <c r="E65">
        <v>4</v>
      </c>
      <c r="F65" s="21">
        <v>1.2987012987012987</v>
      </c>
    </row>
    <row r="66" spans="2:6" x14ac:dyDescent="0.35">
      <c r="B66" s="32" t="s">
        <v>444</v>
      </c>
      <c r="C66" s="33" t="s">
        <v>371</v>
      </c>
      <c r="D66">
        <v>4</v>
      </c>
      <c r="E66">
        <v>4</v>
      </c>
      <c r="F66" s="21">
        <v>1.2987012987012987</v>
      </c>
    </row>
    <row r="67" spans="2:6" x14ac:dyDescent="0.35">
      <c r="B67" s="32" t="s">
        <v>444</v>
      </c>
      <c r="C67" s="33" t="s">
        <v>105</v>
      </c>
      <c r="D67">
        <v>6</v>
      </c>
      <c r="E67">
        <v>6</v>
      </c>
      <c r="F67" s="21">
        <v>1.948051948051948</v>
      </c>
    </row>
    <row r="68" spans="2:6" x14ac:dyDescent="0.35">
      <c r="B68" s="32" t="s">
        <v>444</v>
      </c>
      <c r="C68" s="33" t="s">
        <v>160</v>
      </c>
      <c r="D68">
        <v>2</v>
      </c>
      <c r="E68">
        <v>2</v>
      </c>
      <c r="F68" s="21">
        <v>0.64935064935064934</v>
      </c>
    </row>
    <row r="69" spans="2:6" x14ac:dyDescent="0.35">
      <c r="B69" s="32" t="s">
        <v>444</v>
      </c>
      <c r="C69" s="33" t="s">
        <v>335</v>
      </c>
      <c r="D69">
        <v>4</v>
      </c>
      <c r="E69">
        <v>4</v>
      </c>
      <c r="F69" s="21">
        <v>1.2987012987012987</v>
      </c>
    </row>
    <row r="70" spans="2:6" x14ac:dyDescent="0.35">
      <c r="B70" s="32" t="s">
        <v>444</v>
      </c>
      <c r="C70" s="33" t="s">
        <v>241</v>
      </c>
      <c r="D70">
        <v>2</v>
      </c>
      <c r="E70">
        <v>2</v>
      </c>
      <c r="F70" s="21">
        <v>0.64935064935064934</v>
      </c>
    </row>
    <row r="71" spans="2:6" x14ac:dyDescent="0.35">
      <c r="B71" s="32" t="s">
        <v>444</v>
      </c>
      <c r="C71" s="33" t="s">
        <v>378</v>
      </c>
      <c r="D71">
        <v>4</v>
      </c>
      <c r="E71">
        <v>4</v>
      </c>
      <c r="F71" s="21">
        <v>1.2987012987012987</v>
      </c>
    </row>
    <row r="72" spans="2:6" x14ac:dyDescent="0.35">
      <c r="B72" s="32" t="s">
        <v>444</v>
      </c>
      <c r="C72" s="33" t="s">
        <v>202</v>
      </c>
      <c r="D72">
        <v>2</v>
      </c>
      <c r="E72">
        <v>2</v>
      </c>
      <c r="F72" s="21">
        <v>0.64935064935064934</v>
      </c>
    </row>
    <row r="73" spans="2:6" x14ac:dyDescent="0.35">
      <c r="B73" s="32" t="s">
        <v>444</v>
      </c>
      <c r="C73" s="33" t="s">
        <v>243</v>
      </c>
      <c r="D73">
        <v>2</v>
      </c>
      <c r="E73">
        <v>2</v>
      </c>
      <c r="F73" s="21">
        <v>0.64935064935064934</v>
      </c>
    </row>
    <row r="74" spans="2:6" x14ac:dyDescent="0.35">
      <c r="B74" s="32" t="s">
        <v>444</v>
      </c>
      <c r="C74" s="33" t="s">
        <v>338</v>
      </c>
      <c r="D74">
        <v>4</v>
      </c>
      <c r="E74">
        <v>4</v>
      </c>
      <c r="F74" s="21">
        <v>1.2987012987012987</v>
      </c>
    </row>
    <row r="75" spans="2:6" x14ac:dyDescent="0.35">
      <c r="B75" s="32" t="s">
        <v>444</v>
      </c>
      <c r="C75" s="33" t="s">
        <v>141</v>
      </c>
      <c r="D75">
        <v>2</v>
      </c>
      <c r="E75">
        <v>2</v>
      </c>
      <c r="F75" s="21">
        <v>0.64935064935064934</v>
      </c>
    </row>
    <row r="76" spans="2:6" x14ac:dyDescent="0.35">
      <c r="B76" s="32" t="s">
        <v>444</v>
      </c>
      <c r="C76" s="33" t="s">
        <v>163</v>
      </c>
      <c r="D76">
        <v>2</v>
      </c>
      <c r="E76">
        <v>2</v>
      </c>
      <c r="F76" s="21">
        <v>0.64935064935064934</v>
      </c>
    </row>
    <row r="77" spans="2:6" x14ac:dyDescent="0.35">
      <c r="B77" s="32" t="s">
        <v>444</v>
      </c>
      <c r="C77" s="33" t="s">
        <v>151</v>
      </c>
      <c r="D77">
        <v>2</v>
      </c>
      <c r="E77">
        <v>2</v>
      </c>
      <c r="F77" s="21">
        <v>0.64935064935064934</v>
      </c>
    </row>
    <row r="78" spans="2:6" x14ac:dyDescent="0.35">
      <c r="B78" s="32" t="s">
        <v>444</v>
      </c>
      <c r="C78" s="33" t="s">
        <v>300</v>
      </c>
      <c r="D78">
        <v>2</v>
      </c>
      <c r="E78">
        <v>2</v>
      </c>
      <c r="F78" s="21">
        <v>0.64935064935064934</v>
      </c>
    </row>
    <row r="79" spans="2:6" x14ac:dyDescent="0.35">
      <c r="B79" s="32" t="s">
        <v>444</v>
      </c>
      <c r="C79" s="33" t="s">
        <v>67</v>
      </c>
      <c r="D79">
        <v>4</v>
      </c>
      <c r="E79">
        <v>4</v>
      </c>
      <c r="F79" s="21">
        <v>1.2987012987012987</v>
      </c>
    </row>
    <row r="80" spans="2:6" x14ac:dyDescent="0.35">
      <c r="B80" s="32" t="s">
        <v>444</v>
      </c>
      <c r="C80" s="33" t="s">
        <v>272</v>
      </c>
      <c r="D80">
        <v>2</v>
      </c>
      <c r="E80">
        <v>2</v>
      </c>
      <c r="F80" s="21">
        <v>0.64935064935064934</v>
      </c>
    </row>
    <row r="81" spans="2:6" x14ac:dyDescent="0.35">
      <c r="B81" s="32" t="s">
        <v>444</v>
      </c>
      <c r="C81" s="33" t="s">
        <v>29</v>
      </c>
      <c r="D81">
        <v>4</v>
      </c>
      <c r="E81">
        <v>4</v>
      </c>
      <c r="F81" s="21">
        <v>1.2987012987012987</v>
      </c>
    </row>
    <row r="82" spans="2:6" x14ac:dyDescent="0.35">
      <c r="B82" s="32" t="s">
        <v>444</v>
      </c>
      <c r="C82" s="33" t="s">
        <v>260</v>
      </c>
      <c r="D82">
        <v>2</v>
      </c>
      <c r="E82">
        <v>2</v>
      </c>
      <c r="F82" s="21">
        <v>0.64935064935064934</v>
      </c>
    </row>
    <row r="83" spans="2:6" x14ac:dyDescent="0.35">
      <c r="B83" s="32" t="s">
        <v>444</v>
      </c>
      <c r="C83" s="33" t="s">
        <v>351</v>
      </c>
      <c r="D83">
        <v>4</v>
      </c>
      <c r="E83">
        <v>4</v>
      </c>
      <c r="F83" s="21">
        <v>1.2987012987012987</v>
      </c>
    </row>
    <row r="84" spans="2:6" x14ac:dyDescent="0.35">
      <c r="B84" s="32" t="s">
        <v>444</v>
      </c>
      <c r="C84" s="33" t="s">
        <v>275</v>
      </c>
      <c r="D84">
        <v>2</v>
      </c>
      <c r="E84">
        <v>2</v>
      </c>
      <c r="F84" s="21">
        <v>0.64935064935064934</v>
      </c>
    </row>
    <row r="85" spans="2:6" x14ac:dyDescent="0.35">
      <c r="B85" s="32" t="s">
        <v>444</v>
      </c>
      <c r="C85" s="33" t="s">
        <v>268</v>
      </c>
      <c r="D85">
        <v>2</v>
      </c>
      <c r="E85">
        <v>2</v>
      </c>
      <c r="F85" s="21">
        <v>0.64935064935064934</v>
      </c>
    </row>
    <row r="86" spans="2:6" x14ac:dyDescent="0.35">
      <c r="B86" s="32" t="s">
        <v>444</v>
      </c>
      <c r="C86" s="33" t="s">
        <v>326</v>
      </c>
      <c r="D86">
        <v>4</v>
      </c>
      <c r="E86">
        <v>4</v>
      </c>
      <c r="F86" s="21">
        <v>1.2987012987012987</v>
      </c>
    </row>
    <row r="87" spans="2:6" x14ac:dyDescent="0.35">
      <c r="B87" s="32" t="s">
        <v>444</v>
      </c>
      <c r="C87" s="33" t="s">
        <v>62</v>
      </c>
      <c r="D87">
        <v>4</v>
      </c>
      <c r="E87">
        <v>4</v>
      </c>
      <c r="F87" s="21">
        <v>1.2987012987012987</v>
      </c>
    </row>
    <row r="88" spans="2:6" x14ac:dyDescent="0.35">
      <c r="B88" s="32" t="s">
        <v>444</v>
      </c>
      <c r="C88" s="33" t="s">
        <v>315</v>
      </c>
      <c r="D88">
        <v>4</v>
      </c>
      <c r="E88">
        <v>4</v>
      </c>
      <c r="F88" s="21">
        <v>1.2987012987012987</v>
      </c>
    </row>
    <row r="89" spans="2:6" x14ac:dyDescent="0.35">
      <c r="B89" s="32" t="s">
        <v>444</v>
      </c>
      <c r="C89" s="33" t="s">
        <v>169</v>
      </c>
      <c r="D89">
        <v>2</v>
      </c>
      <c r="E89">
        <v>2</v>
      </c>
      <c r="F89" s="21">
        <v>0.64935064935064934</v>
      </c>
    </row>
    <row r="90" spans="2:6" x14ac:dyDescent="0.35">
      <c r="B90" s="32" t="s">
        <v>444</v>
      </c>
      <c r="C90" s="33" t="s">
        <v>362</v>
      </c>
      <c r="D90">
        <v>8</v>
      </c>
      <c r="E90">
        <v>8</v>
      </c>
      <c r="F90" s="21">
        <v>2.5974025974025974</v>
      </c>
    </row>
    <row r="91" spans="2:6" x14ac:dyDescent="0.35">
      <c r="B91" s="32" t="s">
        <v>444</v>
      </c>
      <c r="C91" s="33" t="s">
        <v>49</v>
      </c>
      <c r="D91">
        <v>2</v>
      </c>
      <c r="E91">
        <v>2</v>
      </c>
      <c r="F91" s="21">
        <v>0.64935064935064934</v>
      </c>
    </row>
    <row r="92" spans="2:6" x14ac:dyDescent="0.35">
      <c r="B92" s="32" t="s">
        <v>444</v>
      </c>
      <c r="C92" s="33" t="s">
        <v>155</v>
      </c>
      <c r="D92">
        <v>2</v>
      </c>
      <c r="E92">
        <v>2</v>
      </c>
      <c r="F92" s="21">
        <v>0.64935064935064934</v>
      </c>
    </row>
    <row r="93" spans="2:6" x14ac:dyDescent="0.35">
      <c r="B93" s="32" t="s">
        <v>444</v>
      </c>
      <c r="C93" s="33" t="s">
        <v>72</v>
      </c>
      <c r="D93">
        <v>4</v>
      </c>
      <c r="E93">
        <v>4</v>
      </c>
      <c r="F93" s="21">
        <v>1.2987012987012987</v>
      </c>
    </row>
    <row r="94" spans="2:6" x14ac:dyDescent="0.35">
      <c r="B94" s="32" t="s">
        <v>444</v>
      </c>
      <c r="C94" s="33" t="s">
        <v>339</v>
      </c>
      <c r="D94">
        <v>4</v>
      </c>
      <c r="E94">
        <v>4</v>
      </c>
      <c r="F94" s="21">
        <v>1.2987012987012987</v>
      </c>
    </row>
    <row r="95" spans="2:6" x14ac:dyDescent="0.35">
      <c r="B95" s="32" t="s">
        <v>444</v>
      </c>
      <c r="C95" s="33" t="s">
        <v>346</v>
      </c>
      <c r="D95">
        <v>4</v>
      </c>
      <c r="E95">
        <v>4</v>
      </c>
      <c r="F95" s="21">
        <v>1.2987012987012987</v>
      </c>
    </row>
    <row r="96" spans="2:6" x14ac:dyDescent="0.35">
      <c r="B96" s="32" t="s">
        <v>444</v>
      </c>
      <c r="C96" s="33" t="s">
        <v>321</v>
      </c>
      <c r="D96">
        <v>4</v>
      </c>
      <c r="E96">
        <v>4</v>
      </c>
      <c r="F96" s="21">
        <v>1.2987012987012987</v>
      </c>
    </row>
    <row r="97" spans="2:6" x14ac:dyDescent="0.35">
      <c r="B97" s="32" t="s">
        <v>444</v>
      </c>
      <c r="C97" s="33" t="s">
        <v>311</v>
      </c>
      <c r="D97">
        <v>2</v>
      </c>
      <c r="E97">
        <v>2</v>
      </c>
      <c r="F97" s="21">
        <v>0.64935064935064934</v>
      </c>
    </row>
    <row r="98" spans="2:6" x14ac:dyDescent="0.35">
      <c r="B98" s="32" t="s">
        <v>444</v>
      </c>
      <c r="C98" s="33" t="s">
        <v>374</v>
      </c>
      <c r="D98">
        <v>4</v>
      </c>
      <c r="E98">
        <v>4</v>
      </c>
      <c r="F98" s="21">
        <v>1.2987012987012987</v>
      </c>
    </row>
    <row r="99" spans="2:6" x14ac:dyDescent="0.35">
      <c r="B99" s="32" t="s">
        <v>444</v>
      </c>
      <c r="C99" s="33" t="s">
        <v>277</v>
      </c>
      <c r="D99">
        <v>2</v>
      </c>
      <c r="E99">
        <v>2</v>
      </c>
      <c r="F99" s="21">
        <v>0.64935064935064934</v>
      </c>
    </row>
    <row r="100" spans="2:6" x14ac:dyDescent="0.35">
      <c r="B100" s="32" t="s">
        <v>444</v>
      </c>
      <c r="C100" s="33" t="s">
        <v>112</v>
      </c>
      <c r="D100">
        <v>4</v>
      </c>
      <c r="E100">
        <v>4</v>
      </c>
      <c r="F100" s="21">
        <v>1.2987012987012987</v>
      </c>
    </row>
    <row r="101" spans="2:6" x14ac:dyDescent="0.35">
      <c r="B101" s="32" t="s">
        <v>444</v>
      </c>
      <c r="C101" s="33" t="s">
        <v>92</v>
      </c>
      <c r="D101">
        <v>4</v>
      </c>
      <c r="E101">
        <v>4</v>
      </c>
      <c r="F101" s="21">
        <v>1.2987012987012987</v>
      </c>
    </row>
    <row r="102" spans="2:6" x14ac:dyDescent="0.35">
      <c r="B102" s="32" t="s">
        <v>444</v>
      </c>
      <c r="C102" s="33" t="s">
        <v>359</v>
      </c>
      <c r="D102">
        <v>4</v>
      </c>
      <c r="E102">
        <v>4</v>
      </c>
      <c r="F102" s="21">
        <v>1.2987012987012987</v>
      </c>
    </row>
    <row r="103" spans="2:6" x14ac:dyDescent="0.35">
      <c r="B103" s="32" t="s">
        <v>444</v>
      </c>
      <c r="C103" s="33" t="s">
        <v>196</v>
      </c>
      <c r="D103">
        <v>2</v>
      </c>
      <c r="E103">
        <v>2</v>
      </c>
      <c r="F103" s="21">
        <v>0.64935064935064934</v>
      </c>
    </row>
    <row r="104" spans="2:6" x14ac:dyDescent="0.35">
      <c r="B104" s="32" t="s">
        <v>444</v>
      </c>
      <c r="C104" s="33" t="s">
        <v>186</v>
      </c>
      <c r="D104">
        <v>2</v>
      </c>
      <c r="E104">
        <v>2</v>
      </c>
      <c r="F104" s="21">
        <v>0.64935064935064934</v>
      </c>
    </row>
    <row r="105" spans="2:6" x14ac:dyDescent="0.35">
      <c r="B105" s="32" t="s">
        <v>444</v>
      </c>
      <c r="C105" s="33" t="s">
        <v>288</v>
      </c>
      <c r="D105">
        <v>2</v>
      </c>
      <c r="E105">
        <v>2</v>
      </c>
      <c r="F105" s="21">
        <v>0.64935064935064934</v>
      </c>
    </row>
    <row r="106" spans="2:6" x14ac:dyDescent="0.35">
      <c r="B106" s="32" t="s">
        <v>444</v>
      </c>
      <c r="C106" s="33" t="s">
        <v>194</v>
      </c>
      <c r="D106">
        <v>2</v>
      </c>
      <c r="E106">
        <v>2</v>
      </c>
      <c r="F106" s="21">
        <v>0.64935064935064934</v>
      </c>
    </row>
    <row r="107" spans="2:6" x14ac:dyDescent="0.35">
      <c r="B107" s="32" t="s">
        <v>444</v>
      </c>
      <c r="C107" s="33" t="s">
        <v>253</v>
      </c>
      <c r="D107">
        <v>2</v>
      </c>
      <c r="E107">
        <v>2</v>
      </c>
      <c r="F107" s="21">
        <v>0.64935064935064934</v>
      </c>
    </row>
    <row r="108" spans="2:6" x14ac:dyDescent="0.35">
      <c r="B108" s="32" t="s">
        <v>444</v>
      </c>
      <c r="C108" s="33" t="s">
        <v>295</v>
      </c>
      <c r="D108">
        <v>2</v>
      </c>
      <c r="E108">
        <v>2</v>
      </c>
      <c r="F108" s="21">
        <v>0.64935064935064934</v>
      </c>
    </row>
    <row r="109" spans="2:6" x14ac:dyDescent="0.35">
      <c r="B109" s="32" t="s">
        <v>444</v>
      </c>
      <c r="C109" s="33" t="s">
        <v>312</v>
      </c>
      <c r="D109">
        <v>2</v>
      </c>
      <c r="E109">
        <v>2</v>
      </c>
      <c r="F109" s="21">
        <v>0.64935064935064934</v>
      </c>
    </row>
    <row r="110" spans="2:6" x14ac:dyDescent="0.35">
      <c r="B110" s="32" t="s">
        <v>444</v>
      </c>
      <c r="C110" s="33" t="s">
        <v>291</v>
      </c>
      <c r="D110">
        <v>2</v>
      </c>
      <c r="E110">
        <v>2</v>
      </c>
      <c r="F110" s="21">
        <v>0.64935064935064934</v>
      </c>
    </row>
    <row r="111" spans="2:6" x14ac:dyDescent="0.35">
      <c r="B111" s="32" t="s">
        <v>444</v>
      </c>
      <c r="C111" s="33" t="s">
        <v>304</v>
      </c>
      <c r="D111">
        <v>2</v>
      </c>
      <c r="E111">
        <v>2</v>
      </c>
      <c r="F111" s="21">
        <v>0.64935064935064934</v>
      </c>
    </row>
    <row r="112" spans="2:6" x14ac:dyDescent="0.35">
      <c r="B112" s="32" t="s">
        <v>444</v>
      </c>
      <c r="C112" s="33" t="s">
        <v>178</v>
      </c>
      <c r="D112">
        <v>2</v>
      </c>
      <c r="E112">
        <v>2</v>
      </c>
      <c r="F112" s="21">
        <v>0.64935064935064934</v>
      </c>
    </row>
    <row r="113" spans="2:6" x14ac:dyDescent="0.35">
      <c r="B113" s="32" t="s">
        <v>444</v>
      </c>
      <c r="C113" s="33" t="s">
        <v>198</v>
      </c>
      <c r="D113">
        <v>2</v>
      </c>
      <c r="E113">
        <v>2</v>
      </c>
      <c r="F113" s="21">
        <v>0.64935064935064934</v>
      </c>
    </row>
    <row r="114" spans="2:6" x14ac:dyDescent="0.35">
      <c r="B114" s="32" t="s">
        <v>444</v>
      </c>
      <c r="C114" s="33" t="s">
        <v>88</v>
      </c>
      <c r="D114">
        <v>4</v>
      </c>
      <c r="E114">
        <v>4</v>
      </c>
      <c r="F114" s="21">
        <v>1.2987012987012987</v>
      </c>
    </row>
    <row r="115" spans="2:6" x14ac:dyDescent="0.35">
      <c r="B115" s="32" t="s">
        <v>444</v>
      </c>
      <c r="C115" s="33" t="s">
        <v>43</v>
      </c>
      <c r="D115">
        <v>4</v>
      </c>
      <c r="E115">
        <v>4</v>
      </c>
      <c r="F115" s="21">
        <v>1.2987012987012987</v>
      </c>
    </row>
    <row r="116" spans="2:6" x14ac:dyDescent="0.35">
      <c r="B116" s="32" t="s">
        <v>444</v>
      </c>
      <c r="C116" s="33" t="s">
        <v>181</v>
      </c>
      <c r="D116">
        <v>2</v>
      </c>
      <c r="E116">
        <v>2</v>
      </c>
      <c r="F116" s="21">
        <v>0.64935064935064934</v>
      </c>
    </row>
    <row r="117" spans="2:6" x14ac:dyDescent="0.35">
      <c r="B117" s="32" t="s">
        <v>444</v>
      </c>
      <c r="C117" s="33" t="s">
        <v>183</v>
      </c>
      <c r="D117">
        <v>2</v>
      </c>
      <c r="E117">
        <v>2</v>
      </c>
      <c r="F117" s="21">
        <v>0.64935064935064934</v>
      </c>
    </row>
    <row r="118" spans="2:6" x14ac:dyDescent="0.35">
      <c r="B118" s="32" t="s">
        <v>444</v>
      </c>
      <c r="C118" s="33" t="s">
        <v>256</v>
      </c>
      <c r="D118">
        <v>2</v>
      </c>
      <c r="E118">
        <v>2</v>
      </c>
      <c r="F118" s="21">
        <v>0.64935064935064934</v>
      </c>
    </row>
    <row r="119" spans="2:6" x14ac:dyDescent="0.35">
      <c r="B119" s="32" t="s">
        <v>444</v>
      </c>
      <c r="C119" s="33" t="s">
        <v>53</v>
      </c>
      <c r="D119">
        <v>4</v>
      </c>
      <c r="E119">
        <v>4</v>
      </c>
      <c r="F119" s="21">
        <v>1.2987012987012987</v>
      </c>
    </row>
    <row r="120" spans="2:6" x14ac:dyDescent="0.35">
      <c r="B120" s="32" t="s">
        <v>444</v>
      </c>
      <c r="C120" s="33" t="s">
        <v>173</v>
      </c>
      <c r="D120">
        <v>2</v>
      </c>
      <c r="E120">
        <v>2</v>
      </c>
      <c r="F120" s="21">
        <v>0.64935064935064934</v>
      </c>
    </row>
    <row r="121" spans="2:6" x14ac:dyDescent="0.35">
      <c r="B121" s="32" t="s">
        <v>444</v>
      </c>
      <c r="C121" s="33" t="s">
        <v>78</v>
      </c>
      <c r="D121">
        <v>4</v>
      </c>
      <c r="E121">
        <v>4</v>
      </c>
      <c r="F121" s="21">
        <v>1.2987012987012987</v>
      </c>
    </row>
    <row r="122" spans="2:6" x14ac:dyDescent="0.35">
      <c r="B122" s="32" t="s">
        <v>444</v>
      </c>
      <c r="C122" s="33" t="s">
        <v>248</v>
      </c>
      <c r="D122">
        <v>2</v>
      </c>
      <c r="E122">
        <v>2</v>
      </c>
      <c r="F122" s="21">
        <v>0.64935064935064934</v>
      </c>
    </row>
    <row r="123" spans="2:6" x14ac:dyDescent="0.35">
      <c r="B123" s="32" t="s">
        <v>444</v>
      </c>
      <c r="C123" s="33" t="s">
        <v>279</v>
      </c>
      <c r="D123">
        <v>2</v>
      </c>
      <c r="E123">
        <v>2</v>
      </c>
      <c r="F123" s="21">
        <v>0.64935064935064934</v>
      </c>
    </row>
    <row r="124" spans="2:6" x14ac:dyDescent="0.35">
      <c r="B124" s="32" t="s">
        <v>444</v>
      </c>
      <c r="C124" s="33" t="s">
        <v>145</v>
      </c>
      <c r="D124">
        <v>2</v>
      </c>
      <c r="E124">
        <v>2</v>
      </c>
      <c r="F124" s="21">
        <v>0.64935064935064934</v>
      </c>
    </row>
    <row r="125" spans="2:6" x14ac:dyDescent="0.35">
      <c r="B125" s="32" t="s">
        <v>444</v>
      </c>
      <c r="C125" s="33" t="s">
        <v>309</v>
      </c>
      <c r="D125">
        <v>2</v>
      </c>
      <c r="E125">
        <v>2</v>
      </c>
      <c r="F125" s="21">
        <v>0.64935064935064934</v>
      </c>
    </row>
    <row r="126" spans="2:6" x14ac:dyDescent="0.35">
      <c r="B126" s="32" t="s">
        <v>444</v>
      </c>
      <c r="C126" s="33" t="s">
        <v>130</v>
      </c>
      <c r="D126">
        <v>2</v>
      </c>
      <c r="E126">
        <v>2</v>
      </c>
      <c r="F126" s="21">
        <v>0.64935064935064934</v>
      </c>
    </row>
    <row r="127" spans="2:6" x14ac:dyDescent="0.35">
      <c r="B127" s="32" t="s">
        <v>444</v>
      </c>
      <c r="C127" s="33" t="s">
        <v>212</v>
      </c>
      <c r="D127">
        <v>2</v>
      </c>
      <c r="E127">
        <v>2</v>
      </c>
      <c r="F127" s="21">
        <v>0.64935064935064934</v>
      </c>
    </row>
    <row r="128" spans="2:6" x14ac:dyDescent="0.35">
      <c r="B128" s="32" t="s">
        <v>444</v>
      </c>
      <c r="C128" s="33" t="s">
        <v>214</v>
      </c>
      <c r="D128">
        <v>2</v>
      </c>
      <c r="E128">
        <v>2</v>
      </c>
      <c r="F128" s="21">
        <v>0.64935064935064934</v>
      </c>
    </row>
    <row r="129" spans="2:113" x14ac:dyDescent="0.35">
      <c r="B129" s="32" t="s">
        <v>444</v>
      </c>
      <c r="C129" s="33" t="s">
        <v>216</v>
      </c>
      <c r="D129">
        <v>2</v>
      </c>
      <c r="E129">
        <v>2</v>
      </c>
      <c r="F129" s="21">
        <v>0.64935064935064934</v>
      </c>
    </row>
    <row r="130" spans="2:113" x14ac:dyDescent="0.35">
      <c r="B130" s="32" t="s">
        <v>444</v>
      </c>
      <c r="C130" s="33" t="s">
        <v>188</v>
      </c>
      <c r="D130">
        <v>2</v>
      </c>
      <c r="E130">
        <v>2</v>
      </c>
      <c r="F130" s="21">
        <v>0.64935064935064934</v>
      </c>
    </row>
    <row r="131" spans="2:113" x14ac:dyDescent="0.35">
      <c r="B131" s="32" t="s">
        <v>444</v>
      </c>
      <c r="C131" s="33" t="s">
        <v>200</v>
      </c>
      <c r="D131">
        <v>2</v>
      </c>
      <c r="E131">
        <v>2</v>
      </c>
      <c r="F131" s="21">
        <v>0.64935064935064934</v>
      </c>
    </row>
    <row r="132" spans="2:113" x14ac:dyDescent="0.35">
      <c r="B132" s="32" t="s">
        <v>444</v>
      </c>
      <c r="C132" s="33" t="s">
        <v>355</v>
      </c>
      <c r="D132">
        <v>4</v>
      </c>
      <c r="E132">
        <v>4</v>
      </c>
      <c r="F132" s="21">
        <v>1.2987012987012987</v>
      </c>
    </row>
    <row r="133" spans="2:113" x14ac:dyDescent="0.35">
      <c r="B133" s="32" t="s">
        <v>444</v>
      </c>
      <c r="C133" s="33" t="s">
        <v>281</v>
      </c>
      <c r="D133">
        <v>2</v>
      </c>
      <c r="E133">
        <v>2</v>
      </c>
      <c r="F133" s="21">
        <v>0.64935064935064934</v>
      </c>
    </row>
    <row r="134" spans="2:113" x14ac:dyDescent="0.35">
      <c r="B134" s="32" t="s">
        <v>444</v>
      </c>
      <c r="C134" s="33" t="s">
        <v>245</v>
      </c>
      <c r="D134">
        <v>2</v>
      </c>
      <c r="E134">
        <v>2</v>
      </c>
      <c r="F134" s="21">
        <v>0.64935064935064934</v>
      </c>
    </row>
    <row r="135" spans="2:113" x14ac:dyDescent="0.35">
      <c r="B135" s="32" t="s">
        <v>444</v>
      </c>
      <c r="C135" s="33" t="s">
        <v>101</v>
      </c>
      <c r="D135">
        <v>4</v>
      </c>
      <c r="E135">
        <v>4</v>
      </c>
      <c r="F135" s="21">
        <v>1.2987012987012987</v>
      </c>
    </row>
    <row r="136" spans="2:113" ht="15" thickBot="1" x14ac:dyDescent="0.4">
      <c r="B136" s="34" t="s">
        <v>444</v>
      </c>
      <c r="C136" s="35" t="s">
        <v>123</v>
      </c>
      <c r="D136" s="36">
        <v>2</v>
      </c>
      <c r="E136" s="36">
        <v>2</v>
      </c>
      <c r="F136" s="37">
        <v>0.64935064935064934</v>
      </c>
    </row>
    <row r="137" spans="2:113" x14ac:dyDescent="0.35">
      <c r="B137" s="38"/>
      <c r="C137" s="38"/>
      <c r="D137" s="38"/>
      <c r="E137" s="38"/>
      <c r="F137" s="38"/>
    </row>
    <row r="139" spans="2:113" x14ac:dyDescent="0.35">
      <c r="B139" t="s">
        <v>445</v>
      </c>
    </row>
    <row r="140" spans="2:113" ht="15" thickBot="1" x14ac:dyDescent="0.4"/>
    <row r="141" spans="2:113" ht="29" customHeight="1" x14ac:dyDescent="0.35">
      <c r="B141" s="24"/>
      <c r="C141" s="39" t="s">
        <v>837</v>
      </c>
      <c r="D141" s="39" t="s">
        <v>838</v>
      </c>
      <c r="E141" s="39" t="s">
        <v>839</v>
      </c>
      <c r="F141" s="39" t="s">
        <v>840</v>
      </c>
      <c r="G141" s="39" t="s">
        <v>841</v>
      </c>
      <c r="H141" s="39" t="s">
        <v>842</v>
      </c>
      <c r="I141" s="39" t="s">
        <v>843</v>
      </c>
      <c r="J141" s="39" t="s">
        <v>844</v>
      </c>
      <c r="K141" s="39" t="s">
        <v>845</v>
      </c>
      <c r="L141" s="39" t="s">
        <v>846</v>
      </c>
      <c r="M141" s="39" t="s">
        <v>847</v>
      </c>
      <c r="N141" s="39" t="s">
        <v>848</v>
      </c>
      <c r="O141" s="39" t="s">
        <v>849</v>
      </c>
      <c r="P141" s="39" t="s">
        <v>850</v>
      </c>
      <c r="Q141" s="39" t="s">
        <v>851</v>
      </c>
      <c r="R141" s="39" t="s">
        <v>852</v>
      </c>
      <c r="S141" s="39" t="s">
        <v>853</v>
      </c>
      <c r="T141" s="39" t="s">
        <v>854</v>
      </c>
      <c r="U141" s="39" t="s">
        <v>855</v>
      </c>
      <c r="V141" s="39" t="s">
        <v>856</v>
      </c>
      <c r="W141" s="39" t="s">
        <v>857</v>
      </c>
      <c r="X141" s="39" t="s">
        <v>858</v>
      </c>
      <c r="Y141" s="39" t="s">
        <v>859</v>
      </c>
      <c r="Z141" s="39" t="s">
        <v>860</v>
      </c>
      <c r="AA141" s="39" t="s">
        <v>861</v>
      </c>
      <c r="AB141" s="39" t="s">
        <v>862</v>
      </c>
      <c r="AC141" s="39" t="s">
        <v>863</v>
      </c>
      <c r="AD141" s="39" t="s">
        <v>864</v>
      </c>
      <c r="AE141" s="39" t="s">
        <v>865</v>
      </c>
      <c r="AF141" s="39" t="s">
        <v>866</v>
      </c>
      <c r="AG141" s="39" t="s">
        <v>867</v>
      </c>
      <c r="AH141" s="39" t="s">
        <v>868</v>
      </c>
      <c r="AI141" s="39" t="s">
        <v>869</v>
      </c>
      <c r="AJ141" s="39" t="s">
        <v>870</v>
      </c>
      <c r="AK141" s="39" t="s">
        <v>871</v>
      </c>
      <c r="AL141" s="39" t="s">
        <v>872</v>
      </c>
      <c r="AM141" s="39" t="s">
        <v>873</v>
      </c>
      <c r="AN141" s="39" t="s">
        <v>874</v>
      </c>
      <c r="AO141" s="39" t="s">
        <v>875</v>
      </c>
      <c r="AP141" s="39" t="s">
        <v>876</v>
      </c>
      <c r="AQ141" s="39" t="s">
        <v>877</v>
      </c>
      <c r="AR141" s="39" t="s">
        <v>878</v>
      </c>
      <c r="AS141" s="39" t="s">
        <v>879</v>
      </c>
      <c r="AT141" s="39" t="s">
        <v>880</v>
      </c>
      <c r="AU141" s="39" t="s">
        <v>881</v>
      </c>
      <c r="AV141" s="39" t="s">
        <v>882</v>
      </c>
      <c r="AW141" s="39" t="s">
        <v>883</v>
      </c>
      <c r="AX141" s="39" t="s">
        <v>884</v>
      </c>
      <c r="AY141" s="39" t="s">
        <v>885</v>
      </c>
      <c r="AZ141" s="39" t="s">
        <v>886</v>
      </c>
      <c r="BA141" s="39" t="s">
        <v>887</v>
      </c>
      <c r="BB141" s="39" t="s">
        <v>888</v>
      </c>
      <c r="BC141" s="39" t="s">
        <v>889</v>
      </c>
      <c r="BD141" s="39" t="s">
        <v>890</v>
      </c>
      <c r="BE141" s="39" t="s">
        <v>891</v>
      </c>
      <c r="BF141" s="39" t="s">
        <v>892</v>
      </c>
      <c r="BG141" s="39" t="s">
        <v>893</v>
      </c>
      <c r="BH141" s="39" t="s">
        <v>894</v>
      </c>
      <c r="BI141" s="39" t="s">
        <v>895</v>
      </c>
      <c r="BJ141" s="39" t="s">
        <v>896</v>
      </c>
      <c r="BK141" s="39" t="s">
        <v>897</v>
      </c>
      <c r="BL141" s="39" t="s">
        <v>898</v>
      </c>
      <c r="BM141" s="39" t="s">
        <v>899</v>
      </c>
      <c r="BN141" s="39" t="s">
        <v>900</v>
      </c>
      <c r="BO141" s="39" t="s">
        <v>901</v>
      </c>
      <c r="BP141" s="39" t="s">
        <v>902</v>
      </c>
      <c r="BQ141" s="39" t="s">
        <v>903</v>
      </c>
      <c r="BR141" s="39" t="s">
        <v>904</v>
      </c>
      <c r="BS141" s="39" t="s">
        <v>905</v>
      </c>
      <c r="BT141" s="39" t="s">
        <v>906</v>
      </c>
      <c r="BU141" s="39" t="s">
        <v>907</v>
      </c>
      <c r="BV141" s="39" t="s">
        <v>908</v>
      </c>
      <c r="BW141" s="39" t="s">
        <v>909</v>
      </c>
      <c r="BX141" s="39" t="s">
        <v>910</v>
      </c>
      <c r="BY141" s="39" t="s">
        <v>911</v>
      </c>
      <c r="BZ141" s="39" t="s">
        <v>912</v>
      </c>
      <c r="CA141" s="39" t="s">
        <v>913</v>
      </c>
      <c r="CB141" s="39" t="s">
        <v>914</v>
      </c>
      <c r="CC141" s="39" t="s">
        <v>915</v>
      </c>
      <c r="CD141" s="39" t="s">
        <v>916</v>
      </c>
      <c r="CE141" s="39" t="s">
        <v>917</v>
      </c>
      <c r="CF141" s="39" t="s">
        <v>918</v>
      </c>
      <c r="CG141" s="39" t="s">
        <v>919</v>
      </c>
      <c r="CH141" s="39" t="s">
        <v>920</v>
      </c>
      <c r="CI141" s="39" t="s">
        <v>921</v>
      </c>
      <c r="CJ141" s="39" t="s">
        <v>922</v>
      </c>
      <c r="CK141" s="39" t="s">
        <v>923</v>
      </c>
      <c r="CL141" s="39" t="s">
        <v>924</v>
      </c>
      <c r="CM141" s="39" t="s">
        <v>925</v>
      </c>
      <c r="CN141" s="39" t="s">
        <v>926</v>
      </c>
      <c r="CO141" s="39" t="s">
        <v>927</v>
      </c>
      <c r="CP141" s="39" t="s">
        <v>928</v>
      </c>
      <c r="CQ141" s="39" t="s">
        <v>929</v>
      </c>
      <c r="CR141" s="39" t="s">
        <v>930</v>
      </c>
      <c r="CS141" s="39" t="s">
        <v>931</v>
      </c>
      <c r="CT141" s="39" t="s">
        <v>932</v>
      </c>
      <c r="CU141" s="39" t="s">
        <v>933</v>
      </c>
      <c r="CV141" s="39" t="s">
        <v>934</v>
      </c>
      <c r="CW141" s="39" t="s">
        <v>935</v>
      </c>
      <c r="CX141" s="39" t="s">
        <v>936</v>
      </c>
      <c r="CY141" s="39" t="s">
        <v>937</v>
      </c>
      <c r="CZ141" s="39" t="s">
        <v>938</v>
      </c>
      <c r="DA141" s="39" t="s">
        <v>939</v>
      </c>
      <c r="DB141" s="39" t="s">
        <v>940</v>
      </c>
      <c r="DC141" s="39" t="s">
        <v>941</v>
      </c>
      <c r="DD141" s="39" t="s">
        <v>942</v>
      </c>
      <c r="DE141" s="39" t="s">
        <v>943</v>
      </c>
      <c r="DF141" s="39" t="s">
        <v>944</v>
      </c>
      <c r="DG141" s="39" t="s">
        <v>945</v>
      </c>
      <c r="DH141" s="39" t="s">
        <v>946</v>
      </c>
      <c r="DI141" s="40" t="s">
        <v>11</v>
      </c>
    </row>
    <row r="142" spans="2:113" x14ac:dyDescent="0.35">
      <c r="B142" s="41" t="s">
        <v>837</v>
      </c>
      <c r="C142" s="42">
        <v>1</v>
      </c>
      <c r="D142" s="43">
        <v>-0.22222222222222221</v>
      </c>
      <c r="E142" s="43">
        <v>-5.5603843748553275E-2</v>
      </c>
      <c r="F142" s="43">
        <v>-8.6922698736035323E-2</v>
      </c>
      <c r="G142" s="43">
        <v>-1.3201967239688991E-2</v>
      </c>
      <c r="H142" s="43">
        <v>-1.3201967239688991E-2</v>
      </c>
      <c r="I142" s="43">
        <v>-1.3201967239688991E-2</v>
      </c>
      <c r="J142" s="43">
        <v>-1.3201967239688991E-2</v>
      </c>
      <c r="K142" s="43">
        <v>-1.3201967239688991E-2</v>
      </c>
      <c r="L142" s="43">
        <v>-1.3201967239688991E-2</v>
      </c>
      <c r="M142" s="43">
        <v>-1.3201967239688991E-2</v>
      </c>
      <c r="N142" s="43">
        <v>-1.8731716231633881E-2</v>
      </c>
      <c r="O142" s="43">
        <v>-1.3201967239688991E-2</v>
      </c>
      <c r="P142" s="43">
        <v>-1.3201967239688991E-2</v>
      </c>
      <c r="Q142" s="43">
        <v>-2.6666666666666668E-2</v>
      </c>
      <c r="R142" s="43">
        <v>-1.3201967239688991E-2</v>
      </c>
      <c r="S142" s="43">
        <v>-1.3201967239688991E-2</v>
      </c>
      <c r="T142" s="43">
        <v>-1.8731716231633881E-2</v>
      </c>
      <c r="U142" s="43">
        <v>-1.8731716231633881E-2</v>
      </c>
      <c r="V142" s="43">
        <v>-2.6666666666666668E-2</v>
      </c>
      <c r="W142" s="43">
        <v>-1.3201967239688991E-2</v>
      </c>
      <c r="X142" s="43">
        <v>-1.8731716231633881E-2</v>
      </c>
      <c r="Y142" s="43">
        <v>-1.3201967239688991E-2</v>
      </c>
      <c r="Z142" s="43">
        <v>-1.3201967239688991E-2</v>
      </c>
      <c r="AA142" s="43">
        <v>-1.3201967239688991E-2</v>
      </c>
      <c r="AB142" s="43">
        <v>-1.3201967239688991E-2</v>
      </c>
      <c r="AC142" s="43">
        <v>-1.3201967239688991E-2</v>
      </c>
      <c r="AD142" s="43">
        <v>-1.8731716231633881E-2</v>
      </c>
      <c r="AE142" s="43">
        <v>-1.8731716231633881E-2</v>
      </c>
      <c r="AF142" s="43">
        <v>-1.3201967239688991E-2</v>
      </c>
      <c r="AG142" s="43">
        <v>-1.3201967239688991E-2</v>
      </c>
      <c r="AH142" s="43">
        <v>-1.8731716231633881E-2</v>
      </c>
      <c r="AI142" s="43">
        <v>-1.8731716231633881E-2</v>
      </c>
      <c r="AJ142" s="43">
        <v>-1.8731716231633881E-2</v>
      </c>
      <c r="AK142" s="43">
        <v>-1.8731716231633881E-2</v>
      </c>
      <c r="AL142" s="43">
        <v>-1.8731716231633881E-2</v>
      </c>
      <c r="AM142" s="43">
        <v>-1.3201967239688991E-2</v>
      </c>
      <c r="AN142" s="43">
        <v>0.70243935868627039</v>
      </c>
      <c r="AO142" s="43">
        <v>-1.8731716231633881E-2</v>
      </c>
      <c r="AP142" s="43">
        <v>-1.8731716231633881E-2</v>
      </c>
      <c r="AQ142" s="43">
        <v>-2.3017413505937442E-2</v>
      </c>
      <c r="AR142" s="43">
        <v>-1.3201967239688991E-2</v>
      </c>
      <c r="AS142" s="43">
        <v>-1.8731716231633881E-2</v>
      </c>
      <c r="AT142" s="43">
        <v>-1.3201967239688991E-2</v>
      </c>
      <c r="AU142" s="43">
        <v>-1.8731716231633881E-2</v>
      </c>
      <c r="AV142" s="43">
        <v>-1.3201967239688991E-2</v>
      </c>
      <c r="AW142" s="43">
        <v>-1.3201967239688991E-2</v>
      </c>
      <c r="AX142" s="43">
        <v>-1.8731716231633881E-2</v>
      </c>
      <c r="AY142" s="43">
        <v>-1.3201967239688991E-2</v>
      </c>
      <c r="AZ142" s="43">
        <v>-1.3201967239688991E-2</v>
      </c>
      <c r="BA142" s="43">
        <v>-1.3201967239688991E-2</v>
      </c>
      <c r="BB142" s="43">
        <v>-1.3201967239688991E-2</v>
      </c>
      <c r="BC142" s="43">
        <v>-1.8731716231633881E-2</v>
      </c>
      <c r="BD142" s="43">
        <v>-1.3201967239688991E-2</v>
      </c>
      <c r="BE142" s="43">
        <v>0.70243935868627039</v>
      </c>
      <c r="BF142" s="43">
        <v>-1.3201967239688991E-2</v>
      </c>
      <c r="BG142" s="43">
        <v>-1.8731716231633881E-2</v>
      </c>
      <c r="BH142" s="43">
        <v>-1.3201967239688991E-2</v>
      </c>
      <c r="BI142" s="43">
        <v>-1.3201967239688991E-2</v>
      </c>
      <c r="BJ142" s="43">
        <v>-1.8731716231633881E-2</v>
      </c>
      <c r="BK142" s="43">
        <v>-1.8731716231633881E-2</v>
      </c>
      <c r="BL142" s="43">
        <v>-1.8731716231633881E-2</v>
      </c>
      <c r="BM142" s="43">
        <v>-1.3201967239688991E-2</v>
      </c>
      <c r="BN142" s="43">
        <v>-2.6666666666666668E-2</v>
      </c>
      <c r="BO142" s="43">
        <v>-1.3201967239688991E-2</v>
      </c>
      <c r="BP142" s="43">
        <v>-1.3201967239688991E-2</v>
      </c>
      <c r="BQ142" s="43">
        <v>-1.8731716231633881E-2</v>
      </c>
      <c r="BR142" s="43">
        <v>-1.8731716231633881E-2</v>
      </c>
      <c r="BS142" s="43">
        <v>-1.8731716231633881E-2</v>
      </c>
      <c r="BT142" s="43">
        <v>-1.8731716231633881E-2</v>
      </c>
      <c r="BU142" s="43">
        <v>-1.3201967239688991E-2</v>
      </c>
      <c r="BV142" s="43">
        <v>-1.8731716231633881E-2</v>
      </c>
      <c r="BW142" s="43">
        <v>-1.3201967239688991E-2</v>
      </c>
      <c r="BX142" s="43">
        <v>-1.8731716231633881E-2</v>
      </c>
      <c r="BY142" s="43">
        <v>-1.8731716231633881E-2</v>
      </c>
      <c r="BZ142" s="43">
        <v>-1.8731716231633881E-2</v>
      </c>
      <c r="CA142" s="43">
        <v>-1.3201967239688991E-2</v>
      </c>
      <c r="CB142" s="43">
        <v>-1.3201967239688991E-2</v>
      </c>
      <c r="CC142" s="43">
        <v>-1.3201967239688991E-2</v>
      </c>
      <c r="CD142" s="43">
        <v>-1.3201967239688991E-2</v>
      </c>
      <c r="CE142" s="43">
        <v>-1.3201967239688991E-2</v>
      </c>
      <c r="CF142" s="43">
        <v>-1.3201967239688991E-2</v>
      </c>
      <c r="CG142" s="43">
        <v>-1.3201967239688991E-2</v>
      </c>
      <c r="CH142" s="43">
        <v>-1.3201967239688991E-2</v>
      </c>
      <c r="CI142" s="43">
        <v>-1.3201967239688991E-2</v>
      </c>
      <c r="CJ142" s="43">
        <v>-1.3201967239688991E-2</v>
      </c>
      <c r="CK142" s="43">
        <v>-1.3201967239688991E-2</v>
      </c>
      <c r="CL142" s="43">
        <v>-1.8731716231633881E-2</v>
      </c>
      <c r="CM142" s="43">
        <v>-1.8731716231633881E-2</v>
      </c>
      <c r="CN142" s="43">
        <v>-1.3201967239688991E-2</v>
      </c>
      <c r="CO142" s="43">
        <v>-1.3201967239688991E-2</v>
      </c>
      <c r="CP142" s="43">
        <v>-1.3201967239688991E-2</v>
      </c>
      <c r="CQ142" s="43">
        <v>-1.8731716231633881E-2</v>
      </c>
      <c r="CR142" s="43">
        <v>-1.3201967239688991E-2</v>
      </c>
      <c r="CS142" s="43">
        <v>-1.8731716231633881E-2</v>
      </c>
      <c r="CT142" s="43">
        <v>-1.3201967239688991E-2</v>
      </c>
      <c r="CU142" s="43">
        <v>-1.3201967239688991E-2</v>
      </c>
      <c r="CV142" s="43">
        <v>-1.3201967239688991E-2</v>
      </c>
      <c r="CW142" s="43">
        <v>-1.3201967239688991E-2</v>
      </c>
      <c r="CX142" s="43">
        <v>-1.3201967239688991E-2</v>
      </c>
      <c r="CY142" s="43">
        <v>-1.3201967239688991E-2</v>
      </c>
      <c r="CZ142" s="43">
        <v>-1.3201967239688991E-2</v>
      </c>
      <c r="DA142" s="43">
        <v>-1.3201967239688991E-2</v>
      </c>
      <c r="DB142" s="43">
        <v>-1.3201967239688991E-2</v>
      </c>
      <c r="DC142" s="43">
        <v>-1.3201967239688991E-2</v>
      </c>
      <c r="DD142" s="43">
        <v>-1.8731716231633881E-2</v>
      </c>
      <c r="DE142" s="43">
        <v>-1.3201967239688991E-2</v>
      </c>
      <c r="DF142" s="43">
        <v>-1.3201967239688991E-2</v>
      </c>
      <c r="DG142" s="43">
        <v>-1.8731716231633881E-2</v>
      </c>
      <c r="DH142" s="43">
        <v>-1.3201967239688991E-2</v>
      </c>
      <c r="DI142" s="44">
        <v>-2.9296823438389848E-2</v>
      </c>
    </row>
    <row r="143" spans="2:113" x14ac:dyDescent="0.35">
      <c r="B143" s="45" t="s">
        <v>838</v>
      </c>
      <c r="C143" s="46">
        <v>-0.22222222222222221</v>
      </c>
      <c r="D143" s="47">
        <v>1</v>
      </c>
      <c r="E143" s="46">
        <v>-0.46336536457127736</v>
      </c>
      <c r="F143" s="46">
        <v>-0.72435582280029431</v>
      </c>
      <c r="G143" s="46">
        <v>5.9408852578600437E-2</v>
      </c>
      <c r="H143" s="46">
        <v>5.9408852578600437E-2</v>
      </c>
      <c r="I143" s="46">
        <v>5.9408852578600437E-2</v>
      </c>
      <c r="J143" s="46">
        <v>5.9408852578600437E-2</v>
      </c>
      <c r="K143" s="46">
        <v>5.9408852578600437E-2</v>
      </c>
      <c r="L143" s="46">
        <v>5.9408852578600437E-2</v>
      </c>
      <c r="M143" s="46">
        <v>5.9408852578600437E-2</v>
      </c>
      <c r="N143" s="46">
        <v>8.4292723042352427E-2</v>
      </c>
      <c r="O143" s="46">
        <v>5.9408852578600437E-2</v>
      </c>
      <c r="P143" s="46">
        <v>5.9408852578600437E-2</v>
      </c>
      <c r="Q143" s="46">
        <v>-0.22222222222222227</v>
      </c>
      <c r="R143" s="46">
        <v>5.9408852578600437E-2</v>
      </c>
      <c r="S143" s="46">
        <v>5.9408852578600437E-2</v>
      </c>
      <c r="T143" s="46">
        <v>8.4292723042352427E-2</v>
      </c>
      <c r="U143" s="46">
        <v>-0.1560976352636157</v>
      </c>
      <c r="V143" s="46">
        <v>-0.22222222222222227</v>
      </c>
      <c r="W143" s="46">
        <v>5.9408852578600437E-2</v>
      </c>
      <c r="X143" s="46">
        <v>-0.1560976352636157</v>
      </c>
      <c r="Y143" s="46">
        <v>5.9408852578600437E-2</v>
      </c>
      <c r="Z143" s="46">
        <v>5.9408852578600437E-2</v>
      </c>
      <c r="AA143" s="46">
        <v>5.9408852578600437E-2</v>
      </c>
      <c r="AB143" s="46">
        <v>5.9408852578600437E-2</v>
      </c>
      <c r="AC143" s="46">
        <v>5.9408852578600437E-2</v>
      </c>
      <c r="AD143" s="46">
        <v>8.4292723042352427E-2</v>
      </c>
      <c r="AE143" s="46">
        <v>-0.1560976352636157</v>
      </c>
      <c r="AF143" s="46">
        <v>5.9408852578600437E-2</v>
      </c>
      <c r="AG143" s="46">
        <v>5.9408852578600437E-2</v>
      </c>
      <c r="AH143" s="46">
        <v>8.4292723042352427E-2</v>
      </c>
      <c r="AI143" s="46">
        <v>-0.1560976352636157</v>
      </c>
      <c r="AJ143" s="46">
        <v>-0.1560976352636157</v>
      </c>
      <c r="AK143" s="46">
        <v>8.4292723042352427E-2</v>
      </c>
      <c r="AL143" s="46">
        <v>8.4292723042352427E-2</v>
      </c>
      <c r="AM143" s="46">
        <v>5.9408852578600437E-2</v>
      </c>
      <c r="AN143" s="46">
        <v>-0.1560976352636157</v>
      </c>
      <c r="AO143" s="46">
        <v>-0.1560976352636157</v>
      </c>
      <c r="AP143" s="46">
        <v>-0.1560976352636157</v>
      </c>
      <c r="AQ143" s="46">
        <v>0.10357836077671849</v>
      </c>
      <c r="AR143" s="46">
        <v>5.9408852578600437E-2</v>
      </c>
      <c r="AS143" s="46">
        <v>-0.1560976352636157</v>
      </c>
      <c r="AT143" s="46">
        <v>5.9408852578600437E-2</v>
      </c>
      <c r="AU143" s="46">
        <v>-0.1560976352636157</v>
      </c>
      <c r="AV143" s="46">
        <v>5.9408852578600437E-2</v>
      </c>
      <c r="AW143" s="46">
        <v>5.9408852578600437E-2</v>
      </c>
      <c r="AX143" s="46">
        <v>-0.1560976352636157</v>
      </c>
      <c r="AY143" s="46">
        <v>5.9408852578600437E-2</v>
      </c>
      <c r="AZ143" s="46">
        <v>5.9408852578600437E-2</v>
      </c>
      <c r="BA143" s="46">
        <v>5.9408852578600437E-2</v>
      </c>
      <c r="BB143" s="46">
        <v>5.9408852578600437E-2</v>
      </c>
      <c r="BC143" s="46">
        <v>8.4292723042352427E-2</v>
      </c>
      <c r="BD143" s="46">
        <v>5.9408852578600437E-2</v>
      </c>
      <c r="BE143" s="46">
        <v>-0.1560976352636157</v>
      </c>
      <c r="BF143" s="46">
        <v>5.9408852578600437E-2</v>
      </c>
      <c r="BG143" s="46">
        <v>-0.1560976352636157</v>
      </c>
      <c r="BH143" s="46">
        <v>5.9408852578600437E-2</v>
      </c>
      <c r="BI143" s="46">
        <v>5.9408852578600437E-2</v>
      </c>
      <c r="BJ143" s="46">
        <v>-0.1560976352636157</v>
      </c>
      <c r="BK143" s="46">
        <v>8.4292723042352427E-2</v>
      </c>
      <c r="BL143" s="46">
        <v>-0.1560976352636157</v>
      </c>
      <c r="BM143" s="46">
        <v>5.9408852578600437E-2</v>
      </c>
      <c r="BN143" s="46">
        <v>-0.22222222222222227</v>
      </c>
      <c r="BO143" s="46">
        <v>5.9408852578600437E-2</v>
      </c>
      <c r="BP143" s="46">
        <v>5.9408852578600437E-2</v>
      </c>
      <c r="BQ143" s="46">
        <v>8.4292723042352427E-2</v>
      </c>
      <c r="BR143" s="46">
        <v>-0.1560976352636157</v>
      </c>
      <c r="BS143" s="46">
        <v>-0.1560976352636157</v>
      </c>
      <c r="BT143" s="46">
        <v>-0.1560976352636157</v>
      </c>
      <c r="BU143" s="46">
        <v>5.9408852578600437E-2</v>
      </c>
      <c r="BV143" s="46">
        <v>-0.1560976352636157</v>
      </c>
      <c r="BW143" s="46">
        <v>5.9408852578600437E-2</v>
      </c>
      <c r="BX143" s="46">
        <v>8.4292723042352427E-2</v>
      </c>
      <c r="BY143" s="46">
        <v>8.4292723042352427E-2</v>
      </c>
      <c r="BZ143" s="46">
        <v>-0.1560976352636157</v>
      </c>
      <c r="CA143" s="46">
        <v>5.9408852578600437E-2</v>
      </c>
      <c r="CB143" s="46">
        <v>5.9408852578600437E-2</v>
      </c>
      <c r="CC143" s="46">
        <v>5.9408852578600437E-2</v>
      </c>
      <c r="CD143" s="46">
        <v>5.9408852578600437E-2</v>
      </c>
      <c r="CE143" s="46">
        <v>5.9408852578600437E-2</v>
      </c>
      <c r="CF143" s="46">
        <v>5.9408852578600437E-2</v>
      </c>
      <c r="CG143" s="46">
        <v>5.9408852578600437E-2</v>
      </c>
      <c r="CH143" s="46">
        <v>5.9408852578600437E-2</v>
      </c>
      <c r="CI143" s="46">
        <v>5.9408852578600437E-2</v>
      </c>
      <c r="CJ143" s="46">
        <v>5.9408852578600437E-2</v>
      </c>
      <c r="CK143" s="46">
        <v>5.9408852578600437E-2</v>
      </c>
      <c r="CL143" s="46">
        <v>8.4292723042352427E-2</v>
      </c>
      <c r="CM143" s="46">
        <v>8.4292723042352427E-2</v>
      </c>
      <c r="CN143" s="46">
        <v>5.9408852578600437E-2</v>
      </c>
      <c r="CO143" s="46">
        <v>5.9408852578600437E-2</v>
      </c>
      <c r="CP143" s="46">
        <v>5.9408852578600437E-2</v>
      </c>
      <c r="CQ143" s="46">
        <v>8.4292723042352427E-2</v>
      </c>
      <c r="CR143" s="46">
        <v>5.9408852578600437E-2</v>
      </c>
      <c r="CS143" s="46">
        <v>8.4292723042352427E-2</v>
      </c>
      <c r="CT143" s="46">
        <v>5.9408852578600437E-2</v>
      </c>
      <c r="CU143" s="46">
        <v>5.9408852578600437E-2</v>
      </c>
      <c r="CV143" s="46">
        <v>5.9408852578600437E-2</v>
      </c>
      <c r="CW143" s="46">
        <v>5.9408852578600437E-2</v>
      </c>
      <c r="CX143" s="46">
        <v>5.9408852578600437E-2</v>
      </c>
      <c r="CY143" s="46">
        <v>5.9408852578600437E-2</v>
      </c>
      <c r="CZ143" s="46">
        <v>5.9408852578600437E-2</v>
      </c>
      <c r="DA143" s="46">
        <v>5.9408852578600437E-2</v>
      </c>
      <c r="DB143" s="46">
        <v>5.9408852578600437E-2</v>
      </c>
      <c r="DC143" s="46">
        <v>5.9408852578600437E-2</v>
      </c>
      <c r="DD143" s="46">
        <v>-0.1560976352636157</v>
      </c>
      <c r="DE143" s="46">
        <v>5.9408852578600437E-2</v>
      </c>
      <c r="DF143" s="46">
        <v>5.9408852578600437E-2</v>
      </c>
      <c r="DG143" s="46">
        <v>8.4292723042352427E-2</v>
      </c>
      <c r="DH143" s="46">
        <v>5.9408852578600437E-2</v>
      </c>
      <c r="DI143" s="48">
        <v>-0.15597405618564464</v>
      </c>
    </row>
    <row r="144" spans="2:113" x14ac:dyDescent="0.35">
      <c r="B144" s="45" t="s">
        <v>839</v>
      </c>
      <c r="C144" s="46">
        <v>-5.5603843748553275E-2</v>
      </c>
      <c r="D144" s="46">
        <v>-0.46336536457127736</v>
      </c>
      <c r="E144" s="47">
        <v>1</v>
      </c>
      <c r="F144" s="46">
        <v>-0.18124635595204039</v>
      </c>
      <c r="G144" s="46">
        <v>-2.7528004633844468E-2</v>
      </c>
      <c r="H144" s="46">
        <v>-2.7528004633844468E-2</v>
      </c>
      <c r="I144" s="46">
        <v>-2.7528004633844468E-2</v>
      </c>
      <c r="J144" s="46">
        <v>-2.7528004633844468E-2</v>
      </c>
      <c r="K144" s="46">
        <v>-2.7528004633844468E-2</v>
      </c>
      <c r="L144" s="46">
        <v>-2.7528004633844468E-2</v>
      </c>
      <c r="M144" s="46">
        <v>-2.7528004633844468E-2</v>
      </c>
      <c r="N144" s="46">
        <v>-3.9058328343225354E-2</v>
      </c>
      <c r="O144" s="46">
        <v>-2.7528004633844468E-2</v>
      </c>
      <c r="P144" s="46">
        <v>-2.7528004633844468E-2</v>
      </c>
      <c r="Q144" s="46">
        <v>0.47958315233127202</v>
      </c>
      <c r="R144" s="46">
        <v>-2.7528004633844468E-2</v>
      </c>
      <c r="S144" s="46">
        <v>-2.7528004633844468E-2</v>
      </c>
      <c r="T144" s="46">
        <v>-3.9058328343225354E-2</v>
      </c>
      <c r="U144" s="46">
        <v>-3.9058328343225354E-2</v>
      </c>
      <c r="V144" s="46">
        <v>0.47958315233127202</v>
      </c>
      <c r="W144" s="46">
        <v>-2.7528004633844468E-2</v>
      </c>
      <c r="X144" s="46">
        <v>-3.9058328343225354E-2</v>
      </c>
      <c r="Y144" s="46">
        <v>-2.7528004633844468E-2</v>
      </c>
      <c r="Z144" s="46">
        <v>-2.7528004633844468E-2</v>
      </c>
      <c r="AA144" s="46">
        <v>-2.7528004633844468E-2</v>
      </c>
      <c r="AB144" s="46">
        <v>-2.7528004633844468E-2</v>
      </c>
      <c r="AC144" s="46">
        <v>-2.7528004633844468E-2</v>
      </c>
      <c r="AD144" s="46">
        <v>-3.9058328343225354E-2</v>
      </c>
      <c r="AE144" s="46">
        <v>0.33687808196031865</v>
      </c>
      <c r="AF144" s="46">
        <v>-2.7528004633844468E-2</v>
      </c>
      <c r="AG144" s="46">
        <v>-2.7528004633844468E-2</v>
      </c>
      <c r="AH144" s="46">
        <v>-3.9058328343225354E-2</v>
      </c>
      <c r="AI144" s="46">
        <v>-3.9058328343225354E-2</v>
      </c>
      <c r="AJ144" s="46">
        <v>-3.9058328343225354E-2</v>
      </c>
      <c r="AK144" s="46">
        <v>-3.9058328343225354E-2</v>
      </c>
      <c r="AL144" s="46">
        <v>-3.9058328343225354E-2</v>
      </c>
      <c r="AM144" s="46">
        <v>-2.7528004633844468E-2</v>
      </c>
      <c r="AN144" s="46">
        <v>-3.9058328343225354E-2</v>
      </c>
      <c r="AO144" s="46">
        <v>-3.9058328343225354E-2</v>
      </c>
      <c r="AP144" s="46">
        <v>-3.9058328343225354E-2</v>
      </c>
      <c r="AQ144" s="46">
        <v>-4.7994624902999453E-2</v>
      </c>
      <c r="AR144" s="46">
        <v>-2.7528004633844468E-2</v>
      </c>
      <c r="AS144" s="46">
        <v>-3.9058328343225354E-2</v>
      </c>
      <c r="AT144" s="46">
        <v>-2.7528004633844468E-2</v>
      </c>
      <c r="AU144" s="46">
        <v>-3.9058328343225354E-2</v>
      </c>
      <c r="AV144" s="46">
        <v>-2.7528004633844468E-2</v>
      </c>
      <c r="AW144" s="46">
        <v>-2.7528004633844468E-2</v>
      </c>
      <c r="AX144" s="46">
        <v>-3.9058328343225354E-2</v>
      </c>
      <c r="AY144" s="46">
        <v>-2.7528004633844468E-2</v>
      </c>
      <c r="AZ144" s="46">
        <v>-2.7528004633844468E-2</v>
      </c>
      <c r="BA144" s="46">
        <v>-2.7528004633844468E-2</v>
      </c>
      <c r="BB144" s="46">
        <v>-2.7528004633844468E-2</v>
      </c>
      <c r="BC144" s="46">
        <v>-3.9058328343225354E-2</v>
      </c>
      <c r="BD144" s="46">
        <v>-2.7528004633844468E-2</v>
      </c>
      <c r="BE144" s="46">
        <v>-3.9058328343225354E-2</v>
      </c>
      <c r="BF144" s="46">
        <v>-2.7528004633844468E-2</v>
      </c>
      <c r="BG144" s="46">
        <v>-3.9058328343225354E-2</v>
      </c>
      <c r="BH144" s="46">
        <v>-2.7528004633844468E-2</v>
      </c>
      <c r="BI144" s="46">
        <v>-2.7528004633844468E-2</v>
      </c>
      <c r="BJ144" s="46">
        <v>0.33687808196031865</v>
      </c>
      <c r="BK144" s="46">
        <v>-3.9058328343225354E-2</v>
      </c>
      <c r="BL144" s="46">
        <v>0.33687808196031865</v>
      </c>
      <c r="BM144" s="46">
        <v>-2.7528004633844468E-2</v>
      </c>
      <c r="BN144" s="46">
        <v>-5.5603843748553282E-2</v>
      </c>
      <c r="BO144" s="46">
        <v>-2.7528004633844468E-2</v>
      </c>
      <c r="BP144" s="46">
        <v>-2.7528004633844468E-2</v>
      </c>
      <c r="BQ144" s="46">
        <v>-3.9058328343225354E-2</v>
      </c>
      <c r="BR144" s="46">
        <v>-3.9058328343225354E-2</v>
      </c>
      <c r="BS144" s="46">
        <v>-3.9058328343225354E-2</v>
      </c>
      <c r="BT144" s="46">
        <v>0.33687808196031865</v>
      </c>
      <c r="BU144" s="46">
        <v>-2.7528004633844468E-2</v>
      </c>
      <c r="BV144" s="46">
        <v>-3.9058328343225354E-2</v>
      </c>
      <c r="BW144" s="46">
        <v>-2.7528004633844468E-2</v>
      </c>
      <c r="BX144" s="46">
        <v>-3.9058328343225354E-2</v>
      </c>
      <c r="BY144" s="46">
        <v>-3.9058328343225354E-2</v>
      </c>
      <c r="BZ144" s="46">
        <v>-3.9058328343225354E-2</v>
      </c>
      <c r="CA144" s="46">
        <v>-2.7528004633844468E-2</v>
      </c>
      <c r="CB144" s="46">
        <v>-2.7528004633844468E-2</v>
      </c>
      <c r="CC144" s="46">
        <v>-2.7528004633844468E-2</v>
      </c>
      <c r="CD144" s="46">
        <v>-2.7528004633844468E-2</v>
      </c>
      <c r="CE144" s="46">
        <v>-2.7528004633844468E-2</v>
      </c>
      <c r="CF144" s="46">
        <v>-2.7528004633844468E-2</v>
      </c>
      <c r="CG144" s="46">
        <v>-2.7528004633844468E-2</v>
      </c>
      <c r="CH144" s="46">
        <v>-2.7528004633844468E-2</v>
      </c>
      <c r="CI144" s="46">
        <v>-2.7528004633844468E-2</v>
      </c>
      <c r="CJ144" s="46">
        <v>-2.7528004633844468E-2</v>
      </c>
      <c r="CK144" s="46">
        <v>-2.7528004633844468E-2</v>
      </c>
      <c r="CL144" s="46">
        <v>-3.9058328343225354E-2</v>
      </c>
      <c r="CM144" s="46">
        <v>-3.9058328343225354E-2</v>
      </c>
      <c r="CN144" s="46">
        <v>-2.7528004633844468E-2</v>
      </c>
      <c r="CO144" s="46">
        <v>-2.7528004633844468E-2</v>
      </c>
      <c r="CP144" s="46">
        <v>-2.7528004633844468E-2</v>
      </c>
      <c r="CQ144" s="46">
        <v>-3.9058328343225354E-2</v>
      </c>
      <c r="CR144" s="46">
        <v>-2.7528004633844468E-2</v>
      </c>
      <c r="CS144" s="46">
        <v>-3.9058328343225354E-2</v>
      </c>
      <c r="CT144" s="46">
        <v>-2.7528004633844468E-2</v>
      </c>
      <c r="CU144" s="46">
        <v>-2.7528004633844468E-2</v>
      </c>
      <c r="CV144" s="46">
        <v>-2.7528004633844468E-2</v>
      </c>
      <c r="CW144" s="46">
        <v>-2.7528004633844468E-2</v>
      </c>
      <c r="CX144" s="46">
        <v>-2.7528004633844468E-2</v>
      </c>
      <c r="CY144" s="46">
        <v>-2.7528004633844468E-2</v>
      </c>
      <c r="CZ144" s="46">
        <v>-2.7528004633844468E-2</v>
      </c>
      <c r="DA144" s="46">
        <v>-2.7528004633844468E-2</v>
      </c>
      <c r="DB144" s="46">
        <v>-2.7528004633844468E-2</v>
      </c>
      <c r="DC144" s="46">
        <v>-2.7528004633844468E-2</v>
      </c>
      <c r="DD144" s="46">
        <v>-3.9058328343225354E-2</v>
      </c>
      <c r="DE144" s="46">
        <v>-2.7528004633844468E-2</v>
      </c>
      <c r="DF144" s="46">
        <v>-2.7528004633844468E-2</v>
      </c>
      <c r="DG144" s="46">
        <v>-3.9058328343225354E-2</v>
      </c>
      <c r="DH144" s="46">
        <v>-2.7528004633844468E-2</v>
      </c>
      <c r="DI144" s="48">
        <v>-4.849150978118133E-2</v>
      </c>
    </row>
    <row r="145" spans="2:113" x14ac:dyDescent="0.35">
      <c r="B145" s="45" t="s">
        <v>840</v>
      </c>
      <c r="C145" s="46">
        <v>-8.6922698736035323E-2</v>
      </c>
      <c r="D145" s="46">
        <v>-0.72435582280029431</v>
      </c>
      <c r="E145" s="46">
        <v>-0.18124635595204039</v>
      </c>
      <c r="F145" s="47">
        <v>1</v>
      </c>
      <c r="G145" s="46">
        <v>-4.3033148291193521E-2</v>
      </c>
      <c r="H145" s="46">
        <v>-4.3033148291193521E-2</v>
      </c>
      <c r="I145" s="46">
        <v>-4.3033148291193521E-2</v>
      </c>
      <c r="J145" s="46">
        <v>-4.3033148291193521E-2</v>
      </c>
      <c r="K145" s="46">
        <v>-4.3033148291193521E-2</v>
      </c>
      <c r="L145" s="46">
        <v>-4.3033148291193521E-2</v>
      </c>
      <c r="M145" s="46">
        <v>-4.3033148291193521E-2</v>
      </c>
      <c r="N145" s="46">
        <v>-6.1057924755420545E-2</v>
      </c>
      <c r="O145" s="46">
        <v>-4.3033148291193521E-2</v>
      </c>
      <c r="P145" s="46">
        <v>-4.3033148291193521E-2</v>
      </c>
      <c r="Q145" s="46">
        <v>-8.6922698736035323E-2</v>
      </c>
      <c r="R145" s="46">
        <v>-4.3033148291193521E-2</v>
      </c>
      <c r="S145" s="46">
        <v>-4.3033148291193521E-2</v>
      </c>
      <c r="T145" s="46">
        <v>-6.1057924755420545E-2</v>
      </c>
      <c r="U145" s="46">
        <v>0.21549855796030781</v>
      </c>
      <c r="V145" s="46">
        <v>-8.6922698736035323E-2</v>
      </c>
      <c r="W145" s="46">
        <v>-4.3033148291193521E-2</v>
      </c>
      <c r="X145" s="46">
        <v>0.21549855796030781</v>
      </c>
      <c r="Y145" s="46">
        <v>-4.3033148291193521E-2</v>
      </c>
      <c r="Z145" s="46">
        <v>-4.3033148291193521E-2</v>
      </c>
      <c r="AA145" s="46">
        <v>-4.3033148291193521E-2</v>
      </c>
      <c r="AB145" s="46">
        <v>-4.3033148291193521E-2</v>
      </c>
      <c r="AC145" s="46">
        <v>-4.3033148291193521E-2</v>
      </c>
      <c r="AD145" s="46">
        <v>-6.1057924755420545E-2</v>
      </c>
      <c r="AE145" s="46">
        <v>-6.1057924755420545E-2</v>
      </c>
      <c r="AF145" s="46">
        <v>-4.3033148291193521E-2</v>
      </c>
      <c r="AG145" s="46">
        <v>-4.3033148291193521E-2</v>
      </c>
      <c r="AH145" s="46">
        <v>-6.1057924755420545E-2</v>
      </c>
      <c r="AI145" s="46">
        <v>0.21549855796030781</v>
      </c>
      <c r="AJ145" s="46">
        <v>0.21549855796030781</v>
      </c>
      <c r="AK145" s="46">
        <v>-6.1057924755420545E-2</v>
      </c>
      <c r="AL145" s="46">
        <v>-6.1057924755420545E-2</v>
      </c>
      <c r="AM145" s="46">
        <v>-4.3033148291193521E-2</v>
      </c>
      <c r="AN145" s="46">
        <v>-6.1057924755420545E-2</v>
      </c>
      <c r="AO145" s="46">
        <v>0.21549855796030781</v>
      </c>
      <c r="AP145" s="46">
        <v>0.21549855796030781</v>
      </c>
      <c r="AQ145" s="46">
        <v>-7.5027588744725648E-2</v>
      </c>
      <c r="AR145" s="46">
        <v>-4.3033148291193521E-2</v>
      </c>
      <c r="AS145" s="46">
        <v>0.21549855796030781</v>
      </c>
      <c r="AT145" s="46">
        <v>-4.3033148291193521E-2</v>
      </c>
      <c r="AU145" s="46">
        <v>0.21549855796030781</v>
      </c>
      <c r="AV145" s="46">
        <v>-4.3033148291193521E-2</v>
      </c>
      <c r="AW145" s="46">
        <v>-4.3033148291193521E-2</v>
      </c>
      <c r="AX145" s="46">
        <v>0.21549855796030781</v>
      </c>
      <c r="AY145" s="46">
        <v>-4.3033148291193521E-2</v>
      </c>
      <c r="AZ145" s="46">
        <v>-4.3033148291193521E-2</v>
      </c>
      <c r="BA145" s="46">
        <v>-4.3033148291193521E-2</v>
      </c>
      <c r="BB145" s="46">
        <v>-4.3033148291193521E-2</v>
      </c>
      <c r="BC145" s="46">
        <v>-6.1057924755420545E-2</v>
      </c>
      <c r="BD145" s="46">
        <v>-4.3033148291193521E-2</v>
      </c>
      <c r="BE145" s="46">
        <v>-6.1057924755420545E-2</v>
      </c>
      <c r="BF145" s="46">
        <v>-4.3033148291193521E-2</v>
      </c>
      <c r="BG145" s="46">
        <v>0.21549855796030781</v>
      </c>
      <c r="BH145" s="46">
        <v>-4.3033148291193521E-2</v>
      </c>
      <c r="BI145" s="46">
        <v>-4.3033148291193521E-2</v>
      </c>
      <c r="BJ145" s="46">
        <v>-6.1057924755420545E-2</v>
      </c>
      <c r="BK145" s="46">
        <v>-6.1057924755420545E-2</v>
      </c>
      <c r="BL145" s="46">
        <v>-6.1057924755420545E-2</v>
      </c>
      <c r="BM145" s="46">
        <v>-4.3033148291193521E-2</v>
      </c>
      <c r="BN145" s="46">
        <v>0.3067859955389482</v>
      </c>
      <c r="BO145" s="46">
        <v>-4.3033148291193521E-2</v>
      </c>
      <c r="BP145" s="46">
        <v>-4.3033148291193521E-2</v>
      </c>
      <c r="BQ145" s="46">
        <v>-6.1057924755420545E-2</v>
      </c>
      <c r="BR145" s="46">
        <v>0.21549855796030781</v>
      </c>
      <c r="BS145" s="46">
        <v>0.21549855796030781</v>
      </c>
      <c r="BT145" s="46">
        <v>-6.1057924755420545E-2</v>
      </c>
      <c r="BU145" s="46">
        <v>-4.3033148291193521E-2</v>
      </c>
      <c r="BV145" s="46">
        <v>0.21549855796030781</v>
      </c>
      <c r="BW145" s="46">
        <v>-4.3033148291193521E-2</v>
      </c>
      <c r="BX145" s="46">
        <v>-6.1057924755420545E-2</v>
      </c>
      <c r="BY145" s="46">
        <v>-6.1057924755420545E-2</v>
      </c>
      <c r="BZ145" s="46">
        <v>0.21549855796030781</v>
      </c>
      <c r="CA145" s="46">
        <v>-4.3033148291193521E-2</v>
      </c>
      <c r="CB145" s="46">
        <v>-4.3033148291193521E-2</v>
      </c>
      <c r="CC145" s="46">
        <v>-4.3033148291193521E-2</v>
      </c>
      <c r="CD145" s="46">
        <v>-4.3033148291193521E-2</v>
      </c>
      <c r="CE145" s="46">
        <v>-4.3033148291193521E-2</v>
      </c>
      <c r="CF145" s="46">
        <v>-4.3033148291193521E-2</v>
      </c>
      <c r="CG145" s="46">
        <v>-4.3033148291193521E-2</v>
      </c>
      <c r="CH145" s="46">
        <v>-4.3033148291193521E-2</v>
      </c>
      <c r="CI145" s="46">
        <v>-4.3033148291193521E-2</v>
      </c>
      <c r="CJ145" s="46">
        <v>-4.3033148291193521E-2</v>
      </c>
      <c r="CK145" s="46">
        <v>-4.3033148291193521E-2</v>
      </c>
      <c r="CL145" s="46">
        <v>-6.1057924755420545E-2</v>
      </c>
      <c r="CM145" s="46">
        <v>-6.1057924755420545E-2</v>
      </c>
      <c r="CN145" s="46">
        <v>-4.3033148291193521E-2</v>
      </c>
      <c r="CO145" s="46">
        <v>-4.3033148291193521E-2</v>
      </c>
      <c r="CP145" s="46">
        <v>-4.3033148291193521E-2</v>
      </c>
      <c r="CQ145" s="46">
        <v>-6.1057924755420545E-2</v>
      </c>
      <c r="CR145" s="46">
        <v>-4.3033148291193521E-2</v>
      </c>
      <c r="CS145" s="46">
        <v>-6.1057924755420545E-2</v>
      </c>
      <c r="CT145" s="46">
        <v>-4.3033148291193521E-2</v>
      </c>
      <c r="CU145" s="46">
        <v>-4.3033148291193521E-2</v>
      </c>
      <c r="CV145" s="46">
        <v>-4.3033148291193521E-2</v>
      </c>
      <c r="CW145" s="46">
        <v>-4.3033148291193521E-2</v>
      </c>
      <c r="CX145" s="46">
        <v>-4.3033148291193521E-2</v>
      </c>
      <c r="CY145" s="46">
        <v>-4.3033148291193521E-2</v>
      </c>
      <c r="CZ145" s="46">
        <v>-4.3033148291193521E-2</v>
      </c>
      <c r="DA145" s="46">
        <v>-4.3033148291193521E-2</v>
      </c>
      <c r="DB145" s="46">
        <v>-4.3033148291193521E-2</v>
      </c>
      <c r="DC145" s="46">
        <v>-4.3033148291193521E-2</v>
      </c>
      <c r="DD145" s="46">
        <v>0.21549855796030781</v>
      </c>
      <c r="DE145" s="46">
        <v>-4.3033148291193521E-2</v>
      </c>
      <c r="DF145" s="46">
        <v>-4.3033148291193521E-2</v>
      </c>
      <c r="DG145" s="46">
        <v>-6.1057924755420545E-2</v>
      </c>
      <c r="DH145" s="46">
        <v>-4.3033148291193521E-2</v>
      </c>
      <c r="DI145" s="48">
        <v>0.22634741176808956</v>
      </c>
    </row>
    <row r="146" spans="2:113" x14ac:dyDescent="0.35">
      <c r="B146" s="45" t="s">
        <v>841</v>
      </c>
      <c r="C146" s="46">
        <v>-1.3201967239688991E-2</v>
      </c>
      <c r="D146" s="46">
        <v>5.9408852578600437E-2</v>
      </c>
      <c r="E146" s="46">
        <v>-2.7528004633844468E-2</v>
      </c>
      <c r="F146" s="46">
        <v>-4.3033148291193521E-2</v>
      </c>
      <c r="G146" s="47">
        <v>1</v>
      </c>
      <c r="H146" s="46">
        <v>-6.5359477124183009E-3</v>
      </c>
      <c r="I146" s="46">
        <v>-6.5359477124183009E-3</v>
      </c>
      <c r="J146" s="46">
        <v>-6.5359477124183009E-3</v>
      </c>
      <c r="K146" s="46">
        <v>-6.5359477124183009E-3</v>
      </c>
      <c r="L146" s="46">
        <v>-6.5359477124183009E-3</v>
      </c>
      <c r="M146" s="46">
        <v>-6.5359477124183009E-3</v>
      </c>
      <c r="N146" s="46">
        <v>-9.2735814012442873E-3</v>
      </c>
      <c r="O146" s="46">
        <v>-6.5359477124183009E-3</v>
      </c>
      <c r="P146" s="46">
        <v>-6.5359477124183009E-3</v>
      </c>
      <c r="Q146" s="46">
        <v>-1.3201967239688993E-2</v>
      </c>
      <c r="R146" s="46">
        <v>-6.5359477124183009E-3</v>
      </c>
      <c r="S146" s="46">
        <v>-6.5359477124183009E-3</v>
      </c>
      <c r="T146" s="46">
        <v>-9.2735814012442873E-3</v>
      </c>
      <c r="U146" s="46">
        <v>-9.2735814012442873E-3</v>
      </c>
      <c r="V146" s="46">
        <v>-1.3201967239688993E-2</v>
      </c>
      <c r="W146" s="46">
        <v>-6.5359477124183009E-3</v>
      </c>
      <c r="X146" s="46">
        <v>-9.2735814012442873E-3</v>
      </c>
      <c r="Y146" s="46">
        <v>-6.5359477124183009E-3</v>
      </c>
      <c r="Z146" s="46">
        <v>-6.5359477124183009E-3</v>
      </c>
      <c r="AA146" s="46">
        <v>-6.5359477124183009E-3</v>
      </c>
      <c r="AB146" s="46">
        <v>-6.5359477124183009E-3</v>
      </c>
      <c r="AC146" s="46">
        <v>-6.5359477124183009E-3</v>
      </c>
      <c r="AD146" s="46">
        <v>-9.2735814012442873E-3</v>
      </c>
      <c r="AE146" s="46">
        <v>-9.2735814012442873E-3</v>
      </c>
      <c r="AF146" s="46">
        <v>-6.5359477124183009E-3</v>
      </c>
      <c r="AG146" s="46">
        <v>-6.5359477124183009E-3</v>
      </c>
      <c r="AH146" s="46">
        <v>-9.2735814012442873E-3</v>
      </c>
      <c r="AI146" s="46">
        <v>-9.2735814012442873E-3</v>
      </c>
      <c r="AJ146" s="46">
        <v>-9.2735814012442873E-3</v>
      </c>
      <c r="AK146" s="46">
        <v>-9.2735814012442873E-3</v>
      </c>
      <c r="AL146" s="46">
        <v>-9.2735814012442873E-3</v>
      </c>
      <c r="AM146" s="46">
        <v>-6.5359477124183009E-3</v>
      </c>
      <c r="AN146" s="46">
        <v>-9.2735814012442873E-3</v>
      </c>
      <c r="AO146" s="46">
        <v>-9.2735814012442873E-3</v>
      </c>
      <c r="AP146" s="46">
        <v>-9.2735814012442873E-3</v>
      </c>
      <c r="AQ146" s="46">
        <v>-1.1395317714291038E-2</v>
      </c>
      <c r="AR146" s="46">
        <v>-6.5359477124183009E-3</v>
      </c>
      <c r="AS146" s="46">
        <v>-9.2735814012442873E-3</v>
      </c>
      <c r="AT146" s="46">
        <v>-6.5359477124183009E-3</v>
      </c>
      <c r="AU146" s="46">
        <v>-9.2735814012442873E-3</v>
      </c>
      <c r="AV146" s="46">
        <v>-6.5359477124183009E-3</v>
      </c>
      <c r="AW146" s="46">
        <v>-6.5359477124183009E-3</v>
      </c>
      <c r="AX146" s="46">
        <v>-9.2735814012442873E-3</v>
      </c>
      <c r="AY146" s="46">
        <v>-6.5359477124183009E-3</v>
      </c>
      <c r="AZ146" s="46">
        <v>-6.5359477124183009E-3</v>
      </c>
      <c r="BA146" s="46">
        <v>-6.5359477124183009E-3</v>
      </c>
      <c r="BB146" s="46">
        <v>-6.5359477124183009E-3</v>
      </c>
      <c r="BC146" s="46">
        <v>-9.2735814012442873E-3</v>
      </c>
      <c r="BD146" s="46">
        <v>-6.5359477124183009E-3</v>
      </c>
      <c r="BE146" s="46">
        <v>-9.2735814012442873E-3</v>
      </c>
      <c r="BF146" s="46">
        <v>-6.5359477124183009E-3</v>
      </c>
      <c r="BG146" s="46">
        <v>-9.2735814012442873E-3</v>
      </c>
      <c r="BH146" s="46">
        <v>-6.5359477124183009E-3</v>
      </c>
      <c r="BI146" s="46">
        <v>-6.5359477124183009E-3</v>
      </c>
      <c r="BJ146" s="46">
        <v>-9.2735814012442873E-3</v>
      </c>
      <c r="BK146" s="46">
        <v>-9.2735814012442873E-3</v>
      </c>
      <c r="BL146" s="46">
        <v>-9.2735814012442873E-3</v>
      </c>
      <c r="BM146" s="46">
        <v>-6.5359477124183009E-3</v>
      </c>
      <c r="BN146" s="46">
        <v>-1.3201967239688993E-2</v>
      </c>
      <c r="BO146" s="46">
        <v>-6.5359477124183009E-3</v>
      </c>
      <c r="BP146" s="46">
        <v>-6.5359477124183009E-3</v>
      </c>
      <c r="BQ146" s="46">
        <v>-9.2735814012442873E-3</v>
      </c>
      <c r="BR146" s="46">
        <v>-9.2735814012442873E-3</v>
      </c>
      <c r="BS146" s="46">
        <v>-9.2735814012442873E-3</v>
      </c>
      <c r="BT146" s="46">
        <v>-9.2735814012442873E-3</v>
      </c>
      <c r="BU146" s="46">
        <v>-6.5359477124183009E-3</v>
      </c>
      <c r="BV146" s="46">
        <v>-9.2735814012442873E-3</v>
      </c>
      <c r="BW146" s="46">
        <v>-6.5359477124183009E-3</v>
      </c>
      <c r="BX146" s="46">
        <v>-9.2735814012442873E-3</v>
      </c>
      <c r="BY146" s="46">
        <v>-9.2735814012442873E-3</v>
      </c>
      <c r="BZ146" s="46">
        <v>-9.2735814012442873E-3</v>
      </c>
      <c r="CA146" s="46">
        <v>-6.5359477124183009E-3</v>
      </c>
      <c r="CB146" s="46">
        <v>-6.5359477124183009E-3</v>
      </c>
      <c r="CC146" s="46">
        <v>-6.5359477124183009E-3</v>
      </c>
      <c r="CD146" s="46">
        <v>-6.5359477124183009E-3</v>
      </c>
      <c r="CE146" s="46">
        <v>-6.5359477124183009E-3</v>
      </c>
      <c r="CF146" s="46">
        <v>-6.5359477124183009E-3</v>
      </c>
      <c r="CG146" s="46">
        <v>-6.5359477124183009E-3</v>
      </c>
      <c r="CH146" s="46">
        <v>-6.5359477124183009E-3</v>
      </c>
      <c r="CI146" s="46">
        <v>-6.5359477124183009E-3</v>
      </c>
      <c r="CJ146" s="46">
        <v>-6.5359477124183009E-3</v>
      </c>
      <c r="CK146" s="46">
        <v>-6.5359477124183009E-3</v>
      </c>
      <c r="CL146" s="46">
        <v>-9.2735814012442873E-3</v>
      </c>
      <c r="CM146" s="46">
        <v>-9.2735814012442873E-3</v>
      </c>
      <c r="CN146" s="46">
        <v>-6.5359477124183009E-3</v>
      </c>
      <c r="CO146" s="46">
        <v>-6.5359477124183009E-3</v>
      </c>
      <c r="CP146" s="46">
        <v>-6.5359477124183009E-3</v>
      </c>
      <c r="CQ146" s="46">
        <v>-9.2735814012442873E-3</v>
      </c>
      <c r="CR146" s="46">
        <v>-6.5359477124183009E-3</v>
      </c>
      <c r="CS146" s="46">
        <v>-9.2735814012442873E-3</v>
      </c>
      <c r="CT146" s="46">
        <v>-6.5359477124183009E-3</v>
      </c>
      <c r="CU146" s="46">
        <v>-6.5359477124183009E-3</v>
      </c>
      <c r="CV146" s="46">
        <v>-6.5359477124183009E-3</v>
      </c>
      <c r="CW146" s="46">
        <v>-6.5359477124183009E-3</v>
      </c>
      <c r="CX146" s="46">
        <v>-6.5359477124183009E-3</v>
      </c>
      <c r="CY146" s="46">
        <v>-6.5359477124183009E-3</v>
      </c>
      <c r="CZ146" s="46">
        <v>-6.5359477124183009E-3</v>
      </c>
      <c r="DA146" s="46">
        <v>-6.5359477124183009E-3</v>
      </c>
      <c r="DB146" s="46">
        <v>-6.5359477124183009E-3</v>
      </c>
      <c r="DC146" s="46">
        <v>-6.5359477124183009E-3</v>
      </c>
      <c r="DD146" s="46">
        <v>-9.2735814012442873E-3</v>
      </c>
      <c r="DE146" s="46">
        <v>-6.5359477124183009E-3</v>
      </c>
      <c r="DF146" s="46">
        <v>-6.5359477124183009E-3</v>
      </c>
      <c r="DG146" s="46">
        <v>-9.2735814012442873E-3</v>
      </c>
      <c r="DH146" s="46">
        <v>-6.5359477124183009E-3</v>
      </c>
      <c r="DI146" s="48">
        <v>-3.4326300570146184E-2</v>
      </c>
    </row>
    <row r="147" spans="2:113" x14ac:dyDescent="0.35">
      <c r="B147" s="45" t="s">
        <v>842</v>
      </c>
      <c r="C147" s="46">
        <v>-1.3201967239688991E-2</v>
      </c>
      <c r="D147" s="46">
        <v>5.9408852578600437E-2</v>
      </c>
      <c r="E147" s="46">
        <v>-2.7528004633844468E-2</v>
      </c>
      <c r="F147" s="46">
        <v>-4.3033148291193521E-2</v>
      </c>
      <c r="G147" s="46">
        <v>-6.5359477124183009E-3</v>
      </c>
      <c r="H147" s="47">
        <v>1</v>
      </c>
      <c r="I147" s="46">
        <v>-6.5359477124183009E-3</v>
      </c>
      <c r="J147" s="46">
        <v>-6.5359477124183009E-3</v>
      </c>
      <c r="K147" s="46">
        <v>-6.5359477124183009E-3</v>
      </c>
      <c r="L147" s="46">
        <v>-6.5359477124183009E-3</v>
      </c>
      <c r="M147" s="46">
        <v>-6.5359477124183009E-3</v>
      </c>
      <c r="N147" s="46">
        <v>-9.2735814012442873E-3</v>
      </c>
      <c r="O147" s="46">
        <v>-6.5359477124183009E-3</v>
      </c>
      <c r="P147" s="46">
        <v>-6.5359477124183009E-3</v>
      </c>
      <c r="Q147" s="46">
        <v>-1.3201967239688993E-2</v>
      </c>
      <c r="R147" s="46">
        <v>-6.5359477124183009E-3</v>
      </c>
      <c r="S147" s="46">
        <v>-6.5359477124183009E-3</v>
      </c>
      <c r="T147" s="46">
        <v>-9.2735814012442873E-3</v>
      </c>
      <c r="U147" s="46">
        <v>-9.2735814012442873E-3</v>
      </c>
      <c r="V147" s="46">
        <v>-1.3201967239688993E-2</v>
      </c>
      <c r="W147" s="46">
        <v>-6.5359477124183009E-3</v>
      </c>
      <c r="X147" s="46">
        <v>-9.2735814012442873E-3</v>
      </c>
      <c r="Y147" s="46">
        <v>-6.5359477124183009E-3</v>
      </c>
      <c r="Z147" s="46">
        <v>-6.5359477124183009E-3</v>
      </c>
      <c r="AA147" s="46">
        <v>-6.5359477124183009E-3</v>
      </c>
      <c r="AB147" s="46">
        <v>-6.5359477124183009E-3</v>
      </c>
      <c r="AC147" s="46">
        <v>-6.5359477124183009E-3</v>
      </c>
      <c r="AD147" s="46">
        <v>-9.2735814012442873E-3</v>
      </c>
      <c r="AE147" s="46">
        <v>-9.2735814012442873E-3</v>
      </c>
      <c r="AF147" s="46">
        <v>-6.5359477124183009E-3</v>
      </c>
      <c r="AG147" s="46">
        <v>-6.5359477124183009E-3</v>
      </c>
      <c r="AH147" s="46">
        <v>-9.2735814012442873E-3</v>
      </c>
      <c r="AI147" s="46">
        <v>-9.2735814012442873E-3</v>
      </c>
      <c r="AJ147" s="46">
        <v>-9.2735814012442873E-3</v>
      </c>
      <c r="AK147" s="46">
        <v>-9.2735814012442873E-3</v>
      </c>
      <c r="AL147" s="46">
        <v>-9.2735814012442873E-3</v>
      </c>
      <c r="AM147" s="46">
        <v>-6.5359477124183009E-3</v>
      </c>
      <c r="AN147" s="46">
        <v>-9.2735814012442873E-3</v>
      </c>
      <c r="AO147" s="46">
        <v>-9.2735814012442873E-3</v>
      </c>
      <c r="AP147" s="46">
        <v>-9.2735814012442873E-3</v>
      </c>
      <c r="AQ147" s="46">
        <v>-1.1395317714291038E-2</v>
      </c>
      <c r="AR147" s="46">
        <v>-6.5359477124183009E-3</v>
      </c>
      <c r="AS147" s="46">
        <v>-9.2735814012442873E-3</v>
      </c>
      <c r="AT147" s="46">
        <v>-6.5359477124183009E-3</v>
      </c>
      <c r="AU147" s="46">
        <v>-9.2735814012442873E-3</v>
      </c>
      <c r="AV147" s="46">
        <v>-6.5359477124183009E-3</v>
      </c>
      <c r="AW147" s="46">
        <v>-6.5359477124183009E-3</v>
      </c>
      <c r="AX147" s="46">
        <v>-9.2735814012442873E-3</v>
      </c>
      <c r="AY147" s="46">
        <v>-6.5359477124183009E-3</v>
      </c>
      <c r="AZ147" s="46">
        <v>-6.5359477124183009E-3</v>
      </c>
      <c r="BA147" s="46">
        <v>-6.5359477124183009E-3</v>
      </c>
      <c r="BB147" s="46">
        <v>-6.5359477124183009E-3</v>
      </c>
      <c r="BC147" s="46">
        <v>-9.2735814012442873E-3</v>
      </c>
      <c r="BD147" s="46">
        <v>-6.5359477124183009E-3</v>
      </c>
      <c r="BE147" s="46">
        <v>-9.2735814012442873E-3</v>
      </c>
      <c r="BF147" s="46">
        <v>-6.5359477124183009E-3</v>
      </c>
      <c r="BG147" s="46">
        <v>-9.2735814012442873E-3</v>
      </c>
      <c r="BH147" s="46">
        <v>-6.5359477124183009E-3</v>
      </c>
      <c r="BI147" s="46">
        <v>-6.5359477124183009E-3</v>
      </c>
      <c r="BJ147" s="46">
        <v>-9.2735814012442873E-3</v>
      </c>
      <c r="BK147" s="46">
        <v>-9.2735814012442873E-3</v>
      </c>
      <c r="BL147" s="46">
        <v>-9.2735814012442873E-3</v>
      </c>
      <c r="BM147" s="46">
        <v>-6.5359477124183009E-3</v>
      </c>
      <c r="BN147" s="46">
        <v>-1.3201967239688993E-2</v>
      </c>
      <c r="BO147" s="46">
        <v>-6.5359477124183009E-3</v>
      </c>
      <c r="BP147" s="46">
        <v>-6.5359477124183009E-3</v>
      </c>
      <c r="BQ147" s="46">
        <v>-9.2735814012442873E-3</v>
      </c>
      <c r="BR147" s="46">
        <v>-9.2735814012442873E-3</v>
      </c>
      <c r="BS147" s="46">
        <v>-9.2735814012442873E-3</v>
      </c>
      <c r="BT147" s="46">
        <v>-9.2735814012442873E-3</v>
      </c>
      <c r="BU147" s="46">
        <v>-6.5359477124183009E-3</v>
      </c>
      <c r="BV147" s="46">
        <v>-9.2735814012442873E-3</v>
      </c>
      <c r="BW147" s="46">
        <v>-6.5359477124183009E-3</v>
      </c>
      <c r="BX147" s="46">
        <v>-9.2735814012442873E-3</v>
      </c>
      <c r="BY147" s="46">
        <v>-9.2735814012442873E-3</v>
      </c>
      <c r="BZ147" s="46">
        <v>-9.2735814012442873E-3</v>
      </c>
      <c r="CA147" s="46">
        <v>-6.5359477124183009E-3</v>
      </c>
      <c r="CB147" s="46">
        <v>-6.5359477124183009E-3</v>
      </c>
      <c r="CC147" s="46">
        <v>-6.5359477124183009E-3</v>
      </c>
      <c r="CD147" s="46">
        <v>-6.5359477124183009E-3</v>
      </c>
      <c r="CE147" s="46">
        <v>-6.5359477124183009E-3</v>
      </c>
      <c r="CF147" s="46">
        <v>-6.5359477124183009E-3</v>
      </c>
      <c r="CG147" s="46">
        <v>-6.5359477124183009E-3</v>
      </c>
      <c r="CH147" s="46">
        <v>-6.5359477124183009E-3</v>
      </c>
      <c r="CI147" s="46">
        <v>-6.5359477124183009E-3</v>
      </c>
      <c r="CJ147" s="46">
        <v>-6.5359477124183009E-3</v>
      </c>
      <c r="CK147" s="46">
        <v>-6.5359477124183009E-3</v>
      </c>
      <c r="CL147" s="46">
        <v>-9.2735814012442873E-3</v>
      </c>
      <c r="CM147" s="46">
        <v>-9.2735814012442873E-3</v>
      </c>
      <c r="CN147" s="46">
        <v>-6.5359477124183009E-3</v>
      </c>
      <c r="CO147" s="46">
        <v>-6.5359477124183009E-3</v>
      </c>
      <c r="CP147" s="46">
        <v>-6.5359477124183009E-3</v>
      </c>
      <c r="CQ147" s="46">
        <v>-9.2735814012442873E-3</v>
      </c>
      <c r="CR147" s="46">
        <v>-6.5359477124183009E-3</v>
      </c>
      <c r="CS147" s="46">
        <v>-9.2735814012442873E-3</v>
      </c>
      <c r="CT147" s="46">
        <v>-6.5359477124183009E-3</v>
      </c>
      <c r="CU147" s="46">
        <v>-6.5359477124183009E-3</v>
      </c>
      <c r="CV147" s="46">
        <v>-6.5359477124183009E-3</v>
      </c>
      <c r="CW147" s="46">
        <v>-6.5359477124183009E-3</v>
      </c>
      <c r="CX147" s="46">
        <v>-6.5359477124183009E-3</v>
      </c>
      <c r="CY147" s="46">
        <v>-6.5359477124183009E-3</v>
      </c>
      <c r="CZ147" s="46">
        <v>-6.5359477124183009E-3</v>
      </c>
      <c r="DA147" s="46">
        <v>-6.5359477124183009E-3</v>
      </c>
      <c r="DB147" s="46">
        <v>-6.5359477124183009E-3</v>
      </c>
      <c r="DC147" s="46">
        <v>-6.5359477124183009E-3</v>
      </c>
      <c r="DD147" s="46">
        <v>-9.2735814012442873E-3</v>
      </c>
      <c r="DE147" s="46">
        <v>-6.5359477124183009E-3</v>
      </c>
      <c r="DF147" s="46">
        <v>-6.5359477124183009E-3</v>
      </c>
      <c r="DG147" s="46">
        <v>-9.2735814012442873E-3</v>
      </c>
      <c r="DH147" s="46">
        <v>-6.5359477124183009E-3</v>
      </c>
      <c r="DI147" s="48">
        <v>-2.9086949460575807E-2</v>
      </c>
    </row>
    <row r="148" spans="2:113" x14ac:dyDescent="0.35">
      <c r="B148" s="45" t="s">
        <v>843</v>
      </c>
      <c r="C148" s="46">
        <v>-1.3201967239688991E-2</v>
      </c>
      <c r="D148" s="46">
        <v>5.9408852578600437E-2</v>
      </c>
      <c r="E148" s="46">
        <v>-2.7528004633844468E-2</v>
      </c>
      <c r="F148" s="46">
        <v>-4.3033148291193521E-2</v>
      </c>
      <c r="G148" s="46">
        <v>-6.5359477124183009E-3</v>
      </c>
      <c r="H148" s="46">
        <v>-6.5359477124183009E-3</v>
      </c>
      <c r="I148" s="47">
        <v>1</v>
      </c>
      <c r="J148" s="46">
        <v>-6.5359477124183009E-3</v>
      </c>
      <c r="K148" s="46">
        <v>-6.5359477124183009E-3</v>
      </c>
      <c r="L148" s="46">
        <v>-6.5359477124183009E-3</v>
      </c>
      <c r="M148" s="46">
        <v>-6.5359477124183009E-3</v>
      </c>
      <c r="N148" s="46">
        <v>-9.2735814012442873E-3</v>
      </c>
      <c r="O148" s="46">
        <v>-6.5359477124183009E-3</v>
      </c>
      <c r="P148" s="46">
        <v>-6.5359477124183009E-3</v>
      </c>
      <c r="Q148" s="46">
        <v>-1.3201967239688993E-2</v>
      </c>
      <c r="R148" s="46">
        <v>-6.5359477124183009E-3</v>
      </c>
      <c r="S148" s="46">
        <v>-6.5359477124183009E-3</v>
      </c>
      <c r="T148" s="46">
        <v>-9.2735814012442873E-3</v>
      </c>
      <c r="U148" s="46">
        <v>-9.2735814012442873E-3</v>
      </c>
      <c r="V148" s="46">
        <v>-1.3201967239688993E-2</v>
      </c>
      <c r="W148" s="46">
        <v>-6.5359477124183009E-3</v>
      </c>
      <c r="X148" s="46">
        <v>-9.2735814012442873E-3</v>
      </c>
      <c r="Y148" s="46">
        <v>-6.5359477124183009E-3</v>
      </c>
      <c r="Z148" s="46">
        <v>-6.5359477124183009E-3</v>
      </c>
      <c r="AA148" s="46">
        <v>-6.5359477124183009E-3</v>
      </c>
      <c r="AB148" s="46">
        <v>-6.5359477124183009E-3</v>
      </c>
      <c r="AC148" s="46">
        <v>-6.5359477124183009E-3</v>
      </c>
      <c r="AD148" s="46">
        <v>-9.2735814012442873E-3</v>
      </c>
      <c r="AE148" s="46">
        <v>-9.2735814012442873E-3</v>
      </c>
      <c r="AF148" s="46">
        <v>-6.5359477124183009E-3</v>
      </c>
      <c r="AG148" s="46">
        <v>-6.5359477124183009E-3</v>
      </c>
      <c r="AH148" s="46">
        <v>-9.2735814012442873E-3</v>
      </c>
      <c r="AI148" s="46">
        <v>-9.2735814012442873E-3</v>
      </c>
      <c r="AJ148" s="46">
        <v>-9.2735814012442873E-3</v>
      </c>
      <c r="AK148" s="46">
        <v>-9.2735814012442873E-3</v>
      </c>
      <c r="AL148" s="46">
        <v>-9.2735814012442873E-3</v>
      </c>
      <c r="AM148" s="46">
        <v>-6.5359477124183009E-3</v>
      </c>
      <c r="AN148" s="46">
        <v>-9.2735814012442873E-3</v>
      </c>
      <c r="AO148" s="46">
        <v>-9.2735814012442873E-3</v>
      </c>
      <c r="AP148" s="46">
        <v>-9.2735814012442873E-3</v>
      </c>
      <c r="AQ148" s="46">
        <v>-1.1395317714291038E-2</v>
      </c>
      <c r="AR148" s="46">
        <v>-6.5359477124183009E-3</v>
      </c>
      <c r="AS148" s="46">
        <v>-9.2735814012442873E-3</v>
      </c>
      <c r="AT148" s="46">
        <v>-6.5359477124183009E-3</v>
      </c>
      <c r="AU148" s="46">
        <v>-9.2735814012442873E-3</v>
      </c>
      <c r="AV148" s="46">
        <v>-6.5359477124183009E-3</v>
      </c>
      <c r="AW148" s="46">
        <v>-6.5359477124183009E-3</v>
      </c>
      <c r="AX148" s="46">
        <v>-9.2735814012442873E-3</v>
      </c>
      <c r="AY148" s="46">
        <v>-6.5359477124183009E-3</v>
      </c>
      <c r="AZ148" s="46">
        <v>-6.5359477124183009E-3</v>
      </c>
      <c r="BA148" s="46">
        <v>-6.5359477124183009E-3</v>
      </c>
      <c r="BB148" s="46">
        <v>-6.5359477124183009E-3</v>
      </c>
      <c r="BC148" s="46">
        <v>-9.2735814012442873E-3</v>
      </c>
      <c r="BD148" s="46">
        <v>-6.5359477124183009E-3</v>
      </c>
      <c r="BE148" s="46">
        <v>-9.2735814012442873E-3</v>
      </c>
      <c r="BF148" s="46">
        <v>-6.5359477124183009E-3</v>
      </c>
      <c r="BG148" s="46">
        <v>-9.2735814012442873E-3</v>
      </c>
      <c r="BH148" s="46">
        <v>-6.5359477124183009E-3</v>
      </c>
      <c r="BI148" s="46">
        <v>-6.5359477124183009E-3</v>
      </c>
      <c r="BJ148" s="46">
        <v>-9.2735814012442873E-3</v>
      </c>
      <c r="BK148" s="46">
        <v>-9.2735814012442873E-3</v>
      </c>
      <c r="BL148" s="46">
        <v>-9.2735814012442873E-3</v>
      </c>
      <c r="BM148" s="46">
        <v>-6.5359477124183009E-3</v>
      </c>
      <c r="BN148" s="46">
        <v>-1.3201967239688993E-2</v>
      </c>
      <c r="BO148" s="46">
        <v>-6.5359477124183009E-3</v>
      </c>
      <c r="BP148" s="46">
        <v>-6.5359477124183009E-3</v>
      </c>
      <c r="BQ148" s="46">
        <v>-9.2735814012442873E-3</v>
      </c>
      <c r="BR148" s="46">
        <v>-9.2735814012442873E-3</v>
      </c>
      <c r="BS148" s="46">
        <v>-9.2735814012442873E-3</v>
      </c>
      <c r="BT148" s="46">
        <v>-9.2735814012442873E-3</v>
      </c>
      <c r="BU148" s="46">
        <v>-6.5359477124183009E-3</v>
      </c>
      <c r="BV148" s="46">
        <v>-9.2735814012442873E-3</v>
      </c>
      <c r="BW148" s="46">
        <v>-6.5359477124183009E-3</v>
      </c>
      <c r="BX148" s="46">
        <v>-9.2735814012442873E-3</v>
      </c>
      <c r="BY148" s="46">
        <v>-9.2735814012442873E-3</v>
      </c>
      <c r="BZ148" s="46">
        <v>-9.2735814012442873E-3</v>
      </c>
      <c r="CA148" s="46">
        <v>-6.5359477124183009E-3</v>
      </c>
      <c r="CB148" s="46">
        <v>-6.5359477124183009E-3</v>
      </c>
      <c r="CC148" s="46">
        <v>-6.5359477124183009E-3</v>
      </c>
      <c r="CD148" s="46">
        <v>-6.5359477124183009E-3</v>
      </c>
      <c r="CE148" s="46">
        <v>-6.5359477124183009E-3</v>
      </c>
      <c r="CF148" s="46">
        <v>-6.5359477124183009E-3</v>
      </c>
      <c r="CG148" s="46">
        <v>-6.5359477124183009E-3</v>
      </c>
      <c r="CH148" s="46">
        <v>-6.5359477124183009E-3</v>
      </c>
      <c r="CI148" s="46">
        <v>-6.5359477124183009E-3</v>
      </c>
      <c r="CJ148" s="46">
        <v>-6.5359477124183009E-3</v>
      </c>
      <c r="CK148" s="46">
        <v>-6.5359477124183009E-3</v>
      </c>
      <c r="CL148" s="46">
        <v>-9.2735814012442873E-3</v>
      </c>
      <c r="CM148" s="46">
        <v>-9.2735814012442873E-3</v>
      </c>
      <c r="CN148" s="46">
        <v>-6.5359477124183009E-3</v>
      </c>
      <c r="CO148" s="46">
        <v>-6.5359477124183009E-3</v>
      </c>
      <c r="CP148" s="46">
        <v>-6.5359477124183009E-3</v>
      </c>
      <c r="CQ148" s="46">
        <v>-9.2735814012442873E-3</v>
      </c>
      <c r="CR148" s="46">
        <v>-6.5359477124183009E-3</v>
      </c>
      <c r="CS148" s="46">
        <v>-9.2735814012442873E-3</v>
      </c>
      <c r="CT148" s="46">
        <v>-6.5359477124183009E-3</v>
      </c>
      <c r="CU148" s="46">
        <v>-6.5359477124183009E-3</v>
      </c>
      <c r="CV148" s="46">
        <v>-6.5359477124183009E-3</v>
      </c>
      <c r="CW148" s="46">
        <v>-6.5359477124183009E-3</v>
      </c>
      <c r="CX148" s="46">
        <v>-6.5359477124183009E-3</v>
      </c>
      <c r="CY148" s="46">
        <v>-6.5359477124183009E-3</v>
      </c>
      <c r="CZ148" s="46">
        <v>-6.5359477124183009E-3</v>
      </c>
      <c r="DA148" s="46">
        <v>-6.5359477124183009E-3</v>
      </c>
      <c r="DB148" s="46">
        <v>-6.5359477124183009E-3</v>
      </c>
      <c r="DC148" s="46">
        <v>-6.5359477124183009E-3</v>
      </c>
      <c r="DD148" s="46">
        <v>-9.2735814012442873E-3</v>
      </c>
      <c r="DE148" s="46">
        <v>-6.5359477124183009E-3</v>
      </c>
      <c r="DF148" s="46">
        <v>-6.5359477124183009E-3</v>
      </c>
      <c r="DG148" s="46">
        <v>-9.2735814012442873E-3</v>
      </c>
      <c r="DH148" s="46">
        <v>-6.5359477124183009E-3</v>
      </c>
      <c r="DI148" s="48">
        <v>-2.419688842497679E-2</v>
      </c>
    </row>
    <row r="149" spans="2:113" x14ac:dyDescent="0.35">
      <c r="B149" s="45" t="s">
        <v>844</v>
      </c>
      <c r="C149" s="46">
        <v>-1.3201967239688991E-2</v>
      </c>
      <c r="D149" s="46">
        <v>5.9408852578600437E-2</v>
      </c>
      <c r="E149" s="46">
        <v>-2.7528004633844468E-2</v>
      </c>
      <c r="F149" s="46">
        <v>-4.3033148291193521E-2</v>
      </c>
      <c r="G149" s="46">
        <v>-6.5359477124183009E-3</v>
      </c>
      <c r="H149" s="46">
        <v>-6.5359477124183009E-3</v>
      </c>
      <c r="I149" s="46">
        <v>-6.5359477124183009E-3</v>
      </c>
      <c r="J149" s="47">
        <v>1</v>
      </c>
      <c r="K149" s="46">
        <v>-6.5359477124183009E-3</v>
      </c>
      <c r="L149" s="46">
        <v>-6.5359477124183009E-3</v>
      </c>
      <c r="M149" s="46">
        <v>-6.5359477124183009E-3</v>
      </c>
      <c r="N149" s="46">
        <v>-9.2735814012442873E-3</v>
      </c>
      <c r="O149" s="46">
        <v>-6.5359477124183009E-3</v>
      </c>
      <c r="P149" s="46">
        <v>-6.5359477124183009E-3</v>
      </c>
      <c r="Q149" s="46">
        <v>-1.3201967239688993E-2</v>
      </c>
      <c r="R149" s="46">
        <v>-6.5359477124183009E-3</v>
      </c>
      <c r="S149" s="46">
        <v>-6.5359477124183009E-3</v>
      </c>
      <c r="T149" s="46">
        <v>-9.2735814012442873E-3</v>
      </c>
      <c r="U149" s="46">
        <v>-9.2735814012442873E-3</v>
      </c>
      <c r="V149" s="46">
        <v>-1.3201967239688993E-2</v>
      </c>
      <c r="W149" s="46">
        <v>-6.5359477124183009E-3</v>
      </c>
      <c r="X149" s="46">
        <v>-9.2735814012442873E-3</v>
      </c>
      <c r="Y149" s="46">
        <v>-6.5359477124183009E-3</v>
      </c>
      <c r="Z149" s="46">
        <v>-6.5359477124183009E-3</v>
      </c>
      <c r="AA149" s="46">
        <v>-6.5359477124183009E-3</v>
      </c>
      <c r="AB149" s="46">
        <v>-6.5359477124183009E-3</v>
      </c>
      <c r="AC149" s="46">
        <v>-6.5359477124183009E-3</v>
      </c>
      <c r="AD149" s="46">
        <v>-9.2735814012442873E-3</v>
      </c>
      <c r="AE149" s="46">
        <v>-9.2735814012442873E-3</v>
      </c>
      <c r="AF149" s="46">
        <v>-6.5359477124183009E-3</v>
      </c>
      <c r="AG149" s="46">
        <v>-6.5359477124183009E-3</v>
      </c>
      <c r="AH149" s="46">
        <v>-9.2735814012442873E-3</v>
      </c>
      <c r="AI149" s="46">
        <v>-9.2735814012442873E-3</v>
      </c>
      <c r="AJ149" s="46">
        <v>-9.2735814012442873E-3</v>
      </c>
      <c r="AK149" s="46">
        <v>-9.2735814012442873E-3</v>
      </c>
      <c r="AL149" s="46">
        <v>-9.2735814012442873E-3</v>
      </c>
      <c r="AM149" s="46">
        <v>-6.5359477124183009E-3</v>
      </c>
      <c r="AN149" s="46">
        <v>-9.2735814012442873E-3</v>
      </c>
      <c r="AO149" s="46">
        <v>-9.2735814012442873E-3</v>
      </c>
      <c r="AP149" s="46">
        <v>-9.2735814012442873E-3</v>
      </c>
      <c r="AQ149" s="46">
        <v>-1.1395317714291038E-2</v>
      </c>
      <c r="AR149" s="46">
        <v>-6.5359477124183009E-3</v>
      </c>
      <c r="AS149" s="46">
        <v>-9.2735814012442873E-3</v>
      </c>
      <c r="AT149" s="46">
        <v>-6.5359477124183009E-3</v>
      </c>
      <c r="AU149" s="46">
        <v>-9.2735814012442873E-3</v>
      </c>
      <c r="AV149" s="46">
        <v>-6.5359477124183009E-3</v>
      </c>
      <c r="AW149" s="46">
        <v>-6.5359477124183009E-3</v>
      </c>
      <c r="AX149" s="46">
        <v>-9.2735814012442873E-3</v>
      </c>
      <c r="AY149" s="46">
        <v>-6.5359477124183009E-3</v>
      </c>
      <c r="AZ149" s="46">
        <v>-6.5359477124183009E-3</v>
      </c>
      <c r="BA149" s="46">
        <v>-6.5359477124183009E-3</v>
      </c>
      <c r="BB149" s="46">
        <v>-6.5359477124183009E-3</v>
      </c>
      <c r="BC149" s="46">
        <v>-9.2735814012442873E-3</v>
      </c>
      <c r="BD149" s="46">
        <v>-6.5359477124183009E-3</v>
      </c>
      <c r="BE149" s="46">
        <v>-9.2735814012442873E-3</v>
      </c>
      <c r="BF149" s="46">
        <v>-6.5359477124183009E-3</v>
      </c>
      <c r="BG149" s="46">
        <v>-9.2735814012442873E-3</v>
      </c>
      <c r="BH149" s="46">
        <v>-6.5359477124183009E-3</v>
      </c>
      <c r="BI149" s="46">
        <v>-6.5359477124183009E-3</v>
      </c>
      <c r="BJ149" s="46">
        <v>-9.2735814012442873E-3</v>
      </c>
      <c r="BK149" s="46">
        <v>-9.2735814012442873E-3</v>
      </c>
      <c r="BL149" s="46">
        <v>-9.2735814012442873E-3</v>
      </c>
      <c r="BM149" s="46">
        <v>-6.5359477124183009E-3</v>
      </c>
      <c r="BN149" s="46">
        <v>-1.3201967239688993E-2</v>
      </c>
      <c r="BO149" s="46">
        <v>-6.5359477124183009E-3</v>
      </c>
      <c r="BP149" s="46">
        <v>-6.5359477124183009E-3</v>
      </c>
      <c r="BQ149" s="46">
        <v>-9.2735814012442873E-3</v>
      </c>
      <c r="BR149" s="46">
        <v>-9.2735814012442873E-3</v>
      </c>
      <c r="BS149" s="46">
        <v>-9.2735814012442873E-3</v>
      </c>
      <c r="BT149" s="46">
        <v>-9.2735814012442873E-3</v>
      </c>
      <c r="BU149" s="46">
        <v>-6.5359477124183009E-3</v>
      </c>
      <c r="BV149" s="46">
        <v>-9.2735814012442873E-3</v>
      </c>
      <c r="BW149" s="46">
        <v>-6.5359477124183009E-3</v>
      </c>
      <c r="BX149" s="46">
        <v>-9.2735814012442873E-3</v>
      </c>
      <c r="BY149" s="46">
        <v>-9.2735814012442873E-3</v>
      </c>
      <c r="BZ149" s="46">
        <v>-9.2735814012442873E-3</v>
      </c>
      <c r="CA149" s="46">
        <v>-6.5359477124183009E-3</v>
      </c>
      <c r="CB149" s="46">
        <v>-6.5359477124183009E-3</v>
      </c>
      <c r="CC149" s="46">
        <v>-6.5359477124183009E-3</v>
      </c>
      <c r="CD149" s="46">
        <v>-6.5359477124183009E-3</v>
      </c>
      <c r="CE149" s="46">
        <v>-6.5359477124183009E-3</v>
      </c>
      <c r="CF149" s="46">
        <v>-6.5359477124183009E-3</v>
      </c>
      <c r="CG149" s="46">
        <v>-6.5359477124183009E-3</v>
      </c>
      <c r="CH149" s="46">
        <v>-6.5359477124183009E-3</v>
      </c>
      <c r="CI149" s="46">
        <v>-6.5359477124183009E-3</v>
      </c>
      <c r="CJ149" s="46">
        <v>-6.5359477124183009E-3</v>
      </c>
      <c r="CK149" s="46">
        <v>-6.5359477124183009E-3</v>
      </c>
      <c r="CL149" s="46">
        <v>-9.2735814012442873E-3</v>
      </c>
      <c r="CM149" s="46">
        <v>-9.2735814012442873E-3</v>
      </c>
      <c r="CN149" s="46">
        <v>-6.5359477124183009E-3</v>
      </c>
      <c r="CO149" s="46">
        <v>-6.5359477124183009E-3</v>
      </c>
      <c r="CP149" s="46">
        <v>-6.5359477124183009E-3</v>
      </c>
      <c r="CQ149" s="46">
        <v>-9.2735814012442873E-3</v>
      </c>
      <c r="CR149" s="46">
        <v>-6.5359477124183009E-3</v>
      </c>
      <c r="CS149" s="46">
        <v>-9.2735814012442873E-3</v>
      </c>
      <c r="CT149" s="46">
        <v>-6.5359477124183009E-3</v>
      </c>
      <c r="CU149" s="46">
        <v>-6.5359477124183009E-3</v>
      </c>
      <c r="CV149" s="46">
        <v>-6.5359477124183009E-3</v>
      </c>
      <c r="CW149" s="46">
        <v>-6.5359477124183009E-3</v>
      </c>
      <c r="CX149" s="46">
        <v>-6.5359477124183009E-3</v>
      </c>
      <c r="CY149" s="46">
        <v>-6.5359477124183009E-3</v>
      </c>
      <c r="CZ149" s="46">
        <v>-6.5359477124183009E-3</v>
      </c>
      <c r="DA149" s="46">
        <v>-6.5359477124183009E-3</v>
      </c>
      <c r="DB149" s="46">
        <v>-6.5359477124183009E-3</v>
      </c>
      <c r="DC149" s="46">
        <v>-6.5359477124183009E-3</v>
      </c>
      <c r="DD149" s="46">
        <v>-9.2735814012442873E-3</v>
      </c>
      <c r="DE149" s="46">
        <v>-6.5359477124183009E-3</v>
      </c>
      <c r="DF149" s="46">
        <v>-6.5359477124183009E-3</v>
      </c>
      <c r="DG149" s="46">
        <v>-9.2735814012442873E-3</v>
      </c>
      <c r="DH149" s="46">
        <v>-6.5359477124183009E-3</v>
      </c>
      <c r="DI149" s="48">
        <v>-2.4720823535933825E-2</v>
      </c>
    </row>
    <row r="150" spans="2:113" x14ac:dyDescent="0.35">
      <c r="B150" s="45" t="s">
        <v>845</v>
      </c>
      <c r="C150" s="46">
        <v>-1.3201967239688991E-2</v>
      </c>
      <c r="D150" s="46">
        <v>5.9408852578600437E-2</v>
      </c>
      <c r="E150" s="46">
        <v>-2.7528004633844468E-2</v>
      </c>
      <c r="F150" s="46">
        <v>-4.3033148291193521E-2</v>
      </c>
      <c r="G150" s="46">
        <v>-6.5359477124183009E-3</v>
      </c>
      <c r="H150" s="46">
        <v>-6.5359477124183009E-3</v>
      </c>
      <c r="I150" s="46">
        <v>-6.5359477124183009E-3</v>
      </c>
      <c r="J150" s="46">
        <v>-6.5359477124183009E-3</v>
      </c>
      <c r="K150" s="47">
        <v>1</v>
      </c>
      <c r="L150" s="46">
        <v>-6.5359477124183009E-3</v>
      </c>
      <c r="M150" s="46">
        <v>-6.5359477124183009E-3</v>
      </c>
      <c r="N150" s="46">
        <v>-9.2735814012442873E-3</v>
      </c>
      <c r="O150" s="46">
        <v>-6.5359477124183009E-3</v>
      </c>
      <c r="P150" s="46">
        <v>-6.5359477124183009E-3</v>
      </c>
      <c r="Q150" s="46">
        <v>-1.3201967239688993E-2</v>
      </c>
      <c r="R150" s="46">
        <v>-6.5359477124183009E-3</v>
      </c>
      <c r="S150" s="46">
        <v>-6.5359477124183009E-3</v>
      </c>
      <c r="T150" s="46">
        <v>-9.2735814012442873E-3</v>
      </c>
      <c r="U150" s="46">
        <v>-9.2735814012442873E-3</v>
      </c>
      <c r="V150" s="46">
        <v>-1.3201967239688993E-2</v>
      </c>
      <c r="W150" s="46">
        <v>-6.5359477124183009E-3</v>
      </c>
      <c r="X150" s="46">
        <v>-9.2735814012442873E-3</v>
      </c>
      <c r="Y150" s="46">
        <v>-6.5359477124183009E-3</v>
      </c>
      <c r="Z150" s="46">
        <v>-6.5359477124183009E-3</v>
      </c>
      <c r="AA150" s="46">
        <v>-6.5359477124183009E-3</v>
      </c>
      <c r="AB150" s="46">
        <v>-6.5359477124183009E-3</v>
      </c>
      <c r="AC150" s="46">
        <v>-6.5359477124183009E-3</v>
      </c>
      <c r="AD150" s="46">
        <v>-9.2735814012442873E-3</v>
      </c>
      <c r="AE150" s="46">
        <v>-9.2735814012442873E-3</v>
      </c>
      <c r="AF150" s="46">
        <v>-6.5359477124183009E-3</v>
      </c>
      <c r="AG150" s="46">
        <v>-6.5359477124183009E-3</v>
      </c>
      <c r="AH150" s="46">
        <v>-9.2735814012442873E-3</v>
      </c>
      <c r="AI150" s="46">
        <v>-9.2735814012442873E-3</v>
      </c>
      <c r="AJ150" s="46">
        <v>-9.2735814012442873E-3</v>
      </c>
      <c r="AK150" s="46">
        <v>-9.2735814012442873E-3</v>
      </c>
      <c r="AL150" s="46">
        <v>-9.2735814012442873E-3</v>
      </c>
      <c r="AM150" s="46">
        <v>-6.5359477124183009E-3</v>
      </c>
      <c r="AN150" s="46">
        <v>-9.2735814012442873E-3</v>
      </c>
      <c r="AO150" s="46">
        <v>-9.2735814012442873E-3</v>
      </c>
      <c r="AP150" s="46">
        <v>-9.2735814012442873E-3</v>
      </c>
      <c r="AQ150" s="46">
        <v>-1.1395317714291038E-2</v>
      </c>
      <c r="AR150" s="46">
        <v>-6.5359477124183009E-3</v>
      </c>
      <c r="AS150" s="46">
        <v>-9.2735814012442873E-3</v>
      </c>
      <c r="AT150" s="46">
        <v>-6.5359477124183009E-3</v>
      </c>
      <c r="AU150" s="46">
        <v>-9.2735814012442873E-3</v>
      </c>
      <c r="AV150" s="46">
        <v>-6.5359477124183009E-3</v>
      </c>
      <c r="AW150" s="46">
        <v>-6.5359477124183009E-3</v>
      </c>
      <c r="AX150" s="46">
        <v>-9.2735814012442873E-3</v>
      </c>
      <c r="AY150" s="46">
        <v>-6.5359477124183009E-3</v>
      </c>
      <c r="AZ150" s="46">
        <v>-6.5359477124183009E-3</v>
      </c>
      <c r="BA150" s="46">
        <v>-6.5359477124183009E-3</v>
      </c>
      <c r="BB150" s="46">
        <v>-6.5359477124183009E-3</v>
      </c>
      <c r="BC150" s="46">
        <v>-9.2735814012442873E-3</v>
      </c>
      <c r="BD150" s="46">
        <v>-6.5359477124183009E-3</v>
      </c>
      <c r="BE150" s="46">
        <v>-9.2735814012442873E-3</v>
      </c>
      <c r="BF150" s="46">
        <v>-6.5359477124183009E-3</v>
      </c>
      <c r="BG150" s="46">
        <v>-9.2735814012442873E-3</v>
      </c>
      <c r="BH150" s="46">
        <v>-6.5359477124183009E-3</v>
      </c>
      <c r="BI150" s="46">
        <v>-6.5359477124183009E-3</v>
      </c>
      <c r="BJ150" s="46">
        <v>-9.2735814012442873E-3</v>
      </c>
      <c r="BK150" s="46">
        <v>-9.2735814012442873E-3</v>
      </c>
      <c r="BL150" s="46">
        <v>-9.2735814012442873E-3</v>
      </c>
      <c r="BM150" s="46">
        <v>-6.5359477124183009E-3</v>
      </c>
      <c r="BN150" s="46">
        <v>-1.3201967239688993E-2</v>
      </c>
      <c r="BO150" s="46">
        <v>-6.5359477124183009E-3</v>
      </c>
      <c r="BP150" s="46">
        <v>-6.5359477124183009E-3</v>
      </c>
      <c r="BQ150" s="46">
        <v>-9.2735814012442873E-3</v>
      </c>
      <c r="BR150" s="46">
        <v>-9.2735814012442873E-3</v>
      </c>
      <c r="BS150" s="46">
        <v>-9.2735814012442873E-3</v>
      </c>
      <c r="BT150" s="46">
        <v>-9.2735814012442873E-3</v>
      </c>
      <c r="BU150" s="46">
        <v>-6.5359477124183009E-3</v>
      </c>
      <c r="BV150" s="46">
        <v>-9.2735814012442873E-3</v>
      </c>
      <c r="BW150" s="46">
        <v>-6.5359477124183009E-3</v>
      </c>
      <c r="BX150" s="46">
        <v>-9.2735814012442873E-3</v>
      </c>
      <c r="BY150" s="46">
        <v>-9.2735814012442873E-3</v>
      </c>
      <c r="BZ150" s="46">
        <v>-9.2735814012442873E-3</v>
      </c>
      <c r="CA150" s="46">
        <v>-6.5359477124183009E-3</v>
      </c>
      <c r="CB150" s="46">
        <v>-6.5359477124183009E-3</v>
      </c>
      <c r="CC150" s="46">
        <v>-6.5359477124183009E-3</v>
      </c>
      <c r="CD150" s="46">
        <v>-6.5359477124183009E-3</v>
      </c>
      <c r="CE150" s="46">
        <v>-6.5359477124183009E-3</v>
      </c>
      <c r="CF150" s="46">
        <v>-6.5359477124183009E-3</v>
      </c>
      <c r="CG150" s="46">
        <v>-6.5359477124183009E-3</v>
      </c>
      <c r="CH150" s="46">
        <v>-6.5359477124183009E-3</v>
      </c>
      <c r="CI150" s="46">
        <v>-6.5359477124183009E-3</v>
      </c>
      <c r="CJ150" s="46">
        <v>-6.5359477124183009E-3</v>
      </c>
      <c r="CK150" s="46">
        <v>-6.5359477124183009E-3</v>
      </c>
      <c r="CL150" s="46">
        <v>-9.2735814012442873E-3</v>
      </c>
      <c r="CM150" s="46">
        <v>-9.2735814012442873E-3</v>
      </c>
      <c r="CN150" s="46">
        <v>-6.5359477124183009E-3</v>
      </c>
      <c r="CO150" s="46">
        <v>-6.5359477124183009E-3</v>
      </c>
      <c r="CP150" s="46">
        <v>-6.5359477124183009E-3</v>
      </c>
      <c r="CQ150" s="46">
        <v>-9.2735814012442873E-3</v>
      </c>
      <c r="CR150" s="46">
        <v>-6.5359477124183009E-3</v>
      </c>
      <c r="CS150" s="46">
        <v>-9.2735814012442873E-3</v>
      </c>
      <c r="CT150" s="46">
        <v>-6.5359477124183009E-3</v>
      </c>
      <c r="CU150" s="46">
        <v>-6.5359477124183009E-3</v>
      </c>
      <c r="CV150" s="46">
        <v>-6.5359477124183009E-3</v>
      </c>
      <c r="CW150" s="46">
        <v>-6.5359477124183009E-3</v>
      </c>
      <c r="CX150" s="46">
        <v>-6.5359477124183009E-3</v>
      </c>
      <c r="CY150" s="46">
        <v>-6.5359477124183009E-3</v>
      </c>
      <c r="CZ150" s="46">
        <v>-6.5359477124183009E-3</v>
      </c>
      <c r="DA150" s="46">
        <v>-6.5359477124183009E-3</v>
      </c>
      <c r="DB150" s="46">
        <v>-6.5359477124183009E-3</v>
      </c>
      <c r="DC150" s="46">
        <v>-6.5359477124183009E-3</v>
      </c>
      <c r="DD150" s="46">
        <v>-9.2735814012442873E-3</v>
      </c>
      <c r="DE150" s="46">
        <v>-6.5359477124183009E-3</v>
      </c>
      <c r="DF150" s="46">
        <v>-6.5359477124183009E-3</v>
      </c>
      <c r="DG150" s="46">
        <v>-9.2735814012442873E-3</v>
      </c>
      <c r="DH150" s="46">
        <v>-6.5359477124183009E-3</v>
      </c>
      <c r="DI150" s="48">
        <v>-1.0749220577079487E-2</v>
      </c>
    </row>
    <row r="151" spans="2:113" x14ac:dyDescent="0.35">
      <c r="B151" s="45" t="s">
        <v>846</v>
      </c>
      <c r="C151" s="46">
        <v>-1.3201967239688991E-2</v>
      </c>
      <c r="D151" s="46">
        <v>5.9408852578600437E-2</v>
      </c>
      <c r="E151" s="46">
        <v>-2.7528004633844468E-2</v>
      </c>
      <c r="F151" s="46">
        <v>-4.3033148291193521E-2</v>
      </c>
      <c r="G151" s="46">
        <v>-6.5359477124183009E-3</v>
      </c>
      <c r="H151" s="46">
        <v>-6.5359477124183009E-3</v>
      </c>
      <c r="I151" s="46">
        <v>-6.5359477124183009E-3</v>
      </c>
      <c r="J151" s="46">
        <v>-6.5359477124183009E-3</v>
      </c>
      <c r="K151" s="46">
        <v>-6.5359477124183009E-3</v>
      </c>
      <c r="L151" s="47">
        <v>1</v>
      </c>
      <c r="M151" s="46">
        <v>-6.5359477124183009E-3</v>
      </c>
      <c r="N151" s="46">
        <v>-9.2735814012442873E-3</v>
      </c>
      <c r="O151" s="46">
        <v>-6.5359477124183009E-3</v>
      </c>
      <c r="P151" s="46">
        <v>-6.5359477124183009E-3</v>
      </c>
      <c r="Q151" s="46">
        <v>-1.3201967239688993E-2</v>
      </c>
      <c r="R151" s="46">
        <v>-6.5359477124183009E-3</v>
      </c>
      <c r="S151" s="46">
        <v>-6.5359477124183009E-3</v>
      </c>
      <c r="T151" s="46">
        <v>-9.2735814012442873E-3</v>
      </c>
      <c r="U151" s="46">
        <v>-9.2735814012442873E-3</v>
      </c>
      <c r="V151" s="46">
        <v>-1.3201967239688993E-2</v>
      </c>
      <c r="W151" s="46">
        <v>-6.5359477124183009E-3</v>
      </c>
      <c r="X151" s="46">
        <v>-9.2735814012442873E-3</v>
      </c>
      <c r="Y151" s="46">
        <v>-6.5359477124183009E-3</v>
      </c>
      <c r="Z151" s="46">
        <v>-6.5359477124183009E-3</v>
      </c>
      <c r="AA151" s="46">
        <v>-6.5359477124183009E-3</v>
      </c>
      <c r="AB151" s="46">
        <v>-6.5359477124183009E-3</v>
      </c>
      <c r="AC151" s="46">
        <v>-6.5359477124183009E-3</v>
      </c>
      <c r="AD151" s="46">
        <v>-9.2735814012442873E-3</v>
      </c>
      <c r="AE151" s="46">
        <v>-9.2735814012442873E-3</v>
      </c>
      <c r="AF151" s="46">
        <v>-6.5359477124183009E-3</v>
      </c>
      <c r="AG151" s="46">
        <v>-6.5359477124183009E-3</v>
      </c>
      <c r="AH151" s="46">
        <v>-9.2735814012442873E-3</v>
      </c>
      <c r="AI151" s="46">
        <v>-9.2735814012442873E-3</v>
      </c>
      <c r="AJ151" s="46">
        <v>-9.2735814012442873E-3</v>
      </c>
      <c r="AK151" s="46">
        <v>-9.2735814012442873E-3</v>
      </c>
      <c r="AL151" s="46">
        <v>-9.2735814012442873E-3</v>
      </c>
      <c r="AM151" s="46">
        <v>-6.5359477124183009E-3</v>
      </c>
      <c r="AN151" s="46">
        <v>-9.2735814012442873E-3</v>
      </c>
      <c r="AO151" s="46">
        <v>-9.2735814012442873E-3</v>
      </c>
      <c r="AP151" s="46">
        <v>-9.2735814012442873E-3</v>
      </c>
      <c r="AQ151" s="46">
        <v>-1.1395317714291038E-2</v>
      </c>
      <c r="AR151" s="46">
        <v>-6.5359477124183009E-3</v>
      </c>
      <c r="AS151" s="46">
        <v>-9.2735814012442873E-3</v>
      </c>
      <c r="AT151" s="46">
        <v>-6.5359477124183009E-3</v>
      </c>
      <c r="AU151" s="46">
        <v>-9.2735814012442873E-3</v>
      </c>
      <c r="AV151" s="46">
        <v>-6.5359477124183009E-3</v>
      </c>
      <c r="AW151" s="46">
        <v>-6.5359477124183009E-3</v>
      </c>
      <c r="AX151" s="46">
        <v>-9.2735814012442873E-3</v>
      </c>
      <c r="AY151" s="46">
        <v>-6.5359477124183009E-3</v>
      </c>
      <c r="AZ151" s="46">
        <v>-6.5359477124183009E-3</v>
      </c>
      <c r="BA151" s="46">
        <v>-6.5359477124183009E-3</v>
      </c>
      <c r="BB151" s="46">
        <v>-6.5359477124183009E-3</v>
      </c>
      <c r="BC151" s="46">
        <v>-9.2735814012442873E-3</v>
      </c>
      <c r="BD151" s="46">
        <v>-6.5359477124183009E-3</v>
      </c>
      <c r="BE151" s="46">
        <v>-9.2735814012442873E-3</v>
      </c>
      <c r="BF151" s="46">
        <v>-6.5359477124183009E-3</v>
      </c>
      <c r="BG151" s="46">
        <v>-9.2735814012442873E-3</v>
      </c>
      <c r="BH151" s="46">
        <v>-6.5359477124183009E-3</v>
      </c>
      <c r="BI151" s="46">
        <v>-6.5359477124183009E-3</v>
      </c>
      <c r="BJ151" s="46">
        <v>-9.2735814012442873E-3</v>
      </c>
      <c r="BK151" s="46">
        <v>-9.2735814012442873E-3</v>
      </c>
      <c r="BL151" s="46">
        <v>-9.2735814012442873E-3</v>
      </c>
      <c r="BM151" s="46">
        <v>-6.5359477124183009E-3</v>
      </c>
      <c r="BN151" s="46">
        <v>-1.3201967239688993E-2</v>
      </c>
      <c r="BO151" s="46">
        <v>-6.5359477124183009E-3</v>
      </c>
      <c r="BP151" s="46">
        <v>-6.5359477124183009E-3</v>
      </c>
      <c r="BQ151" s="46">
        <v>-9.2735814012442873E-3</v>
      </c>
      <c r="BR151" s="46">
        <v>-9.2735814012442873E-3</v>
      </c>
      <c r="BS151" s="46">
        <v>-9.2735814012442873E-3</v>
      </c>
      <c r="BT151" s="46">
        <v>-9.2735814012442873E-3</v>
      </c>
      <c r="BU151" s="46">
        <v>-6.5359477124183009E-3</v>
      </c>
      <c r="BV151" s="46">
        <v>-9.2735814012442873E-3</v>
      </c>
      <c r="BW151" s="46">
        <v>-6.5359477124183009E-3</v>
      </c>
      <c r="BX151" s="46">
        <v>-9.2735814012442873E-3</v>
      </c>
      <c r="BY151" s="46">
        <v>-9.2735814012442873E-3</v>
      </c>
      <c r="BZ151" s="46">
        <v>-9.2735814012442873E-3</v>
      </c>
      <c r="CA151" s="46">
        <v>-6.5359477124183009E-3</v>
      </c>
      <c r="CB151" s="46">
        <v>-6.5359477124183009E-3</v>
      </c>
      <c r="CC151" s="46">
        <v>-6.5359477124183009E-3</v>
      </c>
      <c r="CD151" s="46">
        <v>-6.5359477124183009E-3</v>
      </c>
      <c r="CE151" s="46">
        <v>-6.5359477124183009E-3</v>
      </c>
      <c r="CF151" s="46">
        <v>-6.5359477124183009E-3</v>
      </c>
      <c r="CG151" s="46">
        <v>-6.5359477124183009E-3</v>
      </c>
      <c r="CH151" s="46">
        <v>-6.5359477124183009E-3</v>
      </c>
      <c r="CI151" s="46">
        <v>-6.5359477124183009E-3</v>
      </c>
      <c r="CJ151" s="46">
        <v>-6.5359477124183009E-3</v>
      </c>
      <c r="CK151" s="46">
        <v>-6.5359477124183009E-3</v>
      </c>
      <c r="CL151" s="46">
        <v>-9.2735814012442873E-3</v>
      </c>
      <c r="CM151" s="46">
        <v>-9.2735814012442873E-3</v>
      </c>
      <c r="CN151" s="46">
        <v>-6.5359477124183009E-3</v>
      </c>
      <c r="CO151" s="46">
        <v>-6.5359477124183009E-3</v>
      </c>
      <c r="CP151" s="46">
        <v>-6.5359477124183009E-3</v>
      </c>
      <c r="CQ151" s="46">
        <v>-9.2735814012442873E-3</v>
      </c>
      <c r="CR151" s="46">
        <v>-6.5359477124183009E-3</v>
      </c>
      <c r="CS151" s="46">
        <v>-9.2735814012442873E-3</v>
      </c>
      <c r="CT151" s="46">
        <v>-6.5359477124183009E-3</v>
      </c>
      <c r="CU151" s="46">
        <v>-6.5359477124183009E-3</v>
      </c>
      <c r="CV151" s="46">
        <v>-6.5359477124183009E-3</v>
      </c>
      <c r="CW151" s="46">
        <v>-6.5359477124183009E-3</v>
      </c>
      <c r="CX151" s="46">
        <v>-6.5359477124183009E-3</v>
      </c>
      <c r="CY151" s="46">
        <v>-6.5359477124183009E-3</v>
      </c>
      <c r="CZ151" s="46">
        <v>-6.5359477124183009E-3</v>
      </c>
      <c r="DA151" s="46">
        <v>-6.5359477124183009E-3</v>
      </c>
      <c r="DB151" s="46">
        <v>-6.5359477124183009E-3</v>
      </c>
      <c r="DC151" s="46">
        <v>-6.5359477124183009E-3</v>
      </c>
      <c r="DD151" s="46">
        <v>-9.2735814012442873E-3</v>
      </c>
      <c r="DE151" s="46">
        <v>-6.5359477124183009E-3</v>
      </c>
      <c r="DF151" s="46">
        <v>-6.5359477124183009E-3</v>
      </c>
      <c r="DG151" s="46">
        <v>-9.2735814012442873E-3</v>
      </c>
      <c r="DH151" s="46">
        <v>-6.5359477124183009E-3</v>
      </c>
      <c r="DI151" s="48">
        <v>-5.0917579083785712E-2</v>
      </c>
    </row>
    <row r="152" spans="2:113" x14ac:dyDescent="0.35">
      <c r="B152" s="45" t="s">
        <v>847</v>
      </c>
      <c r="C152" s="46">
        <v>-1.3201967239688991E-2</v>
      </c>
      <c r="D152" s="46">
        <v>5.9408852578600437E-2</v>
      </c>
      <c r="E152" s="46">
        <v>-2.7528004633844468E-2</v>
      </c>
      <c r="F152" s="46">
        <v>-4.3033148291193521E-2</v>
      </c>
      <c r="G152" s="46">
        <v>-6.5359477124183009E-3</v>
      </c>
      <c r="H152" s="46">
        <v>-6.5359477124183009E-3</v>
      </c>
      <c r="I152" s="46">
        <v>-6.5359477124183009E-3</v>
      </c>
      <c r="J152" s="46">
        <v>-6.5359477124183009E-3</v>
      </c>
      <c r="K152" s="46">
        <v>-6.5359477124183009E-3</v>
      </c>
      <c r="L152" s="46">
        <v>-6.5359477124183009E-3</v>
      </c>
      <c r="M152" s="47">
        <v>1</v>
      </c>
      <c r="N152" s="46">
        <v>-9.2735814012442873E-3</v>
      </c>
      <c r="O152" s="46">
        <v>-6.5359477124183009E-3</v>
      </c>
      <c r="P152" s="46">
        <v>-6.5359477124183009E-3</v>
      </c>
      <c r="Q152" s="46">
        <v>-1.3201967239688993E-2</v>
      </c>
      <c r="R152" s="46">
        <v>-6.5359477124183009E-3</v>
      </c>
      <c r="S152" s="46">
        <v>-6.5359477124183009E-3</v>
      </c>
      <c r="T152" s="46">
        <v>-9.2735814012442873E-3</v>
      </c>
      <c r="U152" s="46">
        <v>-9.2735814012442873E-3</v>
      </c>
      <c r="V152" s="46">
        <v>-1.3201967239688993E-2</v>
      </c>
      <c r="W152" s="46">
        <v>-6.5359477124183009E-3</v>
      </c>
      <c r="X152" s="46">
        <v>-9.2735814012442873E-3</v>
      </c>
      <c r="Y152" s="46">
        <v>-6.5359477124183009E-3</v>
      </c>
      <c r="Z152" s="46">
        <v>-6.5359477124183009E-3</v>
      </c>
      <c r="AA152" s="46">
        <v>-6.5359477124183009E-3</v>
      </c>
      <c r="AB152" s="46">
        <v>-6.5359477124183009E-3</v>
      </c>
      <c r="AC152" s="46">
        <v>-6.5359477124183009E-3</v>
      </c>
      <c r="AD152" s="46">
        <v>-9.2735814012442873E-3</v>
      </c>
      <c r="AE152" s="46">
        <v>-9.2735814012442873E-3</v>
      </c>
      <c r="AF152" s="46">
        <v>-6.5359477124183009E-3</v>
      </c>
      <c r="AG152" s="46">
        <v>-6.5359477124183009E-3</v>
      </c>
      <c r="AH152" s="46">
        <v>-9.2735814012442873E-3</v>
      </c>
      <c r="AI152" s="46">
        <v>-9.2735814012442873E-3</v>
      </c>
      <c r="AJ152" s="46">
        <v>-9.2735814012442873E-3</v>
      </c>
      <c r="AK152" s="46">
        <v>-9.2735814012442873E-3</v>
      </c>
      <c r="AL152" s="46">
        <v>-9.2735814012442873E-3</v>
      </c>
      <c r="AM152" s="46">
        <v>-6.5359477124183009E-3</v>
      </c>
      <c r="AN152" s="46">
        <v>-9.2735814012442873E-3</v>
      </c>
      <c r="AO152" s="46">
        <v>-9.2735814012442873E-3</v>
      </c>
      <c r="AP152" s="46">
        <v>-9.2735814012442873E-3</v>
      </c>
      <c r="AQ152" s="46">
        <v>-1.1395317714291038E-2</v>
      </c>
      <c r="AR152" s="46">
        <v>-6.5359477124183009E-3</v>
      </c>
      <c r="AS152" s="46">
        <v>-9.2735814012442873E-3</v>
      </c>
      <c r="AT152" s="46">
        <v>-6.5359477124183009E-3</v>
      </c>
      <c r="AU152" s="46">
        <v>-9.2735814012442873E-3</v>
      </c>
      <c r="AV152" s="46">
        <v>-6.5359477124183009E-3</v>
      </c>
      <c r="AW152" s="46">
        <v>-6.5359477124183009E-3</v>
      </c>
      <c r="AX152" s="46">
        <v>-9.2735814012442873E-3</v>
      </c>
      <c r="AY152" s="46">
        <v>-6.5359477124183009E-3</v>
      </c>
      <c r="AZ152" s="46">
        <v>-6.5359477124183009E-3</v>
      </c>
      <c r="BA152" s="46">
        <v>-6.5359477124183009E-3</v>
      </c>
      <c r="BB152" s="46">
        <v>-6.5359477124183009E-3</v>
      </c>
      <c r="BC152" s="46">
        <v>-9.2735814012442873E-3</v>
      </c>
      <c r="BD152" s="46">
        <v>-6.5359477124183009E-3</v>
      </c>
      <c r="BE152" s="46">
        <v>-9.2735814012442873E-3</v>
      </c>
      <c r="BF152" s="46">
        <v>-6.5359477124183009E-3</v>
      </c>
      <c r="BG152" s="46">
        <v>-9.2735814012442873E-3</v>
      </c>
      <c r="BH152" s="46">
        <v>-6.5359477124183009E-3</v>
      </c>
      <c r="BI152" s="46">
        <v>-6.5359477124183009E-3</v>
      </c>
      <c r="BJ152" s="46">
        <v>-9.2735814012442873E-3</v>
      </c>
      <c r="BK152" s="46">
        <v>-9.2735814012442873E-3</v>
      </c>
      <c r="BL152" s="46">
        <v>-9.2735814012442873E-3</v>
      </c>
      <c r="BM152" s="46">
        <v>-6.5359477124183009E-3</v>
      </c>
      <c r="BN152" s="46">
        <v>-1.3201967239688993E-2</v>
      </c>
      <c r="BO152" s="46">
        <v>-6.5359477124183009E-3</v>
      </c>
      <c r="BP152" s="46">
        <v>-6.5359477124183009E-3</v>
      </c>
      <c r="BQ152" s="46">
        <v>-9.2735814012442873E-3</v>
      </c>
      <c r="BR152" s="46">
        <v>-9.2735814012442873E-3</v>
      </c>
      <c r="BS152" s="46">
        <v>-9.2735814012442873E-3</v>
      </c>
      <c r="BT152" s="46">
        <v>-9.2735814012442873E-3</v>
      </c>
      <c r="BU152" s="46">
        <v>-6.5359477124183009E-3</v>
      </c>
      <c r="BV152" s="46">
        <v>-9.2735814012442873E-3</v>
      </c>
      <c r="BW152" s="46">
        <v>-6.5359477124183009E-3</v>
      </c>
      <c r="BX152" s="46">
        <v>-9.2735814012442873E-3</v>
      </c>
      <c r="BY152" s="46">
        <v>-9.2735814012442873E-3</v>
      </c>
      <c r="BZ152" s="46">
        <v>-9.2735814012442873E-3</v>
      </c>
      <c r="CA152" s="46">
        <v>-6.5359477124183009E-3</v>
      </c>
      <c r="CB152" s="46">
        <v>-6.5359477124183009E-3</v>
      </c>
      <c r="CC152" s="46">
        <v>-6.5359477124183009E-3</v>
      </c>
      <c r="CD152" s="46">
        <v>-6.5359477124183009E-3</v>
      </c>
      <c r="CE152" s="46">
        <v>-6.5359477124183009E-3</v>
      </c>
      <c r="CF152" s="46">
        <v>-6.5359477124183009E-3</v>
      </c>
      <c r="CG152" s="46">
        <v>-6.5359477124183009E-3</v>
      </c>
      <c r="CH152" s="46">
        <v>-6.5359477124183009E-3</v>
      </c>
      <c r="CI152" s="46">
        <v>-6.5359477124183009E-3</v>
      </c>
      <c r="CJ152" s="46">
        <v>-6.5359477124183009E-3</v>
      </c>
      <c r="CK152" s="46">
        <v>-6.5359477124183009E-3</v>
      </c>
      <c r="CL152" s="46">
        <v>-9.2735814012442873E-3</v>
      </c>
      <c r="CM152" s="46">
        <v>-9.2735814012442873E-3</v>
      </c>
      <c r="CN152" s="46">
        <v>-6.5359477124183009E-3</v>
      </c>
      <c r="CO152" s="46">
        <v>-6.5359477124183009E-3</v>
      </c>
      <c r="CP152" s="46">
        <v>-6.5359477124183009E-3</v>
      </c>
      <c r="CQ152" s="46">
        <v>-9.2735814012442873E-3</v>
      </c>
      <c r="CR152" s="46">
        <v>-6.5359477124183009E-3</v>
      </c>
      <c r="CS152" s="46">
        <v>-9.2735814012442873E-3</v>
      </c>
      <c r="CT152" s="46">
        <v>-6.5359477124183009E-3</v>
      </c>
      <c r="CU152" s="46">
        <v>-6.5359477124183009E-3</v>
      </c>
      <c r="CV152" s="46">
        <v>-6.5359477124183009E-3</v>
      </c>
      <c r="CW152" s="46">
        <v>-6.5359477124183009E-3</v>
      </c>
      <c r="CX152" s="46">
        <v>-6.5359477124183009E-3</v>
      </c>
      <c r="CY152" s="46">
        <v>-6.5359477124183009E-3</v>
      </c>
      <c r="CZ152" s="46">
        <v>-6.5359477124183009E-3</v>
      </c>
      <c r="DA152" s="46">
        <v>-6.5359477124183009E-3</v>
      </c>
      <c r="DB152" s="46">
        <v>-6.5359477124183009E-3</v>
      </c>
      <c r="DC152" s="46">
        <v>-6.5359477124183009E-3</v>
      </c>
      <c r="DD152" s="46">
        <v>-9.2735814012442873E-3</v>
      </c>
      <c r="DE152" s="46">
        <v>-6.5359477124183009E-3</v>
      </c>
      <c r="DF152" s="46">
        <v>-6.5359477124183009E-3</v>
      </c>
      <c r="DG152" s="46">
        <v>-9.2735814012442873E-3</v>
      </c>
      <c r="DH152" s="46">
        <v>-6.5359477124183009E-3</v>
      </c>
      <c r="DI152" s="48">
        <v>6.7152831214884355E-3</v>
      </c>
    </row>
    <row r="153" spans="2:113" x14ac:dyDescent="0.35">
      <c r="B153" s="45" t="s">
        <v>848</v>
      </c>
      <c r="C153" s="46">
        <v>-1.8731716231633881E-2</v>
      </c>
      <c r="D153" s="46">
        <v>8.4292723042352427E-2</v>
      </c>
      <c r="E153" s="46">
        <v>-3.9058328343225354E-2</v>
      </c>
      <c r="F153" s="46">
        <v>-6.1057924755420545E-2</v>
      </c>
      <c r="G153" s="46">
        <v>-9.2735814012442873E-3</v>
      </c>
      <c r="H153" s="46">
        <v>-9.2735814012442873E-3</v>
      </c>
      <c r="I153" s="46">
        <v>-9.2735814012442873E-3</v>
      </c>
      <c r="J153" s="46">
        <v>-9.2735814012442873E-3</v>
      </c>
      <c r="K153" s="46">
        <v>-9.2735814012442873E-3</v>
      </c>
      <c r="L153" s="46">
        <v>-9.2735814012442873E-3</v>
      </c>
      <c r="M153" s="46">
        <v>-9.2735814012442873E-3</v>
      </c>
      <c r="N153" s="47">
        <v>1</v>
      </c>
      <c r="O153" s="46">
        <v>-9.2735814012442873E-3</v>
      </c>
      <c r="P153" s="46">
        <v>-9.2735814012442873E-3</v>
      </c>
      <c r="Q153" s="46">
        <v>-1.8731716231633881E-2</v>
      </c>
      <c r="R153" s="46">
        <v>-9.2735814012442873E-3</v>
      </c>
      <c r="S153" s="46">
        <v>-9.2735814012442873E-3</v>
      </c>
      <c r="T153" s="46">
        <v>-1.3157894736842105E-2</v>
      </c>
      <c r="U153" s="46">
        <v>-1.3157894736842105E-2</v>
      </c>
      <c r="V153" s="46">
        <v>-1.8731716231633881E-2</v>
      </c>
      <c r="W153" s="46">
        <v>-9.2735814012442873E-3</v>
      </c>
      <c r="X153" s="46">
        <v>-1.3157894736842105E-2</v>
      </c>
      <c r="Y153" s="46">
        <v>-9.2735814012442873E-3</v>
      </c>
      <c r="Z153" s="46">
        <v>-9.2735814012442873E-3</v>
      </c>
      <c r="AA153" s="46">
        <v>-9.2735814012442873E-3</v>
      </c>
      <c r="AB153" s="46">
        <v>-9.2735814012442873E-3</v>
      </c>
      <c r="AC153" s="46">
        <v>-9.2735814012442873E-3</v>
      </c>
      <c r="AD153" s="46">
        <v>-1.3157894736842105E-2</v>
      </c>
      <c r="AE153" s="46">
        <v>-1.3157894736842105E-2</v>
      </c>
      <c r="AF153" s="46">
        <v>-9.2735814012442873E-3</v>
      </c>
      <c r="AG153" s="46">
        <v>-9.2735814012442873E-3</v>
      </c>
      <c r="AH153" s="46">
        <v>-1.3157894736842105E-2</v>
      </c>
      <c r="AI153" s="46">
        <v>-1.3157894736842105E-2</v>
      </c>
      <c r="AJ153" s="46">
        <v>-1.3157894736842105E-2</v>
      </c>
      <c r="AK153" s="46">
        <v>-1.3157894736842105E-2</v>
      </c>
      <c r="AL153" s="46">
        <v>-1.3157894736842105E-2</v>
      </c>
      <c r="AM153" s="46">
        <v>-9.2735814012442873E-3</v>
      </c>
      <c r="AN153" s="46">
        <v>-1.3157894736842105E-2</v>
      </c>
      <c r="AO153" s="46">
        <v>-1.3157894736842105E-2</v>
      </c>
      <c r="AP153" s="46">
        <v>-1.3157894736842105E-2</v>
      </c>
      <c r="AQ153" s="46">
        <v>-1.6168337181727395E-2</v>
      </c>
      <c r="AR153" s="46">
        <v>-9.2735814012442873E-3</v>
      </c>
      <c r="AS153" s="46">
        <v>-1.3157894736842105E-2</v>
      </c>
      <c r="AT153" s="46">
        <v>-9.2735814012442873E-3</v>
      </c>
      <c r="AU153" s="46">
        <v>-1.3157894736842105E-2</v>
      </c>
      <c r="AV153" s="46">
        <v>-9.2735814012442873E-3</v>
      </c>
      <c r="AW153" s="46">
        <v>-9.2735814012442873E-3</v>
      </c>
      <c r="AX153" s="46">
        <v>-1.3157894736842105E-2</v>
      </c>
      <c r="AY153" s="46">
        <v>-9.2735814012442873E-3</v>
      </c>
      <c r="AZ153" s="46">
        <v>-9.2735814012442873E-3</v>
      </c>
      <c r="BA153" s="46">
        <v>-9.2735814012442873E-3</v>
      </c>
      <c r="BB153" s="46">
        <v>-9.2735814012442873E-3</v>
      </c>
      <c r="BC153" s="46">
        <v>-1.3157894736842105E-2</v>
      </c>
      <c r="BD153" s="46">
        <v>-9.2735814012442873E-3</v>
      </c>
      <c r="BE153" s="46">
        <v>-1.3157894736842105E-2</v>
      </c>
      <c r="BF153" s="46">
        <v>-9.2735814012442873E-3</v>
      </c>
      <c r="BG153" s="46">
        <v>-1.3157894736842105E-2</v>
      </c>
      <c r="BH153" s="46">
        <v>-9.2735814012442873E-3</v>
      </c>
      <c r="BI153" s="46">
        <v>-9.2735814012442873E-3</v>
      </c>
      <c r="BJ153" s="46">
        <v>-1.3157894736842105E-2</v>
      </c>
      <c r="BK153" s="46">
        <v>-1.3157894736842105E-2</v>
      </c>
      <c r="BL153" s="46">
        <v>-1.3157894736842105E-2</v>
      </c>
      <c r="BM153" s="46">
        <v>-9.2735814012442873E-3</v>
      </c>
      <c r="BN153" s="46">
        <v>-1.8731716231633881E-2</v>
      </c>
      <c r="BO153" s="46">
        <v>-9.2735814012442873E-3</v>
      </c>
      <c r="BP153" s="46">
        <v>-9.2735814012442873E-3</v>
      </c>
      <c r="BQ153" s="46">
        <v>-1.3157894736842105E-2</v>
      </c>
      <c r="BR153" s="46">
        <v>-1.3157894736842105E-2</v>
      </c>
      <c r="BS153" s="46">
        <v>-1.3157894736842105E-2</v>
      </c>
      <c r="BT153" s="46">
        <v>-1.3157894736842105E-2</v>
      </c>
      <c r="BU153" s="46">
        <v>-9.2735814012442873E-3</v>
      </c>
      <c r="BV153" s="46">
        <v>-1.3157894736842105E-2</v>
      </c>
      <c r="BW153" s="46">
        <v>-9.2735814012442873E-3</v>
      </c>
      <c r="BX153" s="46">
        <v>-1.3157894736842105E-2</v>
      </c>
      <c r="BY153" s="46">
        <v>-1.3157894736842105E-2</v>
      </c>
      <c r="BZ153" s="46">
        <v>-1.3157894736842105E-2</v>
      </c>
      <c r="CA153" s="46">
        <v>-9.2735814012442873E-3</v>
      </c>
      <c r="CB153" s="46">
        <v>-9.2735814012442873E-3</v>
      </c>
      <c r="CC153" s="46">
        <v>-9.2735814012442873E-3</v>
      </c>
      <c r="CD153" s="46">
        <v>-9.2735814012442873E-3</v>
      </c>
      <c r="CE153" s="46">
        <v>-9.2735814012442873E-3</v>
      </c>
      <c r="CF153" s="46">
        <v>-9.2735814012442873E-3</v>
      </c>
      <c r="CG153" s="46">
        <v>-9.2735814012442873E-3</v>
      </c>
      <c r="CH153" s="46">
        <v>-9.2735814012442873E-3</v>
      </c>
      <c r="CI153" s="46">
        <v>-9.2735814012442873E-3</v>
      </c>
      <c r="CJ153" s="46">
        <v>-9.2735814012442873E-3</v>
      </c>
      <c r="CK153" s="46">
        <v>-9.2735814012442873E-3</v>
      </c>
      <c r="CL153" s="46">
        <v>-1.3157894736842105E-2</v>
      </c>
      <c r="CM153" s="46">
        <v>-1.3157894736842105E-2</v>
      </c>
      <c r="CN153" s="46">
        <v>-9.2735814012442873E-3</v>
      </c>
      <c r="CO153" s="46">
        <v>-9.2735814012442873E-3</v>
      </c>
      <c r="CP153" s="46">
        <v>-9.2735814012442873E-3</v>
      </c>
      <c r="CQ153" s="46">
        <v>-1.3157894736842105E-2</v>
      </c>
      <c r="CR153" s="46">
        <v>-9.2735814012442873E-3</v>
      </c>
      <c r="CS153" s="46">
        <v>-1.3157894736842105E-2</v>
      </c>
      <c r="CT153" s="46">
        <v>-9.2735814012442873E-3</v>
      </c>
      <c r="CU153" s="46">
        <v>-9.2735814012442873E-3</v>
      </c>
      <c r="CV153" s="46">
        <v>-9.2735814012442873E-3</v>
      </c>
      <c r="CW153" s="46">
        <v>-9.2735814012442873E-3</v>
      </c>
      <c r="CX153" s="46">
        <v>-9.2735814012442873E-3</v>
      </c>
      <c r="CY153" s="46">
        <v>-9.2735814012442873E-3</v>
      </c>
      <c r="CZ153" s="46">
        <v>-9.2735814012442873E-3</v>
      </c>
      <c r="DA153" s="46">
        <v>-9.2735814012442873E-3</v>
      </c>
      <c r="DB153" s="46">
        <v>-9.2735814012442873E-3</v>
      </c>
      <c r="DC153" s="46">
        <v>-9.2735814012442873E-3</v>
      </c>
      <c r="DD153" s="46">
        <v>-1.3157894736842105E-2</v>
      </c>
      <c r="DE153" s="46">
        <v>-9.2735814012442873E-3</v>
      </c>
      <c r="DF153" s="46">
        <v>-9.2735814012442873E-3</v>
      </c>
      <c r="DG153" s="46">
        <v>-1.3157894736842105E-2</v>
      </c>
      <c r="DH153" s="46">
        <v>-9.2735814012442873E-3</v>
      </c>
      <c r="DI153" s="48">
        <v>-2.9499915864797048E-2</v>
      </c>
    </row>
    <row r="154" spans="2:113" x14ac:dyDescent="0.35">
      <c r="B154" s="45" t="s">
        <v>849</v>
      </c>
      <c r="C154" s="46">
        <v>-1.3201967239688991E-2</v>
      </c>
      <c r="D154" s="46">
        <v>5.9408852578600437E-2</v>
      </c>
      <c r="E154" s="46">
        <v>-2.7528004633844468E-2</v>
      </c>
      <c r="F154" s="46">
        <v>-4.3033148291193521E-2</v>
      </c>
      <c r="G154" s="46">
        <v>-6.5359477124183009E-3</v>
      </c>
      <c r="H154" s="46">
        <v>-6.5359477124183009E-3</v>
      </c>
      <c r="I154" s="46">
        <v>-6.5359477124183009E-3</v>
      </c>
      <c r="J154" s="46">
        <v>-6.5359477124183009E-3</v>
      </c>
      <c r="K154" s="46">
        <v>-6.5359477124183009E-3</v>
      </c>
      <c r="L154" s="46">
        <v>-6.5359477124183009E-3</v>
      </c>
      <c r="M154" s="46">
        <v>-6.5359477124183009E-3</v>
      </c>
      <c r="N154" s="46">
        <v>-9.2735814012442873E-3</v>
      </c>
      <c r="O154" s="47">
        <v>1</v>
      </c>
      <c r="P154" s="46">
        <v>-6.5359477124183009E-3</v>
      </c>
      <c r="Q154" s="46">
        <v>-1.3201967239688993E-2</v>
      </c>
      <c r="R154" s="46">
        <v>-6.5359477124183009E-3</v>
      </c>
      <c r="S154" s="46">
        <v>-6.5359477124183009E-3</v>
      </c>
      <c r="T154" s="46">
        <v>-9.2735814012442873E-3</v>
      </c>
      <c r="U154" s="46">
        <v>-9.2735814012442873E-3</v>
      </c>
      <c r="V154" s="46">
        <v>-1.3201967239688993E-2</v>
      </c>
      <c r="W154" s="46">
        <v>-6.5359477124183009E-3</v>
      </c>
      <c r="X154" s="46">
        <v>-9.2735814012442873E-3</v>
      </c>
      <c r="Y154" s="46">
        <v>-6.5359477124183009E-3</v>
      </c>
      <c r="Z154" s="46">
        <v>-6.5359477124183009E-3</v>
      </c>
      <c r="AA154" s="46">
        <v>-6.5359477124183009E-3</v>
      </c>
      <c r="AB154" s="46">
        <v>-6.5359477124183009E-3</v>
      </c>
      <c r="AC154" s="46">
        <v>-6.5359477124183009E-3</v>
      </c>
      <c r="AD154" s="46">
        <v>-9.2735814012442873E-3</v>
      </c>
      <c r="AE154" s="46">
        <v>-9.2735814012442873E-3</v>
      </c>
      <c r="AF154" s="46">
        <v>-6.5359477124183009E-3</v>
      </c>
      <c r="AG154" s="46">
        <v>-6.5359477124183009E-3</v>
      </c>
      <c r="AH154" s="46">
        <v>-9.2735814012442873E-3</v>
      </c>
      <c r="AI154" s="46">
        <v>-9.2735814012442873E-3</v>
      </c>
      <c r="AJ154" s="46">
        <v>-9.2735814012442873E-3</v>
      </c>
      <c r="AK154" s="46">
        <v>-9.2735814012442873E-3</v>
      </c>
      <c r="AL154" s="46">
        <v>-9.2735814012442873E-3</v>
      </c>
      <c r="AM154" s="46">
        <v>-6.5359477124183009E-3</v>
      </c>
      <c r="AN154" s="46">
        <v>-9.2735814012442873E-3</v>
      </c>
      <c r="AO154" s="46">
        <v>-9.2735814012442873E-3</v>
      </c>
      <c r="AP154" s="46">
        <v>-9.2735814012442873E-3</v>
      </c>
      <c r="AQ154" s="46">
        <v>-1.1395317714291038E-2</v>
      </c>
      <c r="AR154" s="46">
        <v>-6.5359477124183009E-3</v>
      </c>
      <c r="AS154" s="46">
        <v>-9.2735814012442873E-3</v>
      </c>
      <c r="AT154" s="46">
        <v>-6.5359477124183009E-3</v>
      </c>
      <c r="AU154" s="46">
        <v>-9.2735814012442873E-3</v>
      </c>
      <c r="AV154" s="46">
        <v>-6.5359477124183009E-3</v>
      </c>
      <c r="AW154" s="46">
        <v>-6.5359477124183009E-3</v>
      </c>
      <c r="AX154" s="46">
        <v>-9.2735814012442873E-3</v>
      </c>
      <c r="AY154" s="46">
        <v>-6.5359477124183009E-3</v>
      </c>
      <c r="AZ154" s="46">
        <v>-6.5359477124183009E-3</v>
      </c>
      <c r="BA154" s="46">
        <v>-6.5359477124183009E-3</v>
      </c>
      <c r="BB154" s="46">
        <v>-6.5359477124183009E-3</v>
      </c>
      <c r="BC154" s="46">
        <v>-9.2735814012442873E-3</v>
      </c>
      <c r="BD154" s="46">
        <v>-6.5359477124183009E-3</v>
      </c>
      <c r="BE154" s="46">
        <v>-9.2735814012442873E-3</v>
      </c>
      <c r="BF154" s="46">
        <v>-6.5359477124183009E-3</v>
      </c>
      <c r="BG154" s="46">
        <v>-9.2735814012442873E-3</v>
      </c>
      <c r="BH154" s="46">
        <v>-6.5359477124183009E-3</v>
      </c>
      <c r="BI154" s="46">
        <v>-6.5359477124183009E-3</v>
      </c>
      <c r="BJ154" s="46">
        <v>-9.2735814012442873E-3</v>
      </c>
      <c r="BK154" s="46">
        <v>-9.2735814012442873E-3</v>
      </c>
      <c r="BL154" s="46">
        <v>-9.2735814012442873E-3</v>
      </c>
      <c r="BM154" s="46">
        <v>-6.5359477124183009E-3</v>
      </c>
      <c r="BN154" s="46">
        <v>-1.3201967239688993E-2</v>
      </c>
      <c r="BO154" s="46">
        <v>-6.5359477124183009E-3</v>
      </c>
      <c r="BP154" s="46">
        <v>-6.5359477124183009E-3</v>
      </c>
      <c r="BQ154" s="46">
        <v>-9.2735814012442873E-3</v>
      </c>
      <c r="BR154" s="46">
        <v>-9.2735814012442873E-3</v>
      </c>
      <c r="BS154" s="46">
        <v>-9.2735814012442873E-3</v>
      </c>
      <c r="BT154" s="46">
        <v>-9.2735814012442873E-3</v>
      </c>
      <c r="BU154" s="46">
        <v>-6.5359477124183009E-3</v>
      </c>
      <c r="BV154" s="46">
        <v>-9.2735814012442873E-3</v>
      </c>
      <c r="BW154" s="46">
        <v>-6.5359477124183009E-3</v>
      </c>
      <c r="BX154" s="46">
        <v>-9.2735814012442873E-3</v>
      </c>
      <c r="BY154" s="46">
        <v>-9.2735814012442873E-3</v>
      </c>
      <c r="BZ154" s="46">
        <v>-9.2735814012442873E-3</v>
      </c>
      <c r="CA154" s="46">
        <v>-6.5359477124183009E-3</v>
      </c>
      <c r="CB154" s="46">
        <v>-6.5359477124183009E-3</v>
      </c>
      <c r="CC154" s="46">
        <v>-6.5359477124183009E-3</v>
      </c>
      <c r="CD154" s="46">
        <v>-6.5359477124183009E-3</v>
      </c>
      <c r="CE154" s="46">
        <v>-6.5359477124183009E-3</v>
      </c>
      <c r="CF154" s="46">
        <v>-6.5359477124183009E-3</v>
      </c>
      <c r="CG154" s="46">
        <v>-6.5359477124183009E-3</v>
      </c>
      <c r="CH154" s="46">
        <v>-6.5359477124183009E-3</v>
      </c>
      <c r="CI154" s="46">
        <v>-6.5359477124183009E-3</v>
      </c>
      <c r="CJ154" s="46">
        <v>-6.5359477124183009E-3</v>
      </c>
      <c r="CK154" s="46">
        <v>-6.5359477124183009E-3</v>
      </c>
      <c r="CL154" s="46">
        <v>-9.2735814012442873E-3</v>
      </c>
      <c r="CM154" s="46">
        <v>-9.2735814012442873E-3</v>
      </c>
      <c r="CN154" s="46">
        <v>-6.5359477124183009E-3</v>
      </c>
      <c r="CO154" s="46">
        <v>-6.5359477124183009E-3</v>
      </c>
      <c r="CP154" s="46">
        <v>-6.5359477124183009E-3</v>
      </c>
      <c r="CQ154" s="46">
        <v>-9.2735814012442873E-3</v>
      </c>
      <c r="CR154" s="46">
        <v>-6.5359477124183009E-3</v>
      </c>
      <c r="CS154" s="46">
        <v>-9.2735814012442873E-3</v>
      </c>
      <c r="CT154" s="46">
        <v>-6.5359477124183009E-3</v>
      </c>
      <c r="CU154" s="46">
        <v>-6.5359477124183009E-3</v>
      </c>
      <c r="CV154" s="46">
        <v>-6.5359477124183009E-3</v>
      </c>
      <c r="CW154" s="46">
        <v>-6.5359477124183009E-3</v>
      </c>
      <c r="CX154" s="46">
        <v>-6.5359477124183009E-3</v>
      </c>
      <c r="CY154" s="46">
        <v>-6.5359477124183009E-3</v>
      </c>
      <c r="CZ154" s="46">
        <v>-6.5359477124183009E-3</v>
      </c>
      <c r="DA154" s="46">
        <v>-6.5359477124183009E-3</v>
      </c>
      <c r="DB154" s="46">
        <v>-6.5359477124183009E-3</v>
      </c>
      <c r="DC154" s="46">
        <v>-6.5359477124183009E-3</v>
      </c>
      <c r="DD154" s="46">
        <v>-9.2735814012442873E-3</v>
      </c>
      <c r="DE154" s="46">
        <v>-6.5359477124183009E-3</v>
      </c>
      <c r="DF154" s="46">
        <v>-6.5359477124183009E-3</v>
      </c>
      <c r="DG154" s="46">
        <v>-9.2735814012442873E-3</v>
      </c>
      <c r="DH154" s="46">
        <v>-6.5359477124183009E-3</v>
      </c>
      <c r="DI154" s="48">
        <v>-4.1312102049573356E-2</v>
      </c>
    </row>
    <row r="155" spans="2:113" x14ac:dyDescent="0.35">
      <c r="B155" s="45" t="s">
        <v>850</v>
      </c>
      <c r="C155" s="46">
        <v>-1.3201967239688991E-2</v>
      </c>
      <c r="D155" s="46">
        <v>5.9408852578600437E-2</v>
      </c>
      <c r="E155" s="46">
        <v>-2.7528004633844468E-2</v>
      </c>
      <c r="F155" s="46">
        <v>-4.3033148291193521E-2</v>
      </c>
      <c r="G155" s="46">
        <v>-6.5359477124183009E-3</v>
      </c>
      <c r="H155" s="46">
        <v>-6.5359477124183009E-3</v>
      </c>
      <c r="I155" s="46">
        <v>-6.5359477124183009E-3</v>
      </c>
      <c r="J155" s="46">
        <v>-6.5359477124183009E-3</v>
      </c>
      <c r="K155" s="46">
        <v>-6.5359477124183009E-3</v>
      </c>
      <c r="L155" s="46">
        <v>-6.5359477124183009E-3</v>
      </c>
      <c r="M155" s="46">
        <v>-6.5359477124183009E-3</v>
      </c>
      <c r="N155" s="46">
        <v>-9.2735814012442873E-3</v>
      </c>
      <c r="O155" s="46">
        <v>-6.5359477124183009E-3</v>
      </c>
      <c r="P155" s="47">
        <v>1</v>
      </c>
      <c r="Q155" s="46">
        <v>-1.3201967239688993E-2</v>
      </c>
      <c r="R155" s="46">
        <v>-6.5359477124183009E-3</v>
      </c>
      <c r="S155" s="46">
        <v>-6.5359477124183009E-3</v>
      </c>
      <c r="T155" s="46">
        <v>-9.2735814012442873E-3</v>
      </c>
      <c r="U155" s="46">
        <v>-9.2735814012442873E-3</v>
      </c>
      <c r="V155" s="46">
        <v>-1.3201967239688993E-2</v>
      </c>
      <c r="W155" s="46">
        <v>-6.5359477124183009E-3</v>
      </c>
      <c r="X155" s="46">
        <v>-9.2735814012442873E-3</v>
      </c>
      <c r="Y155" s="46">
        <v>-6.5359477124183009E-3</v>
      </c>
      <c r="Z155" s="46">
        <v>-6.5359477124183009E-3</v>
      </c>
      <c r="AA155" s="46">
        <v>-6.5359477124183009E-3</v>
      </c>
      <c r="AB155" s="46">
        <v>-6.5359477124183009E-3</v>
      </c>
      <c r="AC155" s="46">
        <v>-6.5359477124183009E-3</v>
      </c>
      <c r="AD155" s="46">
        <v>-9.2735814012442873E-3</v>
      </c>
      <c r="AE155" s="46">
        <v>-9.2735814012442873E-3</v>
      </c>
      <c r="AF155" s="46">
        <v>-6.5359477124183009E-3</v>
      </c>
      <c r="AG155" s="46">
        <v>-6.5359477124183009E-3</v>
      </c>
      <c r="AH155" s="46">
        <v>-9.2735814012442873E-3</v>
      </c>
      <c r="AI155" s="46">
        <v>-9.2735814012442873E-3</v>
      </c>
      <c r="AJ155" s="46">
        <v>-9.2735814012442873E-3</v>
      </c>
      <c r="AK155" s="46">
        <v>-9.2735814012442873E-3</v>
      </c>
      <c r="AL155" s="46">
        <v>-9.2735814012442873E-3</v>
      </c>
      <c r="AM155" s="46">
        <v>-6.5359477124183009E-3</v>
      </c>
      <c r="AN155" s="46">
        <v>-9.2735814012442873E-3</v>
      </c>
      <c r="AO155" s="46">
        <v>-9.2735814012442873E-3</v>
      </c>
      <c r="AP155" s="46">
        <v>-9.2735814012442873E-3</v>
      </c>
      <c r="AQ155" s="46">
        <v>-1.1395317714291038E-2</v>
      </c>
      <c r="AR155" s="46">
        <v>-6.5359477124183009E-3</v>
      </c>
      <c r="AS155" s="46">
        <v>-9.2735814012442873E-3</v>
      </c>
      <c r="AT155" s="46">
        <v>-6.5359477124183009E-3</v>
      </c>
      <c r="AU155" s="46">
        <v>-9.2735814012442873E-3</v>
      </c>
      <c r="AV155" s="46">
        <v>-6.5359477124183009E-3</v>
      </c>
      <c r="AW155" s="46">
        <v>-6.5359477124183009E-3</v>
      </c>
      <c r="AX155" s="46">
        <v>-9.2735814012442873E-3</v>
      </c>
      <c r="AY155" s="46">
        <v>-6.5359477124183009E-3</v>
      </c>
      <c r="AZ155" s="46">
        <v>-6.5359477124183009E-3</v>
      </c>
      <c r="BA155" s="46">
        <v>-6.5359477124183009E-3</v>
      </c>
      <c r="BB155" s="46">
        <v>-6.5359477124183009E-3</v>
      </c>
      <c r="BC155" s="46">
        <v>-9.2735814012442873E-3</v>
      </c>
      <c r="BD155" s="46">
        <v>-6.5359477124183009E-3</v>
      </c>
      <c r="BE155" s="46">
        <v>-9.2735814012442873E-3</v>
      </c>
      <c r="BF155" s="46">
        <v>-6.5359477124183009E-3</v>
      </c>
      <c r="BG155" s="46">
        <v>-9.2735814012442873E-3</v>
      </c>
      <c r="BH155" s="46">
        <v>-6.5359477124183009E-3</v>
      </c>
      <c r="BI155" s="46">
        <v>-6.5359477124183009E-3</v>
      </c>
      <c r="BJ155" s="46">
        <v>-9.2735814012442873E-3</v>
      </c>
      <c r="BK155" s="46">
        <v>-9.2735814012442873E-3</v>
      </c>
      <c r="BL155" s="46">
        <v>-9.2735814012442873E-3</v>
      </c>
      <c r="BM155" s="46">
        <v>-6.5359477124183009E-3</v>
      </c>
      <c r="BN155" s="46">
        <v>-1.3201967239688993E-2</v>
      </c>
      <c r="BO155" s="46">
        <v>-6.5359477124183009E-3</v>
      </c>
      <c r="BP155" s="46">
        <v>-6.5359477124183009E-3</v>
      </c>
      <c r="BQ155" s="46">
        <v>-9.2735814012442873E-3</v>
      </c>
      <c r="BR155" s="46">
        <v>-9.2735814012442873E-3</v>
      </c>
      <c r="BS155" s="46">
        <v>-9.2735814012442873E-3</v>
      </c>
      <c r="BT155" s="46">
        <v>-9.2735814012442873E-3</v>
      </c>
      <c r="BU155" s="46">
        <v>-6.5359477124183009E-3</v>
      </c>
      <c r="BV155" s="46">
        <v>-9.2735814012442873E-3</v>
      </c>
      <c r="BW155" s="46">
        <v>-6.5359477124183009E-3</v>
      </c>
      <c r="BX155" s="46">
        <v>-9.2735814012442873E-3</v>
      </c>
      <c r="BY155" s="46">
        <v>-9.2735814012442873E-3</v>
      </c>
      <c r="BZ155" s="46">
        <v>-9.2735814012442873E-3</v>
      </c>
      <c r="CA155" s="46">
        <v>-6.5359477124183009E-3</v>
      </c>
      <c r="CB155" s="46">
        <v>-6.5359477124183009E-3</v>
      </c>
      <c r="CC155" s="46">
        <v>-6.5359477124183009E-3</v>
      </c>
      <c r="CD155" s="46">
        <v>-6.5359477124183009E-3</v>
      </c>
      <c r="CE155" s="46">
        <v>-6.5359477124183009E-3</v>
      </c>
      <c r="CF155" s="46">
        <v>-6.5359477124183009E-3</v>
      </c>
      <c r="CG155" s="46">
        <v>-6.5359477124183009E-3</v>
      </c>
      <c r="CH155" s="46">
        <v>-6.5359477124183009E-3</v>
      </c>
      <c r="CI155" s="46">
        <v>-6.5359477124183009E-3</v>
      </c>
      <c r="CJ155" s="46">
        <v>-6.5359477124183009E-3</v>
      </c>
      <c r="CK155" s="46">
        <v>-6.5359477124183009E-3</v>
      </c>
      <c r="CL155" s="46">
        <v>-9.2735814012442873E-3</v>
      </c>
      <c r="CM155" s="46">
        <v>-9.2735814012442873E-3</v>
      </c>
      <c r="CN155" s="46">
        <v>-6.5359477124183009E-3</v>
      </c>
      <c r="CO155" s="46">
        <v>-6.5359477124183009E-3</v>
      </c>
      <c r="CP155" s="46">
        <v>-6.5359477124183009E-3</v>
      </c>
      <c r="CQ155" s="46">
        <v>-9.2735814012442873E-3</v>
      </c>
      <c r="CR155" s="46">
        <v>-6.5359477124183009E-3</v>
      </c>
      <c r="CS155" s="46">
        <v>-9.2735814012442873E-3</v>
      </c>
      <c r="CT155" s="46">
        <v>-6.5359477124183009E-3</v>
      </c>
      <c r="CU155" s="46">
        <v>-6.5359477124183009E-3</v>
      </c>
      <c r="CV155" s="46">
        <v>-6.5359477124183009E-3</v>
      </c>
      <c r="CW155" s="46">
        <v>-6.5359477124183009E-3</v>
      </c>
      <c r="CX155" s="46">
        <v>-6.5359477124183009E-3</v>
      </c>
      <c r="CY155" s="46">
        <v>-6.5359477124183009E-3</v>
      </c>
      <c r="CZ155" s="46">
        <v>-6.5359477124183009E-3</v>
      </c>
      <c r="DA155" s="46">
        <v>-6.5359477124183009E-3</v>
      </c>
      <c r="DB155" s="46">
        <v>-6.5359477124183009E-3</v>
      </c>
      <c r="DC155" s="46">
        <v>-6.5359477124183009E-3</v>
      </c>
      <c r="DD155" s="46">
        <v>-9.2735814012442873E-3</v>
      </c>
      <c r="DE155" s="46">
        <v>-6.5359477124183009E-3</v>
      </c>
      <c r="DF155" s="46">
        <v>-6.5359477124183009E-3</v>
      </c>
      <c r="DG155" s="46">
        <v>-9.2735814012442873E-3</v>
      </c>
      <c r="DH155" s="46">
        <v>-6.5359477124183009E-3</v>
      </c>
      <c r="DI155" s="48">
        <v>-4.5678227974215335E-2</v>
      </c>
    </row>
    <row r="156" spans="2:113" x14ac:dyDescent="0.35">
      <c r="B156" s="45" t="s">
        <v>851</v>
      </c>
      <c r="C156" s="46">
        <v>-2.6666666666666668E-2</v>
      </c>
      <c r="D156" s="46">
        <v>-0.22222222222222227</v>
      </c>
      <c r="E156" s="46">
        <v>0.47958315233127202</v>
      </c>
      <c r="F156" s="46">
        <v>-8.6922698736035323E-2</v>
      </c>
      <c r="G156" s="46">
        <v>-1.3201967239688993E-2</v>
      </c>
      <c r="H156" s="46">
        <v>-1.3201967239688993E-2</v>
      </c>
      <c r="I156" s="46">
        <v>-1.3201967239688993E-2</v>
      </c>
      <c r="J156" s="46">
        <v>-1.3201967239688993E-2</v>
      </c>
      <c r="K156" s="46">
        <v>-1.3201967239688993E-2</v>
      </c>
      <c r="L156" s="46">
        <v>-1.3201967239688993E-2</v>
      </c>
      <c r="M156" s="46">
        <v>-1.3201967239688993E-2</v>
      </c>
      <c r="N156" s="46">
        <v>-1.8731716231633881E-2</v>
      </c>
      <c r="O156" s="46">
        <v>-1.3201967239688993E-2</v>
      </c>
      <c r="P156" s="46">
        <v>-1.3201967239688993E-2</v>
      </c>
      <c r="Q156" s="47">
        <v>1</v>
      </c>
      <c r="R156" s="46">
        <v>-1.3201967239688993E-2</v>
      </c>
      <c r="S156" s="46">
        <v>-1.3201967239688993E-2</v>
      </c>
      <c r="T156" s="46">
        <v>-1.8731716231633881E-2</v>
      </c>
      <c r="U156" s="46">
        <v>-1.8731716231633881E-2</v>
      </c>
      <c r="V156" s="46">
        <v>-2.6666666666666675E-2</v>
      </c>
      <c r="W156" s="46">
        <v>-1.3201967239688993E-2</v>
      </c>
      <c r="X156" s="46">
        <v>-1.8731716231633881E-2</v>
      </c>
      <c r="Y156" s="46">
        <v>-1.3201967239688993E-2</v>
      </c>
      <c r="Z156" s="46">
        <v>-1.3201967239688993E-2</v>
      </c>
      <c r="AA156" s="46">
        <v>-1.3201967239688993E-2</v>
      </c>
      <c r="AB156" s="46">
        <v>-1.3201967239688993E-2</v>
      </c>
      <c r="AC156" s="46">
        <v>-1.3201967239688993E-2</v>
      </c>
      <c r="AD156" s="46">
        <v>-1.8731716231633881E-2</v>
      </c>
      <c r="AE156" s="46">
        <v>-1.8731716231633881E-2</v>
      </c>
      <c r="AF156" s="46">
        <v>-1.3201967239688993E-2</v>
      </c>
      <c r="AG156" s="46">
        <v>-1.3201967239688993E-2</v>
      </c>
      <c r="AH156" s="46">
        <v>-1.8731716231633881E-2</v>
      </c>
      <c r="AI156" s="46">
        <v>-1.8731716231633881E-2</v>
      </c>
      <c r="AJ156" s="46">
        <v>-1.8731716231633881E-2</v>
      </c>
      <c r="AK156" s="46">
        <v>-1.8731716231633881E-2</v>
      </c>
      <c r="AL156" s="46">
        <v>-1.8731716231633881E-2</v>
      </c>
      <c r="AM156" s="46">
        <v>-1.3201967239688993E-2</v>
      </c>
      <c r="AN156" s="46">
        <v>-1.8731716231633881E-2</v>
      </c>
      <c r="AO156" s="46">
        <v>-1.8731716231633881E-2</v>
      </c>
      <c r="AP156" s="46">
        <v>-1.8731716231633881E-2</v>
      </c>
      <c r="AQ156" s="46">
        <v>-2.3017413505937445E-2</v>
      </c>
      <c r="AR156" s="46">
        <v>-1.3201967239688993E-2</v>
      </c>
      <c r="AS156" s="46">
        <v>-1.8731716231633881E-2</v>
      </c>
      <c r="AT156" s="46">
        <v>-1.3201967239688993E-2</v>
      </c>
      <c r="AU156" s="46">
        <v>-1.8731716231633881E-2</v>
      </c>
      <c r="AV156" s="46">
        <v>-1.3201967239688993E-2</v>
      </c>
      <c r="AW156" s="46">
        <v>-1.3201967239688993E-2</v>
      </c>
      <c r="AX156" s="46">
        <v>-1.8731716231633881E-2</v>
      </c>
      <c r="AY156" s="46">
        <v>-1.3201967239688993E-2</v>
      </c>
      <c r="AZ156" s="46">
        <v>-1.3201967239688993E-2</v>
      </c>
      <c r="BA156" s="46">
        <v>-1.3201967239688993E-2</v>
      </c>
      <c r="BB156" s="46">
        <v>-1.3201967239688993E-2</v>
      </c>
      <c r="BC156" s="46">
        <v>-1.8731716231633881E-2</v>
      </c>
      <c r="BD156" s="46">
        <v>-1.3201967239688993E-2</v>
      </c>
      <c r="BE156" s="46">
        <v>-1.8731716231633881E-2</v>
      </c>
      <c r="BF156" s="46">
        <v>-1.3201967239688993E-2</v>
      </c>
      <c r="BG156" s="46">
        <v>-1.8731716231633881E-2</v>
      </c>
      <c r="BH156" s="46">
        <v>-1.3201967239688993E-2</v>
      </c>
      <c r="BI156" s="46">
        <v>-1.3201967239688993E-2</v>
      </c>
      <c r="BJ156" s="46">
        <v>-1.8731716231633881E-2</v>
      </c>
      <c r="BK156" s="46">
        <v>-1.8731716231633881E-2</v>
      </c>
      <c r="BL156" s="46">
        <v>-1.8731716231633881E-2</v>
      </c>
      <c r="BM156" s="46">
        <v>-1.3201967239688993E-2</v>
      </c>
      <c r="BN156" s="46">
        <v>-2.6666666666666675E-2</v>
      </c>
      <c r="BO156" s="46">
        <v>-1.3201967239688993E-2</v>
      </c>
      <c r="BP156" s="46">
        <v>-1.3201967239688993E-2</v>
      </c>
      <c r="BQ156" s="46">
        <v>-1.8731716231633881E-2</v>
      </c>
      <c r="BR156" s="46">
        <v>-1.8731716231633881E-2</v>
      </c>
      <c r="BS156" s="46">
        <v>-1.8731716231633881E-2</v>
      </c>
      <c r="BT156" s="46">
        <v>-1.8731716231633881E-2</v>
      </c>
      <c r="BU156" s="46">
        <v>-1.3201967239688993E-2</v>
      </c>
      <c r="BV156" s="46">
        <v>-1.8731716231633881E-2</v>
      </c>
      <c r="BW156" s="46">
        <v>-1.3201967239688993E-2</v>
      </c>
      <c r="BX156" s="46">
        <v>-1.8731716231633881E-2</v>
      </c>
      <c r="BY156" s="46">
        <v>-1.8731716231633881E-2</v>
      </c>
      <c r="BZ156" s="46">
        <v>-1.8731716231633881E-2</v>
      </c>
      <c r="CA156" s="46">
        <v>-1.3201967239688993E-2</v>
      </c>
      <c r="CB156" s="46">
        <v>-1.3201967239688993E-2</v>
      </c>
      <c r="CC156" s="46">
        <v>-1.3201967239688993E-2</v>
      </c>
      <c r="CD156" s="46">
        <v>-1.3201967239688993E-2</v>
      </c>
      <c r="CE156" s="46">
        <v>-1.3201967239688993E-2</v>
      </c>
      <c r="CF156" s="46">
        <v>-1.3201967239688993E-2</v>
      </c>
      <c r="CG156" s="46">
        <v>-1.3201967239688993E-2</v>
      </c>
      <c r="CH156" s="46">
        <v>-1.3201967239688993E-2</v>
      </c>
      <c r="CI156" s="46">
        <v>-1.3201967239688993E-2</v>
      </c>
      <c r="CJ156" s="46">
        <v>-1.3201967239688993E-2</v>
      </c>
      <c r="CK156" s="46">
        <v>-1.3201967239688993E-2</v>
      </c>
      <c r="CL156" s="46">
        <v>-1.8731716231633881E-2</v>
      </c>
      <c r="CM156" s="46">
        <v>-1.8731716231633881E-2</v>
      </c>
      <c r="CN156" s="46">
        <v>-1.3201967239688993E-2</v>
      </c>
      <c r="CO156" s="46">
        <v>-1.3201967239688993E-2</v>
      </c>
      <c r="CP156" s="46">
        <v>-1.3201967239688993E-2</v>
      </c>
      <c r="CQ156" s="46">
        <v>-1.8731716231633881E-2</v>
      </c>
      <c r="CR156" s="46">
        <v>-1.3201967239688993E-2</v>
      </c>
      <c r="CS156" s="46">
        <v>-1.8731716231633881E-2</v>
      </c>
      <c r="CT156" s="46">
        <v>-1.3201967239688993E-2</v>
      </c>
      <c r="CU156" s="46">
        <v>-1.3201967239688993E-2</v>
      </c>
      <c r="CV156" s="46">
        <v>-1.3201967239688993E-2</v>
      </c>
      <c r="CW156" s="46">
        <v>-1.3201967239688993E-2</v>
      </c>
      <c r="CX156" s="46">
        <v>-1.3201967239688993E-2</v>
      </c>
      <c r="CY156" s="46">
        <v>-1.3201967239688993E-2</v>
      </c>
      <c r="CZ156" s="46">
        <v>-1.3201967239688993E-2</v>
      </c>
      <c r="DA156" s="46">
        <v>-1.3201967239688993E-2</v>
      </c>
      <c r="DB156" s="46">
        <v>-1.3201967239688993E-2</v>
      </c>
      <c r="DC156" s="46">
        <v>-1.3201967239688993E-2</v>
      </c>
      <c r="DD156" s="46">
        <v>-1.8731716231633881E-2</v>
      </c>
      <c r="DE156" s="46">
        <v>-1.3201967239688993E-2</v>
      </c>
      <c r="DF156" s="46">
        <v>-1.3201967239688993E-2</v>
      </c>
      <c r="DG156" s="46">
        <v>-1.8731716231633881E-2</v>
      </c>
      <c r="DH156" s="46">
        <v>-1.3201967239688993E-2</v>
      </c>
      <c r="DI156" s="48">
        <v>5.8541831553775431E-2</v>
      </c>
    </row>
    <row r="157" spans="2:113" x14ac:dyDescent="0.35">
      <c r="B157" s="45" t="s">
        <v>852</v>
      </c>
      <c r="C157" s="46">
        <v>-1.3201967239688991E-2</v>
      </c>
      <c r="D157" s="46">
        <v>5.9408852578600437E-2</v>
      </c>
      <c r="E157" s="46">
        <v>-2.7528004633844468E-2</v>
      </c>
      <c r="F157" s="46">
        <v>-4.3033148291193521E-2</v>
      </c>
      <c r="G157" s="46">
        <v>-6.5359477124183009E-3</v>
      </c>
      <c r="H157" s="46">
        <v>-6.5359477124183009E-3</v>
      </c>
      <c r="I157" s="46">
        <v>-6.5359477124183009E-3</v>
      </c>
      <c r="J157" s="46">
        <v>-6.5359477124183009E-3</v>
      </c>
      <c r="K157" s="46">
        <v>-6.5359477124183009E-3</v>
      </c>
      <c r="L157" s="46">
        <v>-6.5359477124183009E-3</v>
      </c>
      <c r="M157" s="46">
        <v>-6.5359477124183009E-3</v>
      </c>
      <c r="N157" s="46">
        <v>-9.2735814012442873E-3</v>
      </c>
      <c r="O157" s="46">
        <v>-6.5359477124183009E-3</v>
      </c>
      <c r="P157" s="46">
        <v>-6.5359477124183009E-3</v>
      </c>
      <c r="Q157" s="46">
        <v>-1.3201967239688993E-2</v>
      </c>
      <c r="R157" s="47">
        <v>1</v>
      </c>
      <c r="S157" s="46">
        <v>-6.5359477124183009E-3</v>
      </c>
      <c r="T157" s="46">
        <v>-9.2735814012442873E-3</v>
      </c>
      <c r="U157" s="46">
        <v>-9.2735814012442873E-3</v>
      </c>
      <c r="V157" s="46">
        <v>-1.3201967239688993E-2</v>
      </c>
      <c r="W157" s="46">
        <v>-6.5359477124183009E-3</v>
      </c>
      <c r="X157" s="46">
        <v>-9.2735814012442873E-3</v>
      </c>
      <c r="Y157" s="46">
        <v>-6.5359477124183009E-3</v>
      </c>
      <c r="Z157" s="46">
        <v>-6.5359477124183009E-3</v>
      </c>
      <c r="AA157" s="46">
        <v>-6.5359477124183009E-3</v>
      </c>
      <c r="AB157" s="46">
        <v>-6.5359477124183009E-3</v>
      </c>
      <c r="AC157" s="46">
        <v>-6.5359477124183009E-3</v>
      </c>
      <c r="AD157" s="46">
        <v>-9.2735814012442873E-3</v>
      </c>
      <c r="AE157" s="46">
        <v>-9.2735814012442873E-3</v>
      </c>
      <c r="AF157" s="46">
        <v>-6.5359477124183009E-3</v>
      </c>
      <c r="AG157" s="46">
        <v>-6.5359477124183009E-3</v>
      </c>
      <c r="AH157" s="46">
        <v>-9.2735814012442873E-3</v>
      </c>
      <c r="AI157" s="46">
        <v>-9.2735814012442873E-3</v>
      </c>
      <c r="AJ157" s="46">
        <v>-9.2735814012442873E-3</v>
      </c>
      <c r="AK157" s="46">
        <v>-9.2735814012442873E-3</v>
      </c>
      <c r="AL157" s="46">
        <v>-9.2735814012442873E-3</v>
      </c>
      <c r="AM157" s="46">
        <v>-6.5359477124183009E-3</v>
      </c>
      <c r="AN157" s="46">
        <v>-9.2735814012442873E-3</v>
      </c>
      <c r="AO157" s="46">
        <v>-9.2735814012442873E-3</v>
      </c>
      <c r="AP157" s="46">
        <v>-9.2735814012442873E-3</v>
      </c>
      <c r="AQ157" s="46">
        <v>-1.1395317714291038E-2</v>
      </c>
      <c r="AR157" s="46">
        <v>-6.5359477124183009E-3</v>
      </c>
      <c r="AS157" s="46">
        <v>-9.2735814012442873E-3</v>
      </c>
      <c r="AT157" s="46">
        <v>-6.5359477124183009E-3</v>
      </c>
      <c r="AU157" s="46">
        <v>-9.2735814012442873E-3</v>
      </c>
      <c r="AV157" s="46">
        <v>-6.5359477124183009E-3</v>
      </c>
      <c r="AW157" s="46">
        <v>-6.5359477124183009E-3</v>
      </c>
      <c r="AX157" s="46">
        <v>-9.2735814012442873E-3</v>
      </c>
      <c r="AY157" s="46">
        <v>-6.5359477124183009E-3</v>
      </c>
      <c r="AZ157" s="46">
        <v>-6.5359477124183009E-3</v>
      </c>
      <c r="BA157" s="46">
        <v>-6.5359477124183009E-3</v>
      </c>
      <c r="BB157" s="46">
        <v>-6.5359477124183009E-3</v>
      </c>
      <c r="BC157" s="46">
        <v>-9.2735814012442873E-3</v>
      </c>
      <c r="BD157" s="46">
        <v>-6.5359477124183009E-3</v>
      </c>
      <c r="BE157" s="46">
        <v>-9.2735814012442873E-3</v>
      </c>
      <c r="BF157" s="46">
        <v>-6.5359477124183009E-3</v>
      </c>
      <c r="BG157" s="46">
        <v>-9.2735814012442873E-3</v>
      </c>
      <c r="BH157" s="46">
        <v>-6.5359477124183009E-3</v>
      </c>
      <c r="BI157" s="46">
        <v>-6.5359477124183009E-3</v>
      </c>
      <c r="BJ157" s="46">
        <v>-9.2735814012442873E-3</v>
      </c>
      <c r="BK157" s="46">
        <v>-9.2735814012442873E-3</v>
      </c>
      <c r="BL157" s="46">
        <v>-9.2735814012442873E-3</v>
      </c>
      <c r="BM157" s="46">
        <v>-6.5359477124183009E-3</v>
      </c>
      <c r="BN157" s="46">
        <v>-1.3201967239688993E-2</v>
      </c>
      <c r="BO157" s="46">
        <v>-6.5359477124183009E-3</v>
      </c>
      <c r="BP157" s="46">
        <v>-6.5359477124183009E-3</v>
      </c>
      <c r="BQ157" s="46">
        <v>-9.2735814012442873E-3</v>
      </c>
      <c r="BR157" s="46">
        <v>-9.2735814012442873E-3</v>
      </c>
      <c r="BS157" s="46">
        <v>-9.2735814012442873E-3</v>
      </c>
      <c r="BT157" s="46">
        <v>-9.2735814012442873E-3</v>
      </c>
      <c r="BU157" s="46">
        <v>-6.5359477124183009E-3</v>
      </c>
      <c r="BV157" s="46">
        <v>-9.2735814012442873E-3</v>
      </c>
      <c r="BW157" s="46">
        <v>-6.5359477124183009E-3</v>
      </c>
      <c r="BX157" s="46">
        <v>-9.2735814012442873E-3</v>
      </c>
      <c r="BY157" s="46">
        <v>-9.2735814012442873E-3</v>
      </c>
      <c r="BZ157" s="46">
        <v>-9.2735814012442873E-3</v>
      </c>
      <c r="CA157" s="46">
        <v>-6.5359477124183009E-3</v>
      </c>
      <c r="CB157" s="46">
        <v>-6.5359477124183009E-3</v>
      </c>
      <c r="CC157" s="46">
        <v>-6.5359477124183009E-3</v>
      </c>
      <c r="CD157" s="46">
        <v>-6.5359477124183009E-3</v>
      </c>
      <c r="CE157" s="46">
        <v>-6.5359477124183009E-3</v>
      </c>
      <c r="CF157" s="46">
        <v>-6.5359477124183009E-3</v>
      </c>
      <c r="CG157" s="46">
        <v>-6.5359477124183009E-3</v>
      </c>
      <c r="CH157" s="46">
        <v>-6.5359477124183009E-3</v>
      </c>
      <c r="CI157" s="46">
        <v>-6.5359477124183009E-3</v>
      </c>
      <c r="CJ157" s="46">
        <v>-6.5359477124183009E-3</v>
      </c>
      <c r="CK157" s="46">
        <v>-6.5359477124183009E-3</v>
      </c>
      <c r="CL157" s="46">
        <v>-9.2735814012442873E-3</v>
      </c>
      <c r="CM157" s="46">
        <v>-9.2735814012442873E-3</v>
      </c>
      <c r="CN157" s="46">
        <v>-6.5359477124183009E-3</v>
      </c>
      <c r="CO157" s="46">
        <v>-6.5359477124183009E-3</v>
      </c>
      <c r="CP157" s="46">
        <v>-6.5359477124183009E-3</v>
      </c>
      <c r="CQ157" s="46">
        <v>-9.2735814012442873E-3</v>
      </c>
      <c r="CR157" s="46">
        <v>-6.5359477124183009E-3</v>
      </c>
      <c r="CS157" s="46">
        <v>-9.2735814012442873E-3</v>
      </c>
      <c r="CT157" s="46">
        <v>-6.5359477124183009E-3</v>
      </c>
      <c r="CU157" s="46">
        <v>-6.5359477124183009E-3</v>
      </c>
      <c r="CV157" s="46">
        <v>-6.5359477124183009E-3</v>
      </c>
      <c r="CW157" s="46">
        <v>-6.5359477124183009E-3</v>
      </c>
      <c r="CX157" s="46">
        <v>-6.5359477124183009E-3</v>
      </c>
      <c r="CY157" s="46">
        <v>-6.5359477124183009E-3</v>
      </c>
      <c r="CZ157" s="46">
        <v>-6.5359477124183009E-3</v>
      </c>
      <c r="DA157" s="46">
        <v>-6.5359477124183009E-3</v>
      </c>
      <c r="DB157" s="46">
        <v>-6.5359477124183009E-3</v>
      </c>
      <c r="DC157" s="46">
        <v>-6.5359477124183009E-3</v>
      </c>
      <c r="DD157" s="46">
        <v>-9.2735814012442873E-3</v>
      </c>
      <c r="DE157" s="46">
        <v>-6.5359477124183009E-3</v>
      </c>
      <c r="DF157" s="46">
        <v>-6.5359477124183009E-3</v>
      </c>
      <c r="DG157" s="46">
        <v>-9.2735814012442873E-3</v>
      </c>
      <c r="DH157" s="46">
        <v>-6.5359477124183009E-3</v>
      </c>
      <c r="DI157" s="48">
        <v>0.23550028157272823</v>
      </c>
    </row>
    <row r="158" spans="2:113" x14ac:dyDescent="0.35">
      <c r="B158" s="45" t="s">
        <v>853</v>
      </c>
      <c r="C158" s="46">
        <v>-1.3201967239688991E-2</v>
      </c>
      <c r="D158" s="46">
        <v>5.9408852578600437E-2</v>
      </c>
      <c r="E158" s="46">
        <v>-2.7528004633844468E-2</v>
      </c>
      <c r="F158" s="46">
        <v>-4.3033148291193521E-2</v>
      </c>
      <c r="G158" s="46">
        <v>-6.5359477124183009E-3</v>
      </c>
      <c r="H158" s="46">
        <v>-6.5359477124183009E-3</v>
      </c>
      <c r="I158" s="46">
        <v>-6.5359477124183009E-3</v>
      </c>
      <c r="J158" s="46">
        <v>-6.5359477124183009E-3</v>
      </c>
      <c r="K158" s="46">
        <v>-6.5359477124183009E-3</v>
      </c>
      <c r="L158" s="46">
        <v>-6.5359477124183009E-3</v>
      </c>
      <c r="M158" s="46">
        <v>-6.5359477124183009E-3</v>
      </c>
      <c r="N158" s="46">
        <v>-9.2735814012442873E-3</v>
      </c>
      <c r="O158" s="46">
        <v>-6.5359477124183009E-3</v>
      </c>
      <c r="P158" s="46">
        <v>-6.5359477124183009E-3</v>
      </c>
      <c r="Q158" s="46">
        <v>-1.3201967239688993E-2</v>
      </c>
      <c r="R158" s="46">
        <v>-6.5359477124183009E-3</v>
      </c>
      <c r="S158" s="47">
        <v>1</v>
      </c>
      <c r="T158" s="46">
        <v>-9.2735814012442873E-3</v>
      </c>
      <c r="U158" s="46">
        <v>-9.2735814012442873E-3</v>
      </c>
      <c r="V158" s="46">
        <v>-1.3201967239688993E-2</v>
      </c>
      <c r="W158" s="46">
        <v>-6.5359477124183009E-3</v>
      </c>
      <c r="X158" s="46">
        <v>-9.2735814012442873E-3</v>
      </c>
      <c r="Y158" s="46">
        <v>-6.5359477124183009E-3</v>
      </c>
      <c r="Z158" s="46">
        <v>-6.5359477124183009E-3</v>
      </c>
      <c r="AA158" s="46">
        <v>-6.5359477124183009E-3</v>
      </c>
      <c r="AB158" s="46">
        <v>-6.5359477124183009E-3</v>
      </c>
      <c r="AC158" s="46">
        <v>-6.5359477124183009E-3</v>
      </c>
      <c r="AD158" s="46">
        <v>-9.2735814012442873E-3</v>
      </c>
      <c r="AE158" s="46">
        <v>-9.2735814012442873E-3</v>
      </c>
      <c r="AF158" s="46">
        <v>-6.5359477124183009E-3</v>
      </c>
      <c r="AG158" s="46">
        <v>-6.5359477124183009E-3</v>
      </c>
      <c r="AH158" s="46">
        <v>-9.2735814012442873E-3</v>
      </c>
      <c r="AI158" s="46">
        <v>-9.2735814012442873E-3</v>
      </c>
      <c r="AJ158" s="46">
        <v>-9.2735814012442873E-3</v>
      </c>
      <c r="AK158" s="46">
        <v>-9.2735814012442873E-3</v>
      </c>
      <c r="AL158" s="46">
        <v>-9.2735814012442873E-3</v>
      </c>
      <c r="AM158" s="46">
        <v>-6.5359477124183009E-3</v>
      </c>
      <c r="AN158" s="46">
        <v>-9.2735814012442873E-3</v>
      </c>
      <c r="AO158" s="46">
        <v>-9.2735814012442873E-3</v>
      </c>
      <c r="AP158" s="46">
        <v>-9.2735814012442873E-3</v>
      </c>
      <c r="AQ158" s="46">
        <v>-1.1395317714291038E-2</v>
      </c>
      <c r="AR158" s="46">
        <v>-6.5359477124183009E-3</v>
      </c>
      <c r="AS158" s="46">
        <v>-9.2735814012442873E-3</v>
      </c>
      <c r="AT158" s="46">
        <v>-6.5359477124183009E-3</v>
      </c>
      <c r="AU158" s="46">
        <v>-9.2735814012442873E-3</v>
      </c>
      <c r="AV158" s="46">
        <v>-6.5359477124183009E-3</v>
      </c>
      <c r="AW158" s="46">
        <v>-6.5359477124183009E-3</v>
      </c>
      <c r="AX158" s="46">
        <v>-9.2735814012442873E-3</v>
      </c>
      <c r="AY158" s="46">
        <v>-6.5359477124183009E-3</v>
      </c>
      <c r="AZ158" s="46">
        <v>-6.5359477124183009E-3</v>
      </c>
      <c r="BA158" s="46">
        <v>-6.5359477124183009E-3</v>
      </c>
      <c r="BB158" s="46">
        <v>-6.5359477124183009E-3</v>
      </c>
      <c r="BC158" s="46">
        <v>-9.2735814012442873E-3</v>
      </c>
      <c r="BD158" s="46">
        <v>-6.5359477124183009E-3</v>
      </c>
      <c r="BE158" s="46">
        <v>-9.2735814012442873E-3</v>
      </c>
      <c r="BF158" s="46">
        <v>-6.5359477124183009E-3</v>
      </c>
      <c r="BG158" s="46">
        <v>-9.2735814012442873E-3</v>
      </c>
      <c r="BH158" s="46">
        <v>-6.5359477124183009E-3</v>
      </c>
      <c r="BI158" s="46">
        <v>-6.5359477124183009E-3</v>
      </c>
      <c r="BJ158" s="46">
        <v>-9.2735814012442873E-3</v>
      </c>
      <c r="BK158" s="46">
        <v>-9.2735814012442873E-3</v>
      </c>
      <c r="BL158" s="46">
        <v>-9.2735814012442873E-3</v>
      </c>
      <c r="BM158" s="46">
        <v>-6.5359477124183009E-3</v>
      </c>
      <c r="BN158" s="46">
        <v>-1.3201967239688993E-2</v>
      </c>
      <c r="BO158" s="46">
        <v>-6.5359477124183009E-3</v>
      </c>
      <c r="BP158" s="46">
        <v>-6.5359477124183009E-3</v>
      </c>
      <c r="BQ158" s="46">
        <v>-9.2735814012442873E-3</v>
      </c>
      <c r="BR158" s="46">
        <v>-9.2735814012442873E-3</v>
      </c>
      <c r="BS158" s="46">
        <v>-9.2735814012442873E-3</v>
      </c>
      <c r="BT158" s="46">
        <v>-9.2735814012442873E-3</v>
      </c>
      <c r="BU158" s="46">
        <v>-6.5359477124183009E-3</v>
      </c>
      <c r="BV158" s="46">
        <v>-9.2735814012442873E-3</v>
      </c>
      <c r="BW158" s="46">
        <v>-6.5359477124183009E-3</v>
      </c>
      <c r="BX158" s="46">
        <v>-9.2735814012442873E-3</v>
      </c>
      <c r="BY158" s="46">
        <v>-9.2735814012442873E-3</v>
      </c>
      <c r="BZ158" s="46">
        <v>-9.2735814012442873E-3</v>
      </c>
      <c r="CA158" s="46">
        <v>-6.5359477124183009E-3</v>
      </c>
      <c r="CB158" s="46">
        <v>-6.5359477124183009E-3</v>
      </c>
      <c r="CC158" s="46">
        <v>-6.5359477124183009E-3</v>
      </c>
      <c r="CD158" s="46">
        <v>-6.5359477124183009E-3</v>
      </c>
      <c r="CE158" s="46">
        <v>-6.5359477124183009E-3</v>
      </c>
      <c r="CF158" s="46">
        <v>-6.5359477124183009E-3</v>
      </c>
      <c r="CG158" s="46">
        <v>-6.5359477124183009E-3</v>
      </c>
      <c r="CH158" s="46">
        <v>-6.5359477124183009E-3</v>
      </c>
      <c r="CI158" s="46">
        <v>-6.5359477124183009E-3</v>
      </c>
      <c r="CJ158" s="46">
        <v>-6.5359477124183009E-3</v>
      </c>
      <c r="CK158" s="46">
        <v>-6.5359477124183009E-3</v>
      </c>
      <c r="CL158" s="46">
        <v>-9.2735814012442873E-3</v>
      </c>
      <c r="CM158" s="46">
        <v>-9.2735814012442873E-3</v>
      </c>
      <c r="CN158" s="46">
        <v>-6.5359477124183009E-3</v>
      </c>
      <c r="CO158" s="46">
        <v>-6.5359477124183009E-3</v>
      </c>
      <c r="CP158" s="46">
        <v>-6.5359477124183009E-3</v>
      </c>
      <c r="CQ158" s="46">
        <v>-9.2735814012442873E-3</v>
      </c>
      <c r="CR158" s="46">
        <v>-6.5359477124183009E-3</v>
      </c>
      <c r="CS158" s="46">
        <v>-9.2735814012442873E-3</v>
      </c>
      <c r="CT158" s="46">
        <v>-6.5359477124183009E-3</v>
      </c>
      <c r="CU158" s="46">
        <v>-6.5359477124183009E-3</v>
      </c>
      <c r="CV158" s="46">
        <v>-6.5359477124183009E-3</v>
      </c>
      <c r="CW158" s="46">
        <v>-6.5359477124183009E-3</v>
      </c>
      <c r="CX158" s="46">
        <v>-6.5359477124183009E-3</v>
      </c>
      <c r="CY158" s="46">
        <v>-6.5359477124183009E-3</v>
      </c>
      <c r="CZ158" s="46">
        <v>-6.5359477124183009E-3</v>
      </c>
      <c r="DA158" s="46">
        <v>-6.5359477124183009E-3</v>
      </c>
      <c r="DB158" s="46">
        <v>-6.5359477124183009E-3</v>
      </c>
      <c r="DC158" s="46">
        <v>-6.5359477124183009E-3</v>
      </c>
      <c r="DD158" s="46">
        <v>-9.2735814012442873E-3</v>
      </c>
      <c r="DE158" s="46">
        <v>-6.5359477124183009E-3</v>
      </c>
      <c r="DF158" s="46">
        <v>-6.5359477124183009E-3</v>
      </c>
      <c r="DG158" s="46">
        <v>-9.2735814012442873E-3</v>
      </c>
      <c r="DH158" s="46">
        <v>-6.5359477124183009E-3</v>
      </c>
      <c r="DI158" s="48">
        <v>-5.0044353898857315E-2</v>
      </c>
    </row>
    <row r="159" spans="2:113" x14ac:dyDescent="0.35">
      <c r="B159" s="45" t="s">
        <v>854</v>
      </c>
      <c r="C159" s="46">
        <v>-1.8731716231633881E-2</v>
      </c>
      <c r="D159" s="46">
        <v>8.4292723042352427E-2</v>
      </c>
      <c r="E159" s="46">
        <v>-3.9058328343225354E-2</v>
      </c>
      <c r="F159" s="46">
        <v>-6.1057924755420545E-2</v>
      </c>
      <c r="G159" s="46">
        <v>-9.2735814012442873E-3</v>
      </c>
      <c r="H159" s="46">
        <v>-9.2735814012442873E-3</v>
      </c>
      <c r="I159" s="46">
        <v>-9.2735814012442873E-3</v>
      </c>
      <c r="J159" s="46">
        <v>-9.2735814012442873E-3</v>
      </c>
      <c r="K159" s="46">
        <v>-9.2735814012442873E-3</v>
      </c>
      <c r="L159" s="46">
        <v>-9.2735814012442873E-3</v>
      </c>
      <c r="M159" s="46">
        <v>-9.2735814012442873E-3</v>
      </c>
      <c r="N159" s="46">
        <v>-1.3157894736842105E-2</v>
      </c>
      <c r="O159" s="46">
        <v>-9.2735814012442873E-3</v>
      </c>
      <c r="P159" s="46">
        <v>-9.2735814012442873E-3</v>
      </c>
      <c r="Q159" s="46">
        <v>-1.8731716231633881E-2</v>
      </c>
      <c r="R159" s="46">
        <v>-9.2735814012442873E-3</v>
      </c>
      <c r="S159" s="46">
        <v>-9.2735814012442873E-3</v>
      </c>
      <c r="T159" s="47">
        <v>1</v>
      </c>
      <c r="U159" s="46">
        <v>-1.3157894736842105E-2</v>
      </c>
      <c r="V159" s="46">
        <v>-1.8731716231633881E-2</v>
      </c>
      <c r="W159" s="46">
        <v>-9.2735814012442873E-3</v>
      </c>
      <c r="X159" s="46">
        <v>-1.3157894736842105E-2</v>
      </c>
      <c r="Y159" s="46">
        <v>-9.2735814012442873E-3</v>
      </c>
      <c r="Z159" s="46">
        <v>-9.2735814012442873E-3</v>
      </c>
      <c r="AA159" s="46">
        <v>-9.2735814012442873E-3</v>
      </c>
      <c r="AB159" s="46">
        <v>-9.2735814012442873E-3</v>
      </c>
      <c r="AC159" s="46">
        <v>-9.2735814012442873E-3</v>
      </c>
      <c r="AD159" s="46">
        <v>-1.3157894736842105E-2</v>
      </c>
      <c r="AE159" s="46">
        <v>-1.3157894736842105E-2</v>
      </c>
      <c r="AF159" s="46">
        <v>-9.2735814012442873E-3</v>
      </c>
      <c r="AG159" s="46">
        <v>-9.2735814012442873E-3</v>
      </c>
      <c r="AH159" s="46">
        <v>-1.3157894736842105E-2</v>
      </c>
      <c r="AI159" s="46">
        <v>-1.3157894736842105E-2</v>
      </c>
      <c r="AJ159" s="46">
        <v>-1.3157894736842105E-2</v>
      </c>
      <c r="AK159" s="46">
        <v>-1.3157894736842105E-2</v>
      </c>
      <c r="AL159" s="46">
        <v>-1.3157894736842105E-2</v>
      </c>
      <c r="AM159" s="46">
        <v>-9.2735814012442873E-3</v>
      </c>
      <c r="AN159" s="46">
        <v>-1.3157894736842105E-2</v>
      </c>
      <c r="AO159" s="46">
        <v>-1.3157894736842105E-2</v>
      </c>
      <c r="AP159" s="46">
        <v>-1.3157894736842105E-2</v>
      </c>
      <c r="AQ159" s="46">
        <v>-1.6168337181727395E-2</v>
      </c>
      <c r="AR159" s="46">
        <v>-9.2735814012442873E-3</v>
      </c>
      <c r="AS159" s="46">
        <v>-1.3157894736842105E-2</v>
      </c>
      <c r="AT159" s="46">
        <v>-9.2735814012442873E-3</v>
      </c>
      <c r="AU159" s="46">
        <v>-1.3157894736842105E-2</v>
      </c>
      <c r="AV159" s="46">
        <v>-9.2735814012442873E-3</v>
      </c>
      <c r="AW159" s="46">
        <v>-9.2735814012442873E-3</v>
      </c>
      <c r="AX159" s="46">
        <v>-1.3157894736842105E-2</v>
      </c>
      <c r="AY159" s="46">
        <v>-9.2735814012442873E-3</v>
      </c>
      <c r="AZ159" s="46">
        <v>-9.2735814012442873E-3</v>
      </c>
      <c r="BA159" s="46">
        <v>-9.2735814012442873E-3</v>
      </c>
      <c r="BB159" s="46">
        <v>-9.2735814012442873E-3</v>
      </c>
      <c r="BC159" s="46">
        <v>-1.3157894736842105E-2</v>
      </c>
      <c r="BD159" s="46">
        <v>-9.2735814012442873E-3</v>
      </c>
      <c r="BE159" s="46">
        <v>-1.3157894736842105E-2</v>
      </c>
      <c r="BF159" s="46">
        <v>-9.2735814012442873E-3</v>
      </c>
      <c r="BG159" s="46">
        <v>-1.3157894736842105E-2</v>
      </c>
      <c r="BH159" s="46">
        <v>-9.2735814012442873E-3</v>
      </c>
      <c r="BI159" s="46">
        <v>-9.2735814012442873E-3</v>
      </c>
      <c r="BJ159" s="46">
        <v>-1.3157894736842105E-2</v>
      </c>
      <c r="BK159" s="46">
        <v>-1.3157894736842105E-2</v>
      </c>
      <c r="BL159" s="46">
        <v>-1.3157894736842105E-2</v>
      </c>
      <c r="BM159" s="46">
        <v>-9.2735814012442873E-3</v>
      </c>
      <c r="BN159" s="46">
        <v>-1.8731716231633881E-2</v>
      </c>
      <c r="BO159" s="46">
        <v>-9.2735814012442873E-3</v>
      </c>
      <c r="BP159" s="46">
        <v>-9.2735814012442873E-3</v>
      </c>
      <c r="BQ159" s="46">
        <v>-1.3157894736842105E-2</v>
      </c>
      <c r="BR159" s="46">
        <v>-1.3157894736842105E-2</v>
      </c>
      <c r="BS159" s="46">
        <v>-1.3157894736842105E-2</v>
      </c>
      <c r="BT159" s="46">
        <v>-1.3157894736842105E-2</v>
      </c>
      <c r="BU159" s="46">
        <v>-9.2735814012442873E-3</v>
      </c>
      <c r="BV159" s="46">
        <v>-1.3157894736842105E-2</v>
      </c>
      <c r="BW159" s="46">
        <v>-9.2735814012442873E-3</v>
      </c>
      <c r="BX159" s="46">
        <v>-1.3157894736842105E-2</v>
      </c>
      <c r="BY159" s="46">
        <v>-1.3157894736842105E-2</v>
      </c>
      <c r="BZ159" s="46">
        <v>-1.3157894736842105E-2</v>
      </c>
      <c r="CA159" s="46">
        <v>-9.2735814012442873E-3</v>
      </c>
      <c r="CB159" s="46">
        <v>-9.2735814012442873E-3</v>
      </c>
      <c r="CC159" s="46">
        <v>-9.2735814012442873E-3</v>
      </c>
      <c r="CD159" s="46">
        <v>-9.2735814012442873E-3</v>
      </c>
      <c r="CE159" s="46">
        <v>-9.2735814012442873E-3</v>
      </c>
      <c r="CF159" s="46">
        <v>-9.2735814012442873E-3</v>
      </c>
      <c r="CG159" s="46">
        <v>-9.2735814012442873E-3</v>
      </c>
      <c r="CH159" s="46">
        <v>-9.2735814012442873E-3</v>
      </c>
      <c r="CI159" s="46">
        <v>-9.2735814012442873E-3</v>
      </c>
      <c r="CJ159" s="46">
        <v>-9.2735814012442873E-3</v>
      </c>
      <c r="CK159" s="46">
        <v>-9.2735814012442873E-3</v>
      </c>
      <c r="CL159" s="46">
        <v>-1.3157894736842105E-2</v>
      </c>
      <c r="CM159" s="46">
        <v>-1.3157894736842105E-2</v>
      </c>
      <c r="CN159" s="46">
        <v>-9.2735814012442873E-3</v>
      </c>
      <c r="CO159" s="46">
        <v>-9.2735814012442873E-3</v>
      </c>
      <c r="CP159" s="46">
        <v>-9.2735814012442873E-3</v>
      </c>
      <c r="CQ159" s="46">
        <v>-1.3157894736842105E-2</v>
      </c>
      <c r="CR159" s="46">
        <v>-9.2735814012442873E-3</v>
      </c>
      <c r="CS159" s="46">
        <v>-1.3157894736842105E-2</v>
      </c>
      <c r="CT159" s="46">
        <v>-9.2735814012442873E-3</v>
      </c>
      <c r="CU159" s="46">
        <v>-9.2735814012442873E-3</v>
      </c>
      <c r="CV159" s="46">
        <v>-9.2735814012442873E-3</v>
      </c>
      <c r="CW159" s="46">
        <v>-9.2735814012442873E-3</v>
      </c>
      <c r="CX159" s="46">
        <v>-9.2735814012442873E-3</v>
      </c>
      <c r="CY159" s="46">
        <v>-9.2735814012442873E-3</v>
      </c>
      <c r="CZ159" s="46">
        <v>-9.2735814012442873E-3</v>
      </c>
      <c r="DA159" s="46">
        <v>-9.2735814012442873E-3</v>
      </c>
      <c r="DB159" s="46">
        <v>-9.2735814012442873E-3</v>
      </c>
      <c r="DC159" s="46">
        <v>-9.2735814012442873E-3</v>
      </c>
      <c r="DD159" s="46">
        <v>-1.3157894736842105E-2</v>
      </c>
      <c r="DE159" s="46">
        <v>-9.2735814012442873E-3</v>
      </c>
      <c r="DF159" s="46">
        <v>-9.2735814012442873E-3</v>
      </c>
      <c r="DG159" s="46">
        <v>-1.3157894736842105E-2</v>
      </c>
      <c r="DH159" s="46">
        <v>-9.2735814012442873E-3</v>
      </c>
      <c r="DI159" s="48">
        <v>-3.7553302112259851E-2</v>
      </c>
    </row>
    <row r="160" spans="2:113" x14ac:dyDescent="0.35">
      <c r="B160" s="45" t="s">
        <v>855</v>
      </c>
      <c r="C160" s="46">
        <v>-1.8731716231633881E-2</v>
      </c>
      <c r="D160" s="46">
        <v>-0.1560976352636157</v>
      </c>
      <c r="E160" s="46">
        <v>-3.9058328343225354E-2</v>
      </c>
      <c r="F160" s="46">
        <v>0.21549855796030781</v>
      </c>
      <c r="G160" s="46">
        <v>-9.2735814012442873E-3</v>
      </c>
      <c r="H160" s="46">
        <v>-9.2735814012442873E-3</v>
      </c>
      <c r="I160" s="46">
        <v>-9.2735814012442873E-3</v>
      </c>
      <c r="J160" s="46">
        <v>-9.2735814012442873E-3</v>
      </c>
      <c r="K160" s="46">
        <v>-9.2735814012442873E-3</v>
      </c>
      <c r="L160" s="46">
        <v>-9.2735814012442873E-3</v>
      </c>
      <c r="M160" s="46">
        <v>-9.2735814012442873E-3</v>
      </c>
      <c r="N160" s="46">
        <v>-1.3157894736842105E-2</v>
      </c>
      <c r="O160" s="46">
        <v>-9.2735814012442873E-3</v>
      </c>
      <c r="P160" s="46">
        <v>-9.2735814012442873E-3</v>
      </c>
      <c r="Q160" s="46">
        <v>-1.8731716231633881E-2</v>
      </c>
      <c r="R160" s="46">
        <v>-9.2735814012442873E-3</v>
      </c>
      <c r="S160" s="46">
        <v>-9.2735814012442873E-3</v>
      </c>
      <c r="T160" s="46">
        <v>-1.3157894736842105E-2</v>
      </c>
      <c r="U160" s="47">
        <v>1</v>
      </c>
      <c r="V160" s="46">
        <v>-1.8731716231633881E-2</v>
      </c>
      <c r="W160" s="46">
        <v>-9.2735814012442873E-3</v>
      </c>
      <c r="X160" s="46">
        <v>-1.3157894736842105E-2</v>
      </c>
      <c r="Y160" s="46">
        <v>-9.2735814012442873E-3</v>
      </c>
      <c r="Z160" s="46">
        <v>-9.2735814012442873E-3</v>
      </c>
      <c r="AA160" s="46">
        <v>-9.2735814012442873E-3</v>
      </c>
      <c r="AB160" s="46">
        <v>-9.2735814012442873E-3</v>
      </c>
      <c r="AC160" s="46">
        <v>-9.2735814012442873E-3</v>
      </c>
      <c r="AD160" s="46">
        <v>-1.3157894736842105E-2</v>
      </c>
      <c r="AE160" s="46">
        <v>-1.3157894736842105E-2</v>
      </c>
      <c r="AF160" s="46">
        <v>-9.2735814012442873E-3</v>
      </c>
      <c r="AG160" s="46">
        <v>-9.2735814012442873E-3</v>
      </c>
      <c r="AH160" s="46">
        <v>-1.3157894736842105E-2</v>
      </c>
      <c r="AI160" s="46">
        <v>-1.3157894736842105E-2</v>
      </c>
      <c r="AJ160" s="46">
        <v>-1.3157894736842105E-2</v>
      </c>
      <c r="AK160" s="46">
        <v>-1.3157894736842105E-2</v>
      </c>
      <c r="AL160" s="46">
        <v>-1.3157894736842105E-2</v>
      </c>
      <c r="AM160" s="46">
        <v>-9.2735814012442873E-3</v>
      </c>
      <c r="AN160" s="46">
        <v>-1.3157894736842105E-2</v>
      </c>
      <c r="AO160" s="46">
        <v>-1.3157894736842105E-2</v>
      </c>
      <c r="AP160" s="46">
        <v>-1.3157894736842105E-2</v>
      </c>
      <c r="AQ160" s="46">
        <v>-1.6168337181727395E-2</v>
      </c>
      <c r="AR160" s="46">
        <v>-9.2735814012442873E-3</v>
      </c>
      <c r="AS160" s="46">
        <v>-1.3157894736842105E-2</v>
      </c>
      <c r="AT160" s="46">
        <v>-9.2735814012442873E-3</v>
      </c>
      <c r="AU160" s="46">
        <v>-1.3157894736842105E-2</v>
      </c>
      <c r="AV160" s="46">
        <v>-9.2735814012442873E-3</v>
      </c>
      <c r="AW160" s="46">
        <v>-9.2735814012442873E-3</v>
      </c>
      <c r="AX160" s="46">
        <v>-1.3157894736842105E-2</v>
      </c>
      <c r="AY160" s="46">
        <v>-9.2735814012442873E-3</v>
      </c>
      <c r="AZ160" s="46">
        <v>-9.2735814012442873E-3</v>
      </c>
      <c r="BA160" s="46">
        <v>-9.2735814012442873E-3</v>
      </c>
      <c r="BB160" s="46">
        <v>-9.2735814012442873E-3</v>
      </c>
      <c r="BC160" s="46">
        <v>-1.3157894736842105E-2</v>
      </c>
      <c r="BD160" s="46">
        <v>-9.2735814012442873E-3</v>
      </c>
      <c r="BE160" s="46">
        <v>-1.3157894736842105E-2</v>
      </c>
      <c r="BF160" s="46">
        <v>-9.2735814012442873E-3</v>
      </c>
      <c r="BG160" s="46">
        <v>-1.3157894736842105E-2</v>
      </c>
      <c r="BH160" s="46">
        <v>-9.2735814012442873E-3</v>
      </c>
      <c r="BI160" s="46">
        <v>-9.2735814012442873E-3</v>
      </c>
      <c r="BJ160" s="46">
        <v>-1.3157894736842105E-2</v>
      </c>
      <c r="BK160" s="46">
        <v>-1.3157894736842105E-2</v>
      </c>
      <c r="BL160" s="46">
        <v>-1.3157894736842105E-2</v>
      </c>
      <c r="BM160" s="46">
        <v>-9.2735814012442873E-3</v>
      </c>
      <c r="BN160" s="46">
        <v>-1.8731716231633881E-2</v>
      </c>
      <c r="BO160" s="46">
        <v>-9.2735814012442873E-3</v>
      </c>
      <c r="BP160" s="46">
        <v>-9.2735814012442873E-3</v>
      </c>
      <c r="BQ160" s="46">
        <v>-1.3157894736842105E-2</v>
      </c>
      <c r="BR160" s="46">
        <v>-1.3157894736842105E-2</v>
      </c>
      <c r="BS160" s="46">
        <v>-1.3157894736842105E-2</v>
      </c>
      <c r="BT160" s="46">
        <v>-1.3157894736842105E-2</v>
      </c>
      <c r="BU160" s="46">
        <v>-9.2735814012442873E-3</v>
      </c>
      <c r="BV160" s="46">
        <v>-1.3157894736842105E-2</v>
      </c>
      <c r="BW160" s="46">
        <v>-9.2735814012442873E-3</v>
      </c>
      <c r="BX160" s="46">
        <v>-1.3157894736842105E-2</v>
      </c>
      <c r="BY160" s="46">
        <v>-1.3157894736842105E-2</v>
      </c>
      <c r="BZ160" s="46">
        <v>-1.3157894736842105E-2</v>
      </c>
      <c r="CA160" s="46">
        <v>-9.2735814012442873E-3</v>
      </c>
      <c r="CB160" s="46">
        <v>-9.2735814012442873E-3</v>
      </c>
      <c r="CC160" s="46">
        <v>-9.2735814012442873E-3</v>
      </c>
      <c r="CD160" s="46">
        <v>-9.2735814012442873E-3</v>
      </c>
      <c r="CE160" s="46">
        <v>-9.2735814012442873E-3</v>
      </c>
      <c r="CF160" s="46">
        <v>-9.2735814012442873E-3</v>
      </c>
      <c r="CG160" s="46">
        <v>-9.2735814012442873E-3</v>
      </c>
      <c r="CH160" s="46">
        <v>-9.2735814012442873E-3</v>
      </c>
      <c r="CI160" s="46">
        <v>-9.2735814012442873E-3</v>
      </c>
      <c r="CJ160" s="46">
        <v>-9.2735814012442873E-3</v>
      </c>
      <c r="CK160" s="46">
        <v>-9.2735814012442873E-3</v>
      </c>
      <c r="CL160" s="46">
        <v>-1.3157894736842105E-2</v>
      </c>
      <c r="CM160" s="46">
        <v>-1.3157894736842105E-2</v>
      </c>
      <c r="CN160" s="46">
        <v>-9.2735814012442873E-3</v>
      </c>
      <c r="CO160" s="46">
        <v>-9.2735814012442873E-3</v>
      </c>
      <c r="CP160" s="46">
        <v>-9.2735814012442873E-3</v>
      </c>
      <c r="CQ160" s="46">
        <v>-1.3157894736842105E-2</v>
      </c>
      <c r="CR160" s="46">
        <v>-9.2735814012442873E-3</v>
      </c>
      <c r="CS160" s="46">
        <v>-1.3157894736842105E-2</v>
      </c>
      <c r="CT160" s="46">
        <v>-9.2735814012442873E-3</v>
      </c>
      <c r="CU160" s="46">
        <v>-9.2735814012442873E-3</v>
      </c>
      <c r="CV160" s="46">
        <v>-9.2735814012442873E-3</v>
      </c>
      <c r="CW160" s="46">
        <v>-9.2735814012442873E-3</v>
      </c>
      <c r="CX160" s="46">
        <v>-9.2735814012442873E-3</v>
      </c>
      <c r="CY160" s="46">
        <v>-9.2735814012442873E-3</v>
      </c>
      <c r="CZ160" s="46">
        <v>-9.2735814012442873E-3</v>
      </c>
      <c r="DA160" s="46">
        <v>-9.2735814012442873E-3</v>
      </c>
      <c r="DB160" s="46">
        <v>-9.2735814012442873E-3</v>
      </c>
      <c r="DC160" s="46">
        <v>-9.2735814012442873E-3</v>
      </c>
      <c r="DD160" s="46">
        <v>-1.3157894736842105E-2</v>
      </c>
      <c r="DE160" s="46">
        <v>-9.2735814012442873E-3</v>
      </c>
      <c r="DF160" s="46">
        <v>-9.2735814012442873E-3</v>
      </c>
      <c r="DG160" s="46">
        <v>-1.3157894736842105E-2</v>
      </c>
      <c r="DH160" s="46">
        <v>-9.2735814012442873E-3</v>
      </c>
      <c r="DI160" s="48">
        <v>2.0941378752493286E-3</v>
      </c>
    </row>
    <row r="161" spans="2:113" x14ac:dyDescent="0.35">
      <c r="B161" s="45" t="s">
        <v>856</v>
      </c>
      <c r="C161" s="46">
        <v>-2.6666666666666668E-2</v>
      </c>
      <c r="D161" s="46">
        <v>-0.22222222222222227</v>
      </c>
      <c r="E161" s="46">
        <v>0.47958315233127202</v>
      </c>
      <c r="F161" s="46">
        <v>-8.6922698736035323E-2</v>
      </c>
      <c r="G161" s="46">
        <v>-1.3201967239688993E-2</v>
      </c>
      <c r="H161" s="46">
        <v>-1.3201967239688993E-2</v>
      </c>
      <c r="I161" s="46">
        <v>-1.3201967239688993E-2</v>
      </c>
      <c r="J161" s="46">
        <v>-1.3201967239688993E-2</v>
      </c>
      <c r="K161" s="46">
        <v>-1.3201967239688993E-2</v>
      </c>
      <c r="L161" s="46">
        <v>-1.3201967239688993E-2</v>
      </c>
      <c r="M161" s="46">
        <v>-1.3201967239688993E-2</v>
      </c>
      <c r="N161" s="46">
        <v>-1.8731716231633881E-2</v>
      </c>
      <c r="O161" s="46">
        <v>-1.3201967239688993E-2</v>
      </c>
      <c r="P161" s="46">
        <v>-1.3201967239688993E-2</v>
      </c>
      <c r="Q161" s="46">
        <v>-2.6666666666666675E-2</v>
      </c>
      <c r="R161" s="46">
        <v>-1.3201967239688993E-2</v>
      </c>
      <c r="S161" s="46">
        <v>-1.3201967239688993E-2</v>
      </c>
      <c r="T161" s="46">
        <v>-1.8731716231633881E-2</v>
      </c>
      <c r="U161" s="46">
        <v>-1.8731716231633881E-2</v>
      </c>
      <c r="V161" s="47">
        <v>1</v>
      </c>
      <c r="W161" s="46">
        <v>-1.3201967239688993E-2</v>
      </c>
      <c r="X161" s="46">
        <v>-1.8731716231633881E-2</v>
      </c>
      <c r="Y161" s="46">
        <v>-1.3201967239688993E-2</v>
      </c>
      <c r="Z161" s="46">
        <v>-1.3201967239688993E-2</v>
      </c>
      <c r="AA161" s="46">
        <v>-1.3201967239688993E-2</v>
      </c>
      <c r="AB161" s="46">
        <v>-1.3201967239688993E-2</v>
      </c>
      <c r="AC161" s="46">
        <v>-1.3201967239688993E-2</v>
      </c>
      <c r="AD161" s="46">
        <v>-1.8731716231633881E-2</v>
      </c>
      <c r="AE161" s="46">
        <v>-1.8731716231633881E-2</v>
      </c>
      <c r="AF161" s="46">
        <v>-1.3201967239688993E-2</v>
      </c>
      <c r="AG161" s="46">
        <v>-1.3201967239688993E-2</v>
      </c>
      <c r="AH161" s="46">
        <v>-1.8731716231633881E-2</v>
      </c>
      <c r="AI161" s="46">
        <v>-1.8731716231633881E-2</v>
      </c>
      <c r="AJ161" s="46">
        <v>-1.8731716231633881E-2</v>
      </c>
      <c r="AK161" s="46">
        <v>-1.8731716231633881E-2</v>
      </c>
      <c r="AL161" s="46">
        <v>-1.8731716231633881E-2</v>
      </c>
      <c r="AM161" s="46">
        <v>-1.3201967239688993E-2</v>
      </c>
      <c r="AN161" s="46">
        <v>-1.8731716231633881E-2</v>
      </c>
      <c r="AO161" s="46">
        <v>-1.8731716231633881E-2</v>
      </c>
      <c r="AP161" s="46">
        <v>-1.8731716231633881E-2</v>
      </c>
      <c r="AQ161" s="46">
        <v>-2.3017413505937445E-2</v>
      </c>
      <c r="AR161" s="46">
        <v>-1.3201967239688993E-2</v>
      </c>
      <c r="AS161" s="46">
        <v>-1.8731716231633881E-2</v>
      </c>
      <c r="AT161" s="46">
        <v>-1.3201967239688993E-2</v>
      </c>
      <c r="AU161" s="46">
        <v>-1.8731716231633881E-2</v>
      </c>
      <c r="AV161" s="46">
        <v>-1.3201967239688993E-2</v>
      </c>
      <c r="AW161" s="46">
        <v>-1.3201967239688993E-2</v>
      </c>
      <c r="AX161" s="46">
        <v>-1.8731716231633881E-2</v>
      </c>
      <c r="AY161" s="46">
        <v>-1.3201967239688993E-2</v>
      </c>
      <c r="AZ161" s="46">
        <v>-1.3201967239688993E-2</v>
      </c>
      <c r="BA161" s="46">
        <v>-1.3201967239688993E-2</v>
      </c>
      <c r="BB161" s="46">
        <v>-1.3201967239688993E-2</v>
      </c>
      <c r="BC161" s="46">
        <v>-1.8731716231633881E-2</v>
      </c>
      <c r="BD161" s="46">
        <v>-1.3201967239688993E-2</v>
      </c>
      <c r="BE161" s="46">
        <v>-1.8731716231633881E-2</v>
      </c>
      <c r="BF161" s="46">
        <v>-1.3201967239688993E-2</v>
      </c>
      <c r="BG161" s="46">
        <v>-1.8731716231633881E-2</v>
      </c>
      <c r="BH161" s="46">
        <v>-1.3201967239688993E-2</v>
      </c>
      <c r="BI161" s="46">
        <v>-1.3201967239688993E-2</v>
      </c>
      <c r="BJ161" s="46">
        <v>-1.8731716231633881E-2</v>
      </c>
      <c r="BK161" s="46">
        <v>-1.8731716231633881E-2</v>
      </c>
      <c r="BL161" s="46">
        <v>-1.8731716231633881E-2</v>
      </c>
      <c r="BM161" s="46">
        <v>-1.3201967239688993E-2</v>
      </c>
      <c r="BN161" s="46">
        <v>-2.6666666666666675E-2</v>
      </c>
      <c r="BO161" s="46">
        <v>-1.3201967239688993E-2</v>
      </c>
      <c r="BP161" s="46">
        <v>-1.3201967239688993E-2</v>
      </c>
      <c r="BQ161" s="46">
        <v>-1.8731716231633881E-2</v>
      </c>
      <c r="BR161" s="46">
        <v>-1.8731716231633881E-2</v>
      </c>
      <c r="BS161" s="46">
        <v>-1.8731716231633881E-2</v>
      </c>
      <c r="BT161" s="46">
        <v>-1.8731716231633881E-2</v>
      </c>
      <c r="BU161" s="46">
        <v>-1.3201967239688993E-2</v>
      </c>
      <c r="BV161" s="46">
        <v>-1.8731716231633881E-2</v>
      </c>
      <c r="BW161" s="46">
        <v>-1.3201967239688993E-2</v>
      </c>
      <c r="BX161" s="46">
        <v>-1.8731716231633881E-2</v>
      </c>
      <c r="BY161" s="46">
        <v>-1.8731716231633881E-2</v>
      </c>
      <c r="BZ161" s="46">
        <v>-1.8731716231633881E-2</v>
      </c>
      <c r="CA161" s="46">
        <v>-1.3201967239688993E-2</v>
      </c>
      <c r="CB161" s="46">
        <v>-1.3201967239688993E-2</v>
      </c>
      <c r="CC161" s="46">
        <v>-1.3201967239688993E-2</v>
      </c>
      <c r="CD161" s="46">
        <v>-1.3201967239688993E-2</v>
      </c>
      <c r="CE161" s="46">
        <v>-1.3201967239688993E-2</v>
      </c>
      <c r="CF161" s="46">
        <v>-1.3201967239688993E-2</v>
      </c>
      <c r="CG161" s="46">
        <v>-1.3201967239688993E-2</v>
      </c>
      <c r="CH161" s="46">
        <v>-1.3201967239688993E-2</v>
      </c>
      <c r="CI161" s="46">
        <v>-1.3201967239688993E-2</v>
      </c>
      <c r="CJ161" s="46">
        <v>-1.3201967239688993E-2</v>
      </c>
      <c r="CK161" s="46">
        <v>-1.3201967239688993E-2</v>
      </c>
      <c r="CL161" s="46">
        <v>-1.8731716231633881E-2</v>
      </c>
      <c r="CM161" s="46">
        <v>-1.8731716231633881E-2</v>
      </c>
      <c r="CN161" s="46">
        <v>-1.3201967239688993E-2</v>
      </c>
      <c r="CO161" s="46">
        <v>-1.3201967239688993E-2</v>
      </c>
      <c r="CP161" s="46">
        <v>-1.3201967239688993E-2</v>
      </c>
      <c r="CQ161" s="46">
        <v>-1.8731716231633881E-2</v>
      </c>
      <c r="CR161" s="46">
        <v>-1.3201967239688993E-2</v>
      </c>
      <c r="CS161" s="46">
        <v>-1.8731716231633881E-2</v>
      </c>
      <c r="CT161" s="46">
        <v>-1.3201967239688993E-2</v>
      </c>
      <c r="CU161" s="46">
        <v>-1.3201967239688993E-2</v>
      </c>
      <c r="CV161" s="46">
        <v>-1.3201967239688993E-2</v>
      </c>
      <c r="CW161" s="46">
        <v>-1.3201967239688993E-2</v>
      </c>
      <c r="CX161" s="46">
        <v>-1.3201967239688993E-2</v>
      </c>
      <c r="CY161" s="46">
        <v>-1.3201967239688993E-2</v>
      </c>
      <c r="CZ161" s="46">
        <v>-1.3201967239688993E-2</v>
      </c>
      <c r="DA161" s="46">
        <v>-1.3201967239688993E-2</v>
      </c>
      <c r="DB161" s="46">
        <v>-1.3201967239688993E-2</v>
      </c>
      <c r="DC161" s="46">
        <v>-1.3201967239688993E-2</v>
      </c>
      <c r="DD161" s="46">
        <v>-1.8731716231633881E-2</v>
      </c>
      <c r="DE161" s="46">
        <v>-1.3201967239688993E-2</v>
      </c>
      <c r="DF161" s="46">
        <v>-1.3201967239688993E-2</v>
      </c>
      <c r="DG161" s="46">
        <v>-1.8731716231633881E-2</v>
      </c>
      <c r="DH161" s="46">
        <v>-1.3201967239688993E-2</v>
      </c>
      <c r="DI161" s="48">
        <v>-2.4358103880597459E-2</v>
      </c>
    </row>
    <row r="162" spans="2:113" x14ac:dyDescent="0.35">
      <c r="B162" s="45" t="s">
        <v>857</v>
      </c>
      <c r="C162" s="46">
        <v>-1.3201967239688991E-2</v>
      </c>
      <c r="D162" s="46">
        <v>5.9408852578600437E-2</v>
      </c>
      <c r="E162" s="46">
        <v>-2.7528004633844468E-2</v>
      </c>
      <c r="F162" s="46">
        <v>-4.3033148291193521E-2</v>
      </c>
      <c r="G162" s="46">
        <v>-6.5359477124183009E-3</v>
      </c>
      <c r="H162" s="46">
        <v>-6.5359477124183009E-3</v>
      </c>
      <c r="I162" s="46">
        <v>-6.5359477124183009E-3</v>
      </c>
      <c r="J162" s="46">
        <v>-6.5359477124183009E-3</v>
      </c>
      <c r="K162" s="46">
        <v>-6.5359477124183009E-3</v>
      </c>
      <c r="L162" s="46">
        <v>-6.5359477124183009E-3</v>
      </c>
      <c r="M162" s="46">
        <v>-6.5359477124183009E-3</v>
      </c>
      <c r="N162" s="46">
        <v>-9.2735814012442873E-3</v>
      </c>
      <c r="O162" s="46">
        <v>-6.5359477124183009E-3</v>
      </c>
      <c r="P162" s="46">
        <v>-6.5359477124183009E-3</v>
      </c>
      <c r="Q162" s="46">
        <v>-1.3201967239688993E-2</v>
      </c>
      <c r="R162" s="46">
        <v>-6.5359477124183009E-3</v>
      </c>
      <c r="S162" s="46">
        <v>-6.5359477124183009E-3</v>
      </c>
      <c r="T162" s="46">
        <v>-9.2735814012442873E-3</v>
      </c>
      <c r="U162" s="46">
        <v>-9.2735814012442873E-3</v>
      </c>
      <c r="V162" s="46">
        <v>-1.3201967239688993E-2</v>
      </c>
      <c r="W162" s="47">
        <v>1</v>
      </c>
      <c r="X162" s="46">
        <v>-9.2735814012442873E-3</v>
      </c>
      <c r="Y162" s="46">
        <v>-6.5359477124183009E-3</v>
      </c>
      <c r="Z162" s="46">
        <v>-6.5359477124183009E-3</v>
      </c>
      <c r="AA162" s="46">
        <v>-6.5359477124183009E-3</v>
      </c>
      <c r="AB162" s="46">
        <v>-6.5359477124183009E-3</v>
      </c>
      <c r="AC162" s="46">
        <v>-6.5359477124183009E-3</v>
      </c>
      <c r="AD162" s="46">
        <v>-9.2735814012442873E-3</v>
      </c>
      <c r="AE162" s="46">
        <v>-9.2735814012442873E-3</v>
      </c>
      <c r="AF162" s="46">
        <v>-6.5359477124183009E-3</v>
      </c>
      <c r="AG162" s="46">
        <v>-6.5359477124183009E-3</v>
      </c>
      <c r="AH162" s="46">
        <v>-9.2735814012442873E-3</v>
      </c>
      <c r="AI162" s="46">
        <v>-9.2735814012442873E-3</v>
      </c>
      <c r="AJ162" s="46">
        <v>-9.2735814012442873E-3</v>
      </c>
      <c r="AK162" s="46">
        <v>-9.2735814012442873E-3</v>
      </c>
      <c r="AL162" s="46">
        <v>-9.2735814012442873E-3</v>
      </c>
      <c r="AM162" s="46">
        <v>-6.5359477124183009E-3</v>
      </c>
      <c r="AN162" s="46">
        <v>-9.2735814012442873E-3</v>
      </c>
      <c r="AO162" s="46">
        <v>-9.2735814012442873E-3</v>
      </c>
      <c r="AP162" s="46">
        <v>-9.2735814012442873E-3</v>
      </c>
      <c r="AQ162" s="46">
        <v>-1.1395317714291038E-2</v>
      </c>
      <c r="AR162" s="46">
        <v>-6.5359477124183009E-3</v>
      </c>
      <c r="AS162" s="46">
        <v>-9.2735814012442873E-3</v>
      </c>
      <c r="AT162" s="46">
        <v>-6.5359477124183009E-3</v>
      </c>
      <c r="AU162" s="46">
        <v>-9.2735814012442873E-3</v>
      </c>
      <c r="AV162" s="46">
        <v>-6.5359477124183009E-3</v>
      </c>
      <c r="AW162" s="46">
        <v>-6.5359477124183009E-3</v>
      </c>
      <c r="AX162" s="46">
        <v>-9.2735814012442873E-3</v>
      </c>
      <c r="AY162" s="46">
        <v>-6.5359477124183009E-3</v>
      </c>
      <c r="AZ162" s="46">
        <v>-6.5359477124183009E-3</v>
      </c>
      <c r="BA162" s="46">
        <v>-6.5359477124183009E-3</v>
      </c>
      <c r="BB162" s="46">
        <v>-6.5359477124183009E-3</v>
      </c>
      <c r="BC162" s="46">
        <v>-9.2735814012442873E-3</v>
      </c>
      <c r="BD162" s="46">
        <v>-6.5359477124183009E-3</v>
      </c>
      <c r="BE162" s="46">
        <v>-9.2735814012442873E-3</v>
      </c>
      <c r="BF162" s="46">
        <v>-6.5359477124183009E-3</v>
      </c>
      <c r="BG162" s="46">
        <v>-9.2735814012442873E-3</v>
      </c>
      <c r="BH162" s="46">
        <v>-6.5359477124183009E-3</v>
      </c>
      <c r="BI162" s="46">
        <v>-6.5359477124183009E-3</v>
      </c>
      <c r="BJ162" s="46">
        <v>-9.2735814012442873E-3</v>
      </c>
      <c r="BK162" s="46">
        <v>-9.2735814012442873E-3</v>
      </c>
      <c r="BL162" s="46">
        <v>-9.2735814012442873E-3</v>
      </c>
      <c r="BM162" s="46">
        <v>-6.5359477124183009E-3</v>
      </c>
      <c r="BN162" s="46">
        <v>-1.3201967239688993E-2</v>
      </c>
      <c r="BO162" s="46">
        <v>-6.5359477124183009E-3</v>
      </c>
      <c r="BP162" s="46">
        <v>-6.5359477124183009E-3</v>
      </c>
      <c r="BQ162" s="46">
        <v>-9.2735814012442873E-3</v>
      </c>
      <c r="BR162" s="46">
        <v>-9.2735814012442873E-3</v>
      </c>
      <c r="BS162" s="46">
        <v>-9.2735814012442873E-3</v>
      </c>
      <c r="BT162" s="46">
        <v>-9.2735814012442873E-3</v>
      </c>
      <c r="BU162" s="46">
        <v>-6.5359477124183009E-3</v>
      </c>
      <c r="BV162" s="46">
        <v>-9.2735814012442873E-3</v>
      </c>
      <c r="BW162" s="46">
        <v>-6.5359477124183009E-3</v>
      </c>
      <c r="BX162" s="46">
        <v>-9.2735814012442873E-3</v>
      </c>
      <c r="BY162" s="46">
        <v>-9.2735814012442873E-3</v>
      </c>
      <c r="BZ162" s="46">
        <v>-9.2735814012442873E-3</v>
      </c>
      <c r="CA162" s="46">
        <v>-6.5359477124183009E-3</v>
      </c>
      <c r="CB162" s="46">
        <v>-6.5359477124183009E-3</v>
      </c>
      <c r="CC162" s="46">
        <v>-6.5359477124183009E-3</v>
      </c>
      <c r="CD162" s="46">
        <v>-6.5359477124183009E-3</v>
      </c>
      <c r="CE162" s="46">
        <v>-6.5359477124183009E-3</v>
      </c>
      <c r="CF162" s="46">
        <v>-6.5359477124183009E-3</v>
      </c>
      <c r="CG162" s="46">
        <v>-6.5359477124183009E-3</v>
      </c>
      <c r="CH162" s="46">
        <v>-6.5359477124183009E-3</v>
      </c>
      <c r="CI162" s="46">
        <v>-6.5359477124183009E-3</v>
      </c>
      <c r="CJ162" s="46">
        <v>-6.5359477124183009E-3</v>
      </c>
      <c r="CK162" s="46">
        <v>-6.5359477124183009E-3</v>
      </c>
      <c r="CL162" s="46">
        <v>-9.2735814012442873E-3</v>
      </c>
      <c r="CM162" s="46">
        <v>-9.2735814012442873E-3</v>
      </c>
      <c r="CN162" s="46">
        <v>-6.5359477124183009E-3</v>
      </c>
      <c r="CO162" s="46">
        <v>-6.5359477124183009E-3</v>
      </c>
      <c r="CP162" s="46">
        <v>-6.5359477124183009E-3</v>
      </c>
      <c r="CQ162" s="46">
        <v>-9.2735814012442873E-3</v>
      </c>
      <c r="CR162" s="46">
        <v>-6.5359477124183009E-3</v>
      </c>
      <c r="CS162" s="46">
        <v>-9.2735814012442873E-3</v>
      </c>
      <c r="CT162" s="46">
        <v>-6.5359477124183009E-3</v>
      </c>
      <c r="CU162" s="46">
        <v>-6.5359477124183009E-3</v>
      </c>
      <c r="CV162" s="46">
        <v>-6.5359477124183009E-3</v>
      </c>
      <c r="CW162" s="46">
        <v>-6.5359477124183009E-3</v>
      </c>
      <c r="CX162" s="46">
        <v>-6.5359477124183009E-3</v>
      </c>
      <c r="CY162" s="46">
        <v>-6.5359477124183009E-3</v>
      </c>
      <c r="CZ162" s="46">
        <v>-6.5359477124183009E-3</v>
      </c>
      <c r="DA162" s="46">
        <v>-6.5359477124183009E-3</v>
      </c>
      <c r="DB162" s="46">
        <v>-6.5359477124183009E-3</v>
      </c>
      <c r="DC162" s="46">
        <v>-6.5359477124183009E-3</v>
      </c>
      <c r="DD162" s="46">
        <v>-9.2735814012442873E-3</v>
      </c>
      <c r="DE162" s="46">
        <v>-6.5359477124183009E-3</v>
      </c>
      <c r="DF162" s="46">
        <v>-6.5359477124183009E-3</v>
      </c>
      <c r="DG162" s="46">
        <v>-9.2735814012442873E-3</v>
      </c>
      <c r="DH162" s="46">
        <v>-6.5359477124183009E-3</v>
      </c>
      <c r="DI162" s="48">
        <v>-2.9086949460575807E-2</v>
      </c>
    </row>
    <row r="163" spans="2:113" x14ac:dyDescent="0.35">
      <c r="B163" s="45" t="s">
        <v>858</v>
      </c>
      <c r="C163" s="46">
        <v>-1.8731716231633881E-2</v>
      </c>
      <c r="D163" s="46">
        <v>-0.1560976352636157</v>
      </c>
      <c r="E163" s="46">
        <v>-3.9058328343225354E-2</v>
      </c>
      <c r="F163" s="46">
        <v>0.21549855796030781</v>
      </c>
      <c r="G163" s="46">
        <v>-9.2735814012442873E-3</v>
      </c>
      <c r="H163" s="46">
        <v>-9.2735814012442873E-3</v>
      </c>
      <c r="I163" s="46">
        <v>-9.2735814012442873E-3</v>
      </c>
      <c r="J163" s="46">
        <v>-9.2735814012442873E-3</v>
      </c>
      <c r="K163" s="46">
        <v>-9.2735814012442873E-3</v>
      </c>
      <c r="L163" s="46">
        <v>-9.2735814012442873E-3</v>
      </c>
      <c r="M163" s="46">
        <v>-9.2735814012442873E-3</v>
      </c>
      <c r="N163" s="46">
        <v>-1.3157894736842105E-2</v>
      </c>
      <c r="O163" s="46">
        <v>-9.2735814012442873E-3</v>
      </c>
      <c r="P163" s="46">
        <v>-9.2735814012442873E-3</v>
      </c>
      <c r="Q163" s="46">
        <v>-1.8731716231633881E-2</v>
      </c>
      <c r="R163" s="46">
        <v>-9.2735814012442873E-3</v>
      </c>
      <c r="S163" s="46">
        <v>-9.2735814012442873E-3</v>
      </c>
      <c r="T163" s="46">
        <v>-1.3157894736842105E-2</v>
      </c>
      <c r="U163" s="46">
        <v>-1.3157894736842105E-2</v>
      </c>
      <c r="V163" s="46">
        <v>-1.8731716231633881E-2</v>
      </c>
      <c r="W163" s="46">
        <v>-9.2735814012442873E-3</v>
      </c>
      <c r="X163" s="47">
        <v>1</v>
      </c>
      <c r="Y163" s="46">
        <v>-9.2735814012442873E-3</v>
      </c>
      <c r="Z163" s="46">
        <v>-9.2735814012442873E-3</v>
      </c>
      <c r="AA163" s="46">
        <v>-9.2735814012442873E-3</v>
      </c>
      <c r="AB163" s="46">
        <v>-9.2735814012442873E-3</v>
      </c>
      <c r="AC163" s="46">
        <v>-9.2735814012442873E-3</v>
      </c>
      <c r="AD163" s="46">
        <v>-1.3157894736842105E-2</v>
      </c>
      <c r="AE163" s="46">
        <v>-1.3157894736842105E-2</v>
      </c>
      <c r="AF163" s="46">
        <v>-9.2735814012442873E-3</v>
      </c>
      <c r="AG163" s="46">
        <v>-9.2735814012442873E-3</v>
      </c>
      <c r="AH163" s="46">
        <v>-1.3157894736842105E-2</v>
      </c>
      <c r="AI163" s="46">
        <v>-1.3157894736842105E-2</v>
      </c>
      <c r="AJ163" s="46">
        <v>-1.3157894736842105E-2</v>
      </c>
      <c r="AK163" s="46">
        <v>-1.3157894736842105E-2</v>
      </c>
      <c r="AL163" s="46">
        <v>-1.3157894736842105E-2</v>
      </c>
      <c r="AM163" s="46">
        <v>-9.2735814012442873E-3</v>
      </c>
      <c r="AN163" s="46">
        <v>-1.3157894736842105E-2</v>
      </c>
      <c r="AO163" s="46">
        <v>-1.3157894736842105E-2</v>
      </c>
      <c r="AP163" s="46">
        <v>-1.3157894736842105E-2</v>
      </c>
      <c r="AQ163" s="46">
        <v>-1.6168337181727395E-2</v>
      </c>
      <c r="AR163" s="46">
        <v>-9.2735814012442873E-3</v>
      </c>
      <c r="AS163" s="46">
        <v>-1.3157894736842105E-2</v>
      </c>
      <c r="AT163" s="46">
        <v>-9.2735814012442873E-3</v>
      </c>
      <c r="AU163" s="46">
        <v>-1.3157894736842105E-2</v>
      </c>
      <c r="AV163" s="46">
        <v>-9.2735814012442873E-3</v>
      </c>
      <c r="AW163" s="46">
        <v>-9.2735814012442873E-3</v>
      </c>
      <c r="AX163" s="46">
        <v>-1.3157894736842105E-2</v>
      </c>
      <c r="AY163" s="46">
        <v>-9.2735814012442873E-3</v>
      </c>
      <c r="AZ163" s="46">
        <v>-9.2735814012442873E-3</v>
      </c>
      <c r="BA163" s="46">
        <v>-9.2735814012442873E-3</v>
      </c>
      <c r="BB163" s="46">
        <v>-9.2735814012442873E-3</v>
      </c>
      <c r="BC163" s="46">
        <v>-1.3157894736842105E-2</v>
      </c>
      <c r="BD163" s="46">
        <v>-9.2735814012442873E-3</v>
      </c>
      <c r="BE163" s="46">
        <v>-1.3157894736842105E-2</v>
      </c>
      <c r="BF163" s="46">
        <v>-9.2735814012442873E-3</v>
      </c>
      <c r="BG163" s="46">
        <v>-1.3157894736842105E-2</v>
      </c>
      <c r="BH163" s="46">
        <v>-9.2735814012442873E-3</v>
      </c>
      <c r="BI163" s="46">
        <v>-9.2735814012442873E-3</v>
      </c>
      <c r="BJ163" s="46">
        <v>-1.3157894736842105E-2</v>
      </c>
      <c r="BK163" s="46">
        <v>-1.3157894736842105E-2</v>
      </c>
      <c r="BL163" s="46">
        <v>-1.3157894736842105E-2</v>
      </c>
      <c r="BM163" s="46">
        <v>-9.2735814012442873E-3</v>
      </c>
      <c r="BN163" s="46">
        <v>-1.8731716231633881E-2</v>
      </c>
      <c r="BO163" s="46">
        <v>-9.2735814012442873E-3</v>
      </c>
      <c r="BP163" s="46">
        <v>-9.2735814012442873E-3</v>
      </c>
      <c r="BQ163" s="46">
        <v>-1.3157894736842105E-2</v>
      </c>
      <c r="BR163" s="46">
        <v>-1.3157894736842105E-2</v>
      </c>
      <c r="BS163" s="46">
        <v>-1.3157894736842105E-2</v>
      </c>
      <c r="BT163" s="46">
        <v>-1.3157894736842105E-2</v>
      </c>
      <c r="BU163" s="46">
        <v>-9.2735814012442873E-3</v>
      </c>
      <c r="BV163" s="46">
        <v>-1.3157894736842105E-2</v>
      </c>
      <c r="BW163" s="46">
        <v>-9.2735814012442873E-3</v>
      </c>
      <c r="BX163" s="46">
        <v>-1.3157894736842105E-2</v>
      </c>
      <c r="BY163" s="46">
        <v>-1.3157894736842105E-2</v>
      </c>
      <c r="BZ163" s="46">
        <v>-1.3157894736842105E-2</v>
      </c>
      <c r="CA163" s="46">
        <v>-9.2735814012442873E-3</v>
      </c>
      <c r="CB163" s="46">
        <v>-9.2735814012442873E-3</v>
      </c>
      <c r="CC163" s="46">
        <v>-9.2735814012442873E-3</v>
      </c>
      <c r="CD163" s="46">
        <v>-9.2735814012442873E-3</v>
      </c>
      <c r="CE163" s="46">
        <v>-9.2735814012442873E-3</v>
      </c>
      <c r="CF163" s="46">
        <v>-9.2735814012442873E-3</v>
      </c>
      <c r="CG163" s="46">
        <v>-9.2735814012442873E-3</v>
      </c>
      <c r="CH163" s="46">
        <v>-9.2735814012442873E-3</v>
      </c>
      <c r="CI163" s="46">
        <v>-9.2735814012442873E-3</v>
      </c>
      <c r="CJ163" s="46">
        <v>-9.2735814012442873E-3</v>
      </c>
      <c r="CK163" s="46">
        <v>-9.2735814012442873E-3</v>
      </c>
      <c r="CL163" s="46">
        <v>-1.3157894736842105E-2</v>
      </c>
      <c r="CM163" s="46">
        <v>-1.3157894736842105E-2</v>
      </c>
      <c r="CN163" s="46">
        <v>-9.2735814012442873E-3</v>
      </c>
      <c r="CO163" s="46">
        <v>-9.2735814012442873E-3</v>
      </c>
      <c r="CP163" s="46">
        <v>-9.2735814012442873E-3</v>
      </c>
      <c r="CQ163" s="46">
        <v>-1.3157894736842105E-2</v>
      </c>
      <c r="CR163" s="46">
        <v>-9.2735814012442873E-3</v>
      </c>
      <c r="CS163" s="46">
        <v>-1.3157894736842105E-2</v>
      </c>
      <c r="CT163" s="46">
        <v>-9.2735814012442873E-3</v>
      </c>
      <c r="CU163" s="46">
        <v>-9.2735814012442873E-3</v>
      </c>
      <c r="CV163" s="46">
        <v>-9.2735814012442873E-3</v>
      </c>
      <c r="CW163" s="46">
        <v>-9.2735814012442873E-3</v>
      </c>
      <c r="CX163" s="46">
        <v>-9.2735814012442873E-3</v>
      </c>
      <c r="CY163" s="46">
        <v>-9.2735814012442873E-3</v>
      </c>
      <c r="CZ163" s="46">
        <v>-9.2735814012442873E-3</v>
      </c>
      <c r="DA163" s="46">
        <v>-9.2735814012442873E-3</v>
      </c>
      <c r="DB163" s="46">
        <v>-9.2735814012442873E-3</v>
      </c>
      <c r="DC163" s="46">
        <v>-9.2735814012442873E-3</v>
      </c>
      <c r="DD163" s="46">
        <v>-1.3157894736842105E-2</v>
      </c>
      <c r="DE163" s="46">
        <v>-9.2735814012442873E-3</v>
      </c>
      <c r="DF163" s="46">
        <v>-9.2735814012442873E-3</v>
      </c>
      <c r="DG163" s="46">
        <v>-1.3157894736842105E-2</v>
      </c>
      <c r="DH163" s="46">
        <v>-9.2735814012442873E-3</v>
      </c>
      <c r="DI163" s="48">
        <v>-0.12601665258438971</v>
      </c>
    </row>
    <row r="164" spans="2:113" x14ac:dyDescent="0.35">
      <c r="B164" s="45" t="s">
        <v>859</v>
      </c>
      <c r="C164" s="46">
        <v>-1.3201967239688991E-2</v>
      </c>
      <c r="D164" s="46">
        <v>5.9408852578600437E-2</v>
      </c>
      <c r="E164" s="46">
        <v>-2.7528004633844468E-2</v>
      </c>
      <c r="F164" s="46">
        <v>-4.3033148291193521E-2</v>
      </c>
      <c r="G164" s="46">
        <v>-6.5359477124183009E-3</v>
      </c>
      <c r="H164" s="46">
        <v>-6.5359477124183009E-3</v>
      </c>
      <c r="I164" s="46">
        <v>-6.5359477124183009E-3</v>
      </c>
      <c r="J164" s="46">
        <v>-6.5359477124183009E-3</v>
      </c>
      <c r="K164" s="46">
        <v>-6.5359477124183009E-3</v>
      </c>
      <c r="L164" s="46">
        <v>-6.5359477124183009E-3</v>
      </c>
      <c r="M164" s="46">
        <v>-6.5359477124183009E-3</v>
      </c>
      <c r="N164" s="46">
        <v>-9.2735814012442873E-3</v>
      </c>
      <c r="O164" s="46">
        <v>-6.5359477124183009E-3</v>
      </c>
      <c r="P164" s="46">
        <v>-6.5359477124183009E-3</v>
      </c>
      <c r="Q164" s="46">
        <v>-1.3201967239688993E-2</v>
      </c>
      <c r="R164" s="46">
        <v>-6.5359477124183009E-3</v>
      </c>
      <c r="S164" s="46">
        <v>-6.5359477124183009E-3</v>
      </c>
      <c r="T164" s="46">
        <v>-9.2735814012442873E-3</v>
      </c>
      <c r="U164" s="46">
        <v>-9.2735814012442873E-3</v>
      </c>
      <c r="V164" s="46">
        <v>-1.3201967239688993E-2</v>
      </c>
      <c r="W164" s="46">
        <v>-6.5359477124183009E-3</v>
      </c>
      <c r="X164" s="46">
        <v>-9.2735814012442873E-3</v>
      </c>
      <c r="Y164" s="47">
        <v>1</v>
      </c>
      <c r="Z164" s="46">
        <v>-6.5359477124183009E-3</v>
      </c>
      <c r="AA164" s="46">
        <v>-6.5359477124183009E-3</v>
      </c>
      <c r="AB164" s="46">
        <v>-6.5359477124183009E-3</v>
      </c>
      <c r="AC164" s="46">
        <v>-6.5359477124183009E-3</v>
      </c>
      <c r="AD164" s="46">
        <v>-9.2735814012442873E-3</v>
      </c>
      <c r="AE164" s="46">
        <v>-9.2735814012442873E-3</v>
      </c>
      <c r="AF164" s="46">
        <v>-6.5359477124183009E-3</v>
      </c>
      <c r="AG164" s="46">
        <v>-6.5359477124183009E-3</v>
      </c>
      <c r="AH164" s="46">
        <v>-9.2735814012442873E-3</v>
      </c>
      <c r="AI164" s="46">
        <v>-9.2735814012442873E-3</v>
      </c>
      <c r="AJ164" s="46">
        <v>-9.2735814012442873E-3</v>
      </c>
      <c r="AK164" s="46">
        <v>-9.2735814012442873E-3</v>
      </c>
      <c r="AL164" s="46">
        <v>-9.2735814012442873E-3</v>
      </c>
      <c r="AM164" s="46">
        <v>-6.5359477124183009E-3</v>
      </c>
      <c r="AN164" s="46">
        <v>-9.2735814012442873E-3</v>
      </c>
      <c r="AO164" s="46">
        <v>-9.2735814012442873E-3</v>
      </c>
      <c r="AP164" s="46">
        <v>-9.2735814012442873E-3</v>
      </c>
      <c r="AQ164" s="46">
        <v>-1.1395317714291038E-2</v>
      </c>
      <c r="AR164" s="46">
        <v>-6.5359477124183009E-3</v>
      </c>
      <c r="AS164" s="46">
        <v>-9.2735814012442873E-3</v>
      </c>
      <c r="AT164" s="46">
        <v>-6.5359477124183009E-3</v>
      </c>
      <c r="AU164" s="46">
        <v>-9.2735814012442873E-3</v>
      </c>
      <c r="AV164" s="46">
        <v>-6.5359477124183009E-3</v>
      </c>
      <c r="AW164" s="46">
        <v>-6.5359477124183009E-3</v>
      </c>
      <c r="AX164" s="46">
        <v>-9.2735814012442873E-3</v>
      </c>
      <c r="AY164" s="46">
        <v>-6.5359477124183009E-3</v>
      </c>
      <c r="AZ164" s="46">
        <v>-6.5359477124183009E-3</v>
      </c>
      <c r="BA164" s="46">
        <v>-6.5359477124183009E-3</v>
      </c>
      <c r="BB164" s="46">
        <v>-6.5359477124183009E-3</v>
      </c>
      <c r="BC164" s="46">
        <v>-9.2735814012442873E-3</v>
      </c>
      <c r="BD164" s="46">
        <v>-6.5359477124183009E-3</v>
      </c>
      <c r="BE164" s="46">
        <v>-9.2735814012442873E-3</v>
      </c>
      <c r="BF164" s="46">
        <v>-6.5359477124183009E-3</v>
      </c>
      <c r="BG164" s="46">
        <v>-9.2735814012442873E-3</v>
      </c>
      <c r="BH164" s="46">
        <v>-6.5359477124183009E-3</v>
      </c>
      <c r="BI164" s="46">
        <v>-6.5359477124183009E-3</v>
      </c>
      <c r="BJ164" s="46">
        <v>-9.2735814012442873E-3</v>
      </c>
      <c r="BK164" s="46">
        <v>-9.2735814012442873E-3</v>
      </c>
      <c r="BL164" s="46">
        <v>-9.2735814012442873E-3</v>
      </c>
      <c r="BM164" s="46">
        <v>-6.5359477124183009E-3</v>
      </c>
      <c r="BN164" s="46">
        <v>-1.3201967239688993E-2</v>
      </c>
      <c r="BO164" s="46">
        <v>-6.5359477124183009E-3</v>
      </c>
      <c r="BP164" s="46">
        <v>-6.5359477124183009E-3</v>
      </c>
      <c r="BQ164" s="46">
        <v>-9.2735814012442873E-3</v>
      </c>
      <c r="BR164" s="46">
        <v>-9.2735814012442873E-3</v>
      </c>
      <c r="BS164" s="46">
        <v>-9.2735814012442873E-3</v>
      </c>
      <c r="BT164" s="46">
        <v>-9.2735814012442873E-3</v>
      </c>
      <c r="BU164" s="46">
        <v>-6.5359477124183009E-3</v>
      </c>
      <c r="BV164" s="46">
        <v>-9.2735814012442873E-3</v>
      </c>
      <c r="BW164" s="46">
        <v>-6.5359477124183009E-3</v>
      </c>
      <c r="BX164" s="46">
        <v>-9.2735814012442873E-3</v>
      </c>
      <c r="BY164" s="46">
        <v>-9.2735814012442873E-3</v>
      </c>
      <c r="BZ164" s="46">
        <v>-9.2735814012442873E-3</v>
      </c>
      <c r="CA164" s="46">
        <v>-6.5359477124183009E-3</v>
      </c>
      <c r="CB164" s="46">
        <v>-6.5359477124183009E-3</v>
      </c>
      <c r="CC164" s="46">
        <v>-6.5359477124183009E-3</v>
      </c>
      <c r="CD164" s="46">
        <v>-6.5359477124183009E-3</v>
      </c>
      <c r="CE164" s="46">
        <v>-6.5359477124183009E-3</v>
      </c>
      <c r="CF164" s="46">
        <v>-6.5359477124183009E-3</v>
      </c>
      <c r="CG164" s="46">
        <v>-6.5359477124183009E-3</v>
      </c>
      <c r="CH164" s="46">
        <v>-6.5359477124183009E-3</v>
      </c>
      <c r="CI164" s="46">
        <v>-6.5359477124183009E-3</v>
      </c>
      <c r="CJ164" s="46">
        <v>-6.5359477124183009E-3</v>
      </c>
      <c r="CK164" s="46">
        <v>-6.5359477124183009E-3</v>
      </c>
      <c r="CL164" s="46">
        <v>-9.2735814012442873E-3</v>
      </c>
      <c r="CM164" s="46">
        <v>-9.2735814012442873E-3</v>
      </c>
      <c r="CN164" s="46">
        <v>-6.5359477124183009E-3</v>
      </c>
      <c r="CO164" s="46">
        <v>-6.5359477124183009E-3</v>
      </c>
      <c r="CP164" s="46">
        <v>-6.5359477124183009E-3</v>
      </c>
      <c r="CQ164" s="46">
        <v>-9.2735814012442873E-3</v>
      </c>
      <c r="CR164" s="46">
        <v>-6.5359477124183009E-3</v>
      </c>
      <c r="CS164" s="46">
        <v>-9.2735814012442873E-3</v>
      </c>
      <c r="CT164" s="46">
        <v>-6.5359477124183009E-3</v>
      </c>
      <c r="CU164" s="46">
        <v>-6.5359477124183009E-3</v>
      </c>
      <c r="CV164" s="46">
        <v>-6.5359477124183009E-3</v>
      </c>
      <c r="CW164" s="46">
        <v>-6.5359477124183009E-3</v>
      </c>
      <c r="CX164" s="46">
        <v>-6.5359477124183009E-3</v>
      </c>
      <c r="CY164" s="46">
        <v>-6.5359477124183009E-3</v>
      </c>
      <c r="CZ164" s="46">
        <v>-6.5359477124183009E-3</v>
      </c>
      <c r="DA164" s="46">
        <v>-6.5359477124183009E-3</v>
      </c>
      <c r="DB164" s="46">
        <v>-6.5359477124183009E-3</v>
      </c>
      <c r="DC164" s="46">
        <v>-6.5359477124183009E-3</v>
      </c>
      <c r="DD164" s="46">
        <v>-9.2735814012442873E-3</v>
      </c>
      <c r="DE164" s="46">
        <v>-6.5359477124183009E-3</v>
      </c>
      <c r="DF164" s="46">
        <v>-6.5359477124183009E-3</v>
      </c>
      <c r="DG164" s="46">
        <v>-9.2735814012442873E-3</v>
      </c>
      <c r="DH164" s="46">
        <v>-6.5359477124183009E-3</v>
      </c>
      <c r="DI164" s="48">
        <v>-2.4720823535933825E-2</v>
      </c>
    </row>
    <row r="165" spans="2:113" x14ac:dyDescent="0.35">
      <c r="B165" s="45" t="s">
        <v>860</v>
      </c>
      <c r="C165" s="46">
        <v>-1.3201967239688991E-2</v>
      </c>
      <c r="D165" s="46">
        <v>5.9408852578600437E-2</v>
      </c>
      <c r="E165" s="46">
        <v>-2.7528004633844468E-2</v>
      </c>
      <c r="F165" s="46">
        <v>-4.3033148291193521E-2</v>
      </c>
      <c r="G165" s="46">
        <v>-6.5359477124183009E-3</v>
      </c>
      <c r="H165" s="46">
        <v>-6.5359477124183009E-3</v>
      </c>
      <c r="I165" s="46">
        <v>-6.5359477124183009E-3</v>
      </c>
      <c r="J165" s="46">
        <v>-6.5359477124183009E-3</v>
      </c>
      <c r="K165" s="46">
        <v>-6.5359477124183009E-3</v>
      </c>
      <c r="L165" s="46">
        <v>-6.5359477124183009E-3</v>
      </c>
      <c r="M165" s="46">
        <v>-6.5359477124183009E-3</v>
      </c>
      <c r="N165" s="46">
        <v>-9.2735814012442873E-3</v>
      </c>
      <c r="O165" s="46">
        <v>-6.5359477124183009E-3</v>
      </c>
      <c r="P165" s="46">
        <v>-6.5359477124183009E-3</v>
      </c>
      <c r="Q165" s="46">
        <v>-1.3201967239688993E-2</v>
      </c>
      <c r="R165" s="46">
        <v>-6.5359477124183009E-3</v>
      </c>
      <c r="S165" s="46">
        <v>-6.5359477124183009E-3</v>
      </c>
      <c r="T165" s="46">
        <v>-9.2735814012442873E-3</v>
      </c>
      <c r="U165" s="46">
        <v>-9.2735814012442873E-3</v>
      </c>
      <c r="V165" s="46">
        <v>-1.3201967239688993E-2</v>
      </c>
      <c r="W165" s="46">
        <v>-6.5359477124183009E-3</v>
      </c>
      <c r="X165" s="46">
        <v>-9.2735814012442873E-3</v>
      </c>
      <c r="Y165" s="46">
        <v>-6.5359477124183009E-3</v>
      </c>
      <c r="Z165" s="47">
        <v>1</v>
      </c>
      <c r="AA165" s="46">
        <v>-6.5359477124183009E-3</v>
      </c>
      <c r="AB165" s="46">
        <v>-6.5359477124183009E-3</v>
      </c>
      <c r="AC165" s="46">
        <v>-6.5359477124183009E-3</v>
      </c>
      <c r="AD165" s="46">
        <v>-9.2735814012442873E-3</v>
      </c>
      <c r="AE165" s="46">
        <v>-9.2735814012442873E-3</v>
      </c>
      <c r="AF165" s="46">
        <v>-6.5359477124183009E-3</v>
      </c>
      <c r="AG165" s="46">
        <v>-6.5359477124183009E-3</v>
      </c>
      <c r="AH165" s="46">
        <v>-9.2735814012442873E-3</v>
      </c>
      <c r="AI165" s="46">
        <v>-9.2735814012442873E-3</v>
      </c>
      <c r="AJ165" s="46">
        <v>-9.2735814012442873E-3</v>
      </c>
      <c r="AK165" s="46">
        <v>-9.2735814012442873E-3</v>
      </c>
      <c r="AL165" s="46">
        <v>-9.2735814012442873E-3</v>
      </c>
      <c r="AM165" s="46">
        <v>-6.5359477124183009E-3</v>
      </c>
      <c r="AN165" s="46">
        <v>-9.2735814012442873E-3</v>
      </c>
      <c r="AO165" s="46">
        <v>-9.2735814012442873E-3</v>
      </c>
      <c r="AP165" s="46">
        <v>-9.2735814012442873E-3</v>
      </c>
      <c r="AQ165" s="46">
        <v>-1.1395317714291038E-2</v>
      </c>
      <c r="AR165" s="46">
        <v>-6.5359477124183009E-3</v>
      </c>
      <c r="AS165" s="46">
        <v>-9.2735814012442873E-3</v>
      </c>
      <c r="AT165" s="46">
        <v>-6.5359477124183009E-3</v>
      </c>
      <c r="AU165" s="46">
        <v>-9.2735814012442873E-3</v>
      </c>
      <c r="AV165" s="46">
        <v>-6.5359477124183009E-3</v>
      </c>
      <c r="AW165" s="46">
        <v>-6.5359477124183009E-3</v>
      </c>
      <c r="AX165" s="46">
        <v>-9.2735814012442873E-3</v>
      </c>
      <c r="AY165" s="46">
        <v>-6.5359477124183009E-3</v>
      </c>
      <c r="AZ165" s="46">
        <v>-6.5359477124183009E-3</v>
      </c>
      <c r="BA165" s="46">
        <v>-6.5359477124183009E-3</v>
      </c>
      <c r="BB165" s="46">
        <v>-6.5359477124183009E-3</v>
      </c>
      <c r="BC165" s="46">
        <v>-9.2735814012442873E-3</v>
      </c>
      <c r="BD165" s="46">
        <v>-6.5359477124183009E-3</v>
      </c>
      <c r="BE165" s="46">
        <v>-9.2735814012442873E-3</v>
      </c>
      <c r="BF165" s="46">
        <v>-6.5359477124183009E-3</v>
      </c>
      <c r="BG165" s="46">
        <v>-9.2735814012442873E-3</v>
      </c>
      <c r="BH165" s="46">
        <v>-6.5359477124183009E-3</v>
      </c>
      <c r="BI165" s="46">
        <v>-6.5359477124183009E-3</v>
      </c>
      <c r="BJ165" s="46">
        <v>-9.2735814012442873E-3</v>
      </c>
      <c r="BK165" s="46">
        <v>-9.2735814012442873E-3</v>
      </c>
      <c r="BL165" s="46">
        <v>-9.2735814012442873E-3</v>
      </c>
      <c r="BM165" s="46">
        <v>-6.5359477124183009E-3</v>
      </c>
      <c r="BN165" s="46">
        <v>-1.3201967239688993E-2</v>
      </c>
      <c r="BO165" s="46">
        <v>-6.5359477124183009E-3</v>
      </c>
      <c r="BP165" s="46">
        <v>-6.5359477124183009E-3</v>
      </c>
      <c r="BQ165" s="46">
        <v>-9.2735814012442873E-3</v>
      </c>
      <c r="BR165" s="46">
        <v>-9.2735814012442873E-3</v>
      </c>
      <c r="BS165" s="46">
        <v>-9.2735814012442873E-3</v>
      </c>
      <c r="BT165" s="46">
        <v>-9.2735814012442873E-3</v>
      </c>
      <c r="BU165" s="46">
        <v>-6.5359477124183009E-3</v>
      </c>
      <c r="BV165" s="46">
        <v>-9.2735814012442873E-3</v>
      </c>
      <c r="BW165" s="46">
        <v>-6.5359477124183009E-3</v>
      </c>
      <c r="BX165" s="46">
        <v>-9.2735814012442873E-3</v>
      </c>
      <c r="BY165" s="46">
        <v>-9.2735814012442873E-3</v>
      </c>
      <c r="BZ165" s="46">
        <v>-9.2735814012442873E-3</v>
      </c>
      <c r="CA165" s="46">
        <v>-6.5359477124183009E-3</v>
      </c>
      <c r="CB165" s="46">
        <v>-6.5359477124183009E-3</v>
      </c>
      <c r="CC165" s="46">
        <v>-6.5359477124183009E-3</v>
      </c>
      <c r="CD165" s="46">
        <v>-6.5359477124183009E-3</v>
      </c>
      <c r="CE165" s="46">
        <v>-6.5359477124183009E-3</v>
      </c>
      <c r="CF165" s="46">
        <v>-6.5359477124183009E-3</v>
      </c>
      <c r="CG165" s="46">
        <v>-6.5359477124183009E-3</v>
      </c>
      <c r="CH165" s="46">
        <v>-6.5359477124183009E-3</v>
      </c>
      <c r="CI165" s="46">
        <v>-6.5359477124183009E-3</v>
      </c>
      <c r="CJ165" s="46">
        <v>-6.5359477124183009E-3</v>
      </c>
      <c r="CK165" s="46">
        <v>-6.5359477124183009E-3</v>
      </c>
      <c r="CL165" s="46">
        <v>-9.2735814012442873E-3</v>
      </c>
      <c r="CM165" s="46">
        <v>-9.2735814012442873E-3</v>
      </c>
      <c r="CN165" s="46">
        <v>-6.5359477124183009E-3</v>
      </c>
      <c r="CO165" s="46">
        <v>-6.5359477124183009E-3</v>
      </c>
      <c r="CP165" s="46">
        <v>-6.5359477124183009E-3</v>
      </c>
      <c r="CQ165" s="46">
        <v>-9.2735814012442873E-3</v>
      </c>
      <c r="CR165" s="46">
        <v>-6.5359477124183009E-3</v>
      </c>
      <c r="CS165" s="46">
        <v>-9.2735814012442873E-3</v>
      </c>
      <c r="CT165" s="46">
        <v>-6.5359477124183009E-3</v>
      </c>
      <c r="CU165" s="46">
        <v>-6.5359477124183009E-3</v>
      </c>
      <c r="CV165" s="46">
        <v>-6.5359477124183009E-3</v>
      </c>
      <c r="CW165" s="46">
        <v>-6.5359477124183009E-3</v>
      </c>
      <c r="CX165" s="46">
        <v>-6.5359477124183009E-3</v>
      </c>
      <c r="CY165" s="46">
        <v>-6.5359477124183009E-3</v>
      </c>
      <c r="CZ165" s="46">
        <v>-6.5359477124183009E-3</v>
      </c>
      <c r="DA165" s="46">
        <v>-6.5359477124183009E-3</v>
      </c>
      <c r="DB165" s="46">
        <v>-6.5359477124183009E-3</v>
      </c>
      <c r="DC165" s="46">
        <v>-6.5359477124183009E-3</v>
      </c>
      <c r="DD165" s="46">
        <v>-9.2735814012442873E-3</v>
      </c>
      <c r="DE165" s="46">
        <v>-6.5359477124183009E-3</v>
      </c>
      <c r="DF165" s="46">
        <v>-6.5359477124183009E-3</v>
      </c>
      <c r="DG165" s="46">
        <v>-9.2735814012442873E-3</v>
      </c>
      <c r="DH165" s="46">
        <v>-6.5359477124183009E-3</v>
      </c>
      <c r="DI165" s="48">
        <v>-1.0749220577079487E-2</v>
      </c>
    </row>
    <row r="166" spans="2:113" x14ac:dyDescent="0.35">
      <c r="B166" s="45" t="s">
        <v>861</v>
      </c>
      <c r="C166" s="46">
        <v>-1.3201967239688991E-2</v>
      </c>
      <c r="D166" s="46">
        <v>5.9408852578600437E-2</v>
      </c>
      <c r="E166" s="46">
        <v>-2.7528004633844468E-2</v>
      </c>
      <c r="F166" s="46">
        <v>-4.3033148291193521E-2</v>
      </c>
      <c r="G166" s="46">
        <v>-6.5359477124183009E-3</v>
      </c>
      <c r="H166" s="46">
        <v>-6.5359477124183009E-3</v>
      </c>
      <c r="I166" s="46">
        <v>-6.5359477124183009E-3</v>
      </c>
      <c r="J166" s="46">
        <v>-6.5359477124183009E-3</v>
      </c>
      <c r="K166" s="46">
        <v>-6.5359477124183009E-3</v>
      </c>
      <c r="L166" s="46">
        <v>-6.5359477124183009E-3</v>
      </c>
      <c r="M166" s="46">
        <v>-6.5359477124183009E-3</v>
      </c>
      <c r="N166" s="46">
        <v>-9.2735814012442873E-3</v>
      </c>
      <c r="O166" s="46">
        <v>-6.5359477124183009E-3</v>
      </c>
      <c r="P166" s="46">
        <v>-6.5359477124183009E-3</v>
      </c>
      <c r="Q166" s="46">
        <v>-1.3201967239688993E-2</v>
      </c>
      <c r="R166" s="46">
        <v>-6.5359477124183009E-3</v>
      </c>
      <c r="S166" s="46">
        <v>-6.5359477124183009E-3</v>
      </c>
      <c r="T166" s="46">
        <v>-9.2735814012442873E-3</v>
      </c>
      <c r="U166" s="46">
        <v>-9.2735814012442873E-3</v>
      </c>
      <c r="V166" s="46">
        <v>-1.3201967239688993E-2</v>
      </c>
      <c r="W166" s="46">
        <v>-6.5359477124183009E-3</v>
      </c>
      <c r="X166" s="46">
        <v>-9.2735814012442873E-3</v>
      </c>
      <c r="Y166" s="46">
        <v>-6.5359477124183009E-3</v>
      </c>
      <c r="Z166" s="46">
        <v>-6.5359477124183009E-3</v>
      </c>
      <c r="AA166" s="47">
        <v>1</v>
      </c>
      <c r="AB166" s="46">
        <v>-6.5359477124183009E-3</v>
      </c>
      <c r="AC166" s="46">
        <v>-6.5359477124183009E-3</v>
      </c>
      <c r="AD166" s="46">
        <v>-9.2735814012442873E-3</v>
      </c>
      <c r="AE166" s="46">
        <v>-9.2735814012442873E-3</v>
      </c>
      <c r="AF166" s="46">
        <v>-6.5359477124183009E-3</v>
      </c>
      <c r="AG166" s="46">
        <v>-6.5359477124183009E-3</v>
      </c>
      <c r="AH166" s="46">
        <v>-9.2735814012442873E-3</v>
      </c>
      <c r="AI166" s="46">
        <v>-9.2735814012442873E-3</v>
      </c>
      <c r="AJ166" s="46">
        <v>-9.2735814012442873E-3</v>
      </c>
      <c r="AK166" s="46">
        <v>-9.2735814012442873E-3</v>
      </c>
      <c r="AL166" s="46">
        <v>-9.2735814012442873E-3</v>
      </c>
      <c r="AM166" s="46">
        <v>-6.5359477124183009E-3</v>
      </c>
      <c r="AN166" s="46">
        <v>-9.2735814012442873E-3</v>
      </c>
      <c r="AO166" s="46">
        <v>-9.2735814012442873E-3</v>
      </c>
      <c r="AP166" s="46">
        <v>-9.2735814012442873E-3</v>
      </c>
      <c r="AQ166" s="46">
        <v>-1.1395317714291038E-2</v>
      </c>
      <c r="AR166" s="46">
        <v>-6.5359477124183009E-3</v>
      </c>
      <c r="AS166" s="46">
        <v>-9.2735814012442873E-3</v>
      </c>
      <c r="AT166" s="46">
        <v>-6.5359477124183009E-3</v>
      </c>
      <c r="AU166" s="46">
        <v>-9.2735814012442873E-3</v>
      </c>
      <c r="AV166" s="46">
        <v>-6.5359477124183009E-3</v>
      </c>
      <c r="AW166" s="46">
        <v>-6.5359477124183009E-3</v>
      </c>
      <c r="AX166" s="46">
        <v>-9.2735814012442873E-3</v>
      </c>
      <c r="AY166" s="46">
        <v>-6.5359477124183009E-3</v>
      </c>
      <c r="AZ166" s="46">
        <v>-6.5359477124183009E-3</v>
      </c>
      <c r="BA166" s="46">
        <v>-6.5359477124183009E-3</v>
      </c>
      <c r="BB166" s="46">
        <v>-6.5359477124183009E-3</v>
      </c>
      <c r="BC166" s="46">
        <v>-9.2735814012442873E-3</v>
      </c>
      <c r="BD166" s="46">
        <v>-6.5359477124183009E-3</v>
      </c>
      <c r="BE166" s="46">
        <v>-9.2735814012442873E-3</v>
      </c>
      <c r="BF166" s="46">
        <v>-6.5359477124183009E-3</v>
      </c>
      <c r="BG166" s="46">
        <v>-9.2735814012442873E-3</v>
      </c>
      <c r="BH166" s="46">
        <v>-6.5359477124183009E-3</v>
      </c>
      <c r="BI166" s="46">
        <v>-6.5359477124183009E-3</v>
      </c>
      <c r="BJ166" s="46">
        <v>-9.2735814012442873E-3</v>
      </c>
      <c r="BK166" s="46">
        <v>-9.2735814012442873E-3</v>
      </c>
      <c r="BL166" s="46">
        <v>-9.2735814012442873E-3</v>
      </c>
      <c r="BM166" s="46">
        <v>-6.5359477124183009E-3</v>
      </c>
      <c r="BN166" s="46">
        <v>-1.3201967239688993E-2</v>
      </c>
      <c r="BO166" s="46">
        <v>-6.5359477124183009E-3</v>
      </c>
      <c r="BP166" s="46">
        <v>-6.5359477124183009E-3</v>
      </c>
      <c r="BQ166" s="46">
        <v>-9.2735814012442873E-3</v>
      </c>
      <c r="BR166" s="46">
        <v>-9.2735814012442873E-3</v>
      </c>
      <c r="BS166" s="46">
        <v>-9.2735814012442873E-3</v>
      </c>
      <c r="BT166" s="46">
        <v>-9.2735814012442873E-3</v>
      </c>
      <c r="BU166" s="46">
        <v>-6.5359477124183009E-3</v>
      </c>
      <c r="BV166" s="46">
        <v>-9.2735814012442873E-3</v>
      </c>
      <c r="BW166" s="46">
        <v>-6.5359477124183009E-3</v>
      </c>
      <c r="BX166" s="46">
        <v>-9.2735814012442873E-3</v>
      </c>
      <c r="BY166" s="46">
        <v>-9.2735814012442873E-3</v>
      </c>
      <c r="BZ166" s="46">
        <v>-9.2735814012442873E-3</v>
      </c>
      <c r="CA166" s="46">
        <v>-6.5359477124183009E-3</v>
      </c>
      <c r="CB166" s="46">
        <v>-6.5359477124183009E-3</v>
      </c>
      <c r="CC166" s="46">
        <v>-6.5359477124183009E-3</v>
      </c>
      <c r="CD166" s="46">
        <v>-6.5359477124183009E-3</v>
      </c>
      <c r="CE166" s="46">
        <v>-6.5359477124183009E-3</v>
      </c>
      <c r="CF166" s="46">
        <v>-6.5359477124183009E-3</v>
      </c>
      <c r="CG166" s="46">
        <v>-6.5359477124183009E-3</v>
      </c>
      <c r="CH166" s="46">
        <v>-6.5359477124183009E-3</v>
      </c>
      <c r="CI166" s="46">
        <v>-6.5359477124183009E-3</v>
      </c>
      <c r="CJ166" s="46">
        <v>-6.5359477124183009E-3</v>
      </c>
      <c r="CK166" s="46">
        <v>-6.5359477124183009E-3</v>
      </c>
      <c r="CL166" s="46">
        <v>-9.2735814012442873E-3</v>
      </c>
      <c r="CM166" s="46">
        <v>-9.2735814012442873E-3</v>
      </c>
      <c r="CN166" s="46">
        <v>-6.5359477124183009E-3</v>
      </c>
      <c r="CO166" s="46">
        <v>-6.5359477124183009E-3</v>
      </c>
      <c r="CP166" s="46">
        <v>-6.5359477124183009E-3</v>
      </c>
      <c r="CQ166" s="46">
        <v>-9.2735814012442873E-3</v>
      </c>
      <c r="CR166" s="46">
        <v>-6.5359477124183009E-3</v>
      </c>
      <c r="CS166" s="46">
        <v>-9.2735814012442873E-3</v>
      </c>
      <c r="CT166" s="46">
        <v>-6.5359477124183009E-3</v>
      </c>
      <c r="CU166" s="46">
        <v>-6.5359477124183009E-3</v>
      </c>
      <c r="CV166" s="46">
        <v>-6.5359477124183009E-3</v>
      </c>
      <c r="CW166" s="46">
        <v>-6.5359477124183009E-3</v>
      </c>
      <c r="CX166" s="46">
        <v>-6.5359477124183009E-3</v>
      </c>
      <c r="CY166" s="46">
        <v>-6.5359477124183009E-3</v>
      </c>
      <c r="CZ166" s="46">
        <v>-6.5359477124183009E-3</v>
      </c>
      <c r="DA166" s="46">
        <v>-6.5359477124183009E-3</v>
      </c>
      <c r="DB166" s="46">
        <v>-6.5359477124183009E-3</v>
      </c>
      <c r="DC166" s="46">
        <v>-6.5359477124183009E-3</v>
      </c>
      <c r="DD166" s="46">
        <v>-9.2735814012442873E-3</v>
      </c>
      <c r="DE166" s="46">
        <v>-6.5359477124183009E-3</v>
      </c>
      <c r="DF166" s="46">
        <v>-6.5359477124183009E-3</v>
      </c>
      <c r="DG166" s="46">
        <v>-9.2735814012442873E-3</v>
      </c>
      <c r="DH166" s="46">
        <v>-6.5359477124183009E-3</v>
      </c>
      <c r="DI166" s="48">
        <v>-1.3368896131864675E-2</v>
      </c>
    </row>
    <row r="167" spans="2:113" x14ac:dyDescent="0.35">
      <c r="B167" s="45" t="s">
        <v>862</v>
      </c>
      <c r="C167" s="46">
        <v>-1.3201967239688991E-2</v>
      </c>
      <c r="D167" s="46">
        <v>5.9408852578600437E-2</v>
      </c>
      <c r="E167" s="46">
        <v>-2.7528004633844468E-2</v>
      </c>
      <c r="F167" s="46">
        <v>-4.3033148291193521E-2</v>
      </c>
      <c r="G167" s="46">
        <v>-6.5359477124183009E-3</v>
      </c>
      <c r="H167" s="46">
        <v>-6.5359477124183009E-3</v>
      </c>
      <c r="I167" s="46">
        <v>-6.5359477124183009E-3</v>
      </c>
      <c r="J167" s="46">
        <v>-6.5359477124183009E-3</v>
      </c>
      <c r="K167" s="46">
        <v>-6.5359477124183009E-3</v>
      </c>
      <c r="L167" s="46">
        <v>-6.5359477124183009E-3</v>
      </c>
      <c r="M167" s="46">
        <v>-6.5359477124183009E-3</v>
      </c>
      <c r="N167" s="46">
        <v>-9.2735814012442873E-3</v>
      </c>
      <c r="O167" s="46">
        <v>-6.5359477124183009E-3</v>
      </c>
      <c r="P167" s="46">
        <v>-6.5359477124183009E-3</v>
      </c>
      <c r="Q167" s="46">
        <v>-1.3201967239688993E-2</v>
      </c>
      <c r="R167" s="46">
        <v>-6.5359477124183009E-3</v>
      </c>
      <c r="S167" s="46">
        <v>-6.5359477124183009E-3</v>
      </c>
      <c r="T167" s="46">
        <v>-9.2735814012442873E-3</v>
      </c>
      <c r="U167" s="46">
        <v>-9.2735814012442873E-3</v>
      </c>
      <c r="V167" s="46">
        <v>-1.3201967239688993E-2</v>
      </c>
      <c r="W167" s="46">
        <v>-6.5359477124183009E-3</v>
      </c>
      <c r="X167" s="46">
        <v>-9.2735814012442873E-3</v>
      </c>
      <c r="Y167" s="46">
        <v>-6.5359477124183009E-3</v>
      </c>
      <c r="Z167" s="46">
        <v>-6.5359477124183009E-3</v>
      </c>
      <c r="AA167" s="46">
        <v>-6.5359477124183009E-3</v>
      </c>
      <c r="AB167" s="47">
        <v>1</v>
      </c>
      <c r="AC167" s="46">
        <v>-6.5359477124183009E-3</v>
      </c>
      <c r="AD167" s="46">
        <v>-9.2735814012442873E-3</v>
      </c>
      <c r="AE167" s="46">
        <v>-9.2735814012442873E-3</v>
      </c>
      <c r="AF167" s="46">
        <v>-6.5359477124183009E-3</v>
      </c>
      <c r="AG167" s="46">
        <v>-6.5359477124183009E-3</v>
      </c>
      <c r="AH167" s="46">
        <v>-9.2735814012442873E-3</v>
      </c>
      <c r="AI167" s="46">
        <v>-9.2735814012442873E-3</v>
      </c>
      <c r="AJ167" s="46">
        <v>-9.2735814012442873E-3</v>
      </c>
      <c r="AK167" s="46">
        <v>-9.2735814012442873E-3</v>
      </c>
      <c r="AL167" s="46">
        <v>-9.2735814012442873E-3</v>
      </c>
      <c r="AM167" s="46">
        <v>-6.5359477124183009E-3</v>
      </c>
      <c r="AN167" s="46">
        <v>-9.2735814012442873E-3</v>
      </c>
      <c r="AO167" s="46">
        <v>-9.2735814012442873E-3</v>
      </c>
      <c r="AP167" s="46">
        <v>-9.2735814012442873E-3</v>
      </c>
      <c r="AQ167" s="46">
        <v>-1.1395317714291038E-2</v>
      </c>
      <c r="AR167" s="46">
        <v>-6.5359477124183009E-3</v>
      </c>
      <c r="AS167" s="46">
        <v>-9.2735814012442873E-3</v>
      </c>
      <c r="AT167" s="46">
        <v>-6.5359477124183009E-3</v>
      </c>
      <c r="AU167" s="46">
        <v>-9.2735814012442873E-3</v>
      </c>
      <c r="AV167" s="46">
        <v>-6.5359477124183009E-3</v>
      </c>
      <c r="AW167" s="46">
        <v>-6.5359477124183009E-3</v>
      </c>
      <c r="AX167" s="46">
        <v>-9.2735814012442873E-3</v>
      </c>
      <c r="AY167" s="46">
        <v>-6.5359477124183009E-3</v>
      </c>
      <c r="AZ167" s="46">
        <v>-6.5359477124183009E-3</v>
      </c>
      <c r="BA167" s="46">
        <v>-6.5359477124183009E-3</v>
      </c>
      <c r="BB167" s="46">
        <v>-6.5359477124183009E-3</v>
      </c>
      <c r="BC167" s="46">
        <v>-9.2735814012442873E-3</v>
      </c>
      <c r="BD167" s="46">
        <v>-6.5359477124183009E-3</v>
      </c>
      <c r="BE167" s="46">
        <v>-9.2735814012442873E-3</v>
      </c>
      <c r="BF167" s="46">
        <v>-6.5359477124183009E-3</v>
      </c>
      <c r="BG167" s="46">
        <v>-9.2735814012442873E-3</v>
      </c>
      <c r="BH167" s="46">
        <v>-6.5359477124183009E-3</v>
      </c>
      <c r="BI167" s="46">
        <v>-6.5359477124183009E-3</v>
      </c>
      <c r="BJ167" s="46">
        <v>-9.2735814012442873E-3</v>
      </c>
      <c r="BK167" s="46">
        <v>-9.2735814012442873E-3</v>
      </c>
      <c r="BL167" s="46">
        <v>-9.2735814012442873E-3</v>
      </c>
      <c r="BM167" s="46">
        <v>-6.5359477124183009E-3</v>
      </c>
      <c r="BN167" s="46">
        <v>-1.3201967239688993E-2</v>
      </c>
      <c r="BO167" s="46">
        <v>-6.5359477124183009E-3</v>
      </c>
      <c r="BP167" s="46">
        <v>-6.5359477124183009E-3</v>
      </c>
      <c r="BQ167" s="46">
        <v>-9.2735814012442873E-3</v>
      </c>
      <c r="BR167" s="46">
        <v>-9.2735814012442873E-3</v>
      </c>
      <c r="BS167" s="46">
        <v>-9.2735814012442873E-3</v>
      </c>
      <c r="BT167" s="46">
        <v>-9.2735814012442873E-3</v>
      </c>
      <c r="BU167" s="46">
        <v>-6.5359477124183009E-3</v>
      </c>
      <c r="BV167" s="46">
        <v>-9.2735814012442873E-3</v>
      </c>
      <c r="BW167" s="46">
        <v>-6.5359477124183009E-3</v>
      </c>
      <c r="BX167" s="46">
        <v>-9.2735814012442873E-3</v>
      </c>
      <c r="BY167" s="46">
        <v>-9.2735814012442873E-3</v>
      </c>
      <c r="BZ167" s="46">
        <v>-9.2735814012442873E-3</v>
      </c>
      <c r="CA167" s="46">
        <v>-6.5359477124183009E-3</v>
      </c>
      <c r="CB167" s="46">
        <v>-6.5359477124183009E-3</v>
      </c>
      <c r="CC167" s="46">
        <v>-6.5359477124183009E-3</v>
      </c>
      <c r="CD167" s="46">
        <v>-6.5359477124183009E-3</v>
      </c>
      <c r="CE167" s="46">
        <v>-6.5359477124183009E-3</v>
      </c>
      <c r="CF167" s="46">
        <v>-6.5359477124183009E-3</v>
      </c>
      <c r="CG167" s="46">
        <v>-6.5359477124183009E-3</v>
      </c>
      <c r="CH167" s="46">
        <v>-6.5359477124183009E-3</v>
      </c>
      <c r="CI167" s="46">
        <v>-6.5359477124183009E-3</v>
      </c>
      <c r="CJ167" s="46">
        <v>-6.5359477124183009E-3</v>
      </c>
      <c r="CK167" s="46">
        <v>-6.5359477124183009E-3</v>
      </c>
      <c r="CL167" s="46">
        <v>-9.2735814012442873E-3</v>
      </c>
      <c r="CM167" s="46">
        <v>-9.2735814012442873E-3</v>
      </c>
      <c r="CN167" s="46">
        <v>-6.5359477124183009E-3</v>
      </c>
      <c r="CO167" s="46">
        <v>-6.5359477124183009E-3</v>
      </c>
      <c r="CP167" s="46">
        <v>-6.5359477124183009E-3</v>
      </c>
      <c r="CQ167" s="46">
        <v>-9.2735814012442873E-3</v>
      </c>
      <c r="CR167" s="46">
        <v>-6.5359477124183009E-3</v>
      </c>
      <c r="CS167" s="46">
        <v>-9.2735814012442873E-3</v>
      </c>
      <c r="CT167" s="46">
        <v>-6.5359477124183009E-3</v>
      </c>
      <c r="CU167" s="46">
        <v>-6.5359477124183009E-3</v>
      </c>
      <c r="CV167" s="46">
        <v>-6.5359477124183009E-3</v>
      </c>
      <c r="CW167" s="46">
        <v>-6.5359477124183009E-3</v>
      </c>
      <c r="CX167" s="46">
        <v>-6.5359477124183009E-3</v>
      </c>
      <c r="CY167" s="46">
        <v>-6.5359477124183009E-3</v>
      </c>
      <c r="CZ167" s="46">
        <v>-6.5359477124183009E-3</v>
      </c>
      <c r="DA167" s="46">
        <v>-6.5359477124183009E-3</v>
      </c>
      <c r="DB167" s="46">
        <v>-6.5359477124183009E-3</v>
      </c>
      <c r="DC167" s="46">
        <v>-6.5359477124183009E-3</v>
      </c>
      <c r="DD167" s="46">
        <v>-9.2735814012442873E-3</v>
      </c>
      <c r="DE167" s="46">
        <v>-6.5359477124183009E-3</v>
      </c>
      <c r="DF167" s="46">
        <v>-6.5359477124183009E-3</v>
      </c>
      <c r="DG167" s="46">
        <v>-9.2735814012442873E-3</v>
      </c>
      <c r="DH167" s="46">
        <v>-6.5359477124183009E-3</v>
      </c>
      <c r="DI167" s="48">
        <v>-1.0574575540093807E-2</v>
      </c>
    </row>
    <row r="168" spans="2:113" x14ac:dyDescent="0.35">
      <c r="B168" s="45" t="s">
        <v>863</v>
      </c>
      <c r="C168" s="46">
        <v>-1.3201967239688991E-2</v>
      </c>
      <c r="D168" s="46">
        <v>5.9408852578600437E-2</v>
      </c>
      <c r="E168" s="46">
        <v>-2.7528004633844468E-2</v>
      </c>
      <c r="F168" s="46">
        <v>-4.3033148291193521E-2</v>
      </c>
      <c r="G168" s="46">
        <v>-6.5359477124183009E-3</v>
      </c>
      <c r="H168" s="46">
        <v>-6.5359477124183009E-3</v>
      </c>
      <c r="I168" s="46">
        <v>-6.5359477124183009E-3</v>
      </c>
      <c r="J168" s="46">
        <v>-6.5359477124183009E-3</v>
      </c>
      <c r="K168" s="46">
        <v>-6.5359477124183009E-3</v>
      </c>
      <c r="L168" s="46">
        <v>-6.5359477124183009E-3</v>
      </c>
      <c r="M168" s="46">
        <v>-6.5359477124183009E-3</v>
      </c>
      <c r="N168" s="46">
        <v>-9.2735814012442873E-3</v>
      </c>
      <c r="O168" s="46">
        <v>-6.5359477124183009E-3</v>
      </c>
      <c r="P168" s="46">
        <v>-6.5359477124183009E-3</v>
      </c>
      <c r="Q168" s="46">
        <v>-1.3201967239688993E-2</v>
      </c>
      <c r="R168" s="46">
        <v>-6.5359477124183009E-3</v>
      </c>
      <c r="S168" s="46">
        <v>-6.5359477124183009E-3</v>
      </c>
      <c r="T168" s="46">
        <v>-9.2735814012442873E-3</v>
      </c>
      <c r="U168" s="46">
        <v>-9.2735814012442873E-3</v>
      </c>
      <c r="V168" s="46">
        <v>-1.3201967239688993E-2</v>
      </c>
      <c r="W168" s="46">
        <v>-6.5359477124183009E-3</v>
      </c>
      <c r="X168" s="46">
        <v>-9.2735814012442873E-3</v>
      </c>
      <c r="Y168" s="46">
        <v>-6.5359477124183009E-3</v>
      </c>
      <c r="Z168" s="46">
        <v>-6.5359477124183009E-3</v>
      </c>
      <c r="AA168" s="46">
        <v>-6.5359477124183009E-3</v>
      </c>
      <c r="AB168" s="46">
        <v>-6.5359477124183009E-3</v>
      </c>
      <c r="AC168" s="47">
        <v>1</v>
      </c>
      <c r="AD168" s="46">
        <v>-9.2735814012442873E-3</v>
      </c>
      <c r="AE168" s="46">
        <v>-9.2735814012442873E-3</v>
      </c>
      <c r="AF168" s="46">
        <v>-6.5359477124183009E-3</v>
      </c>
      <c r="AG168" s="46">
        <v>-6.5359477124183009E-3</v>
      </c>
      <c r="AH168" s="46">
        <v>-9.2735814012442873E-3</v>
      </c>
      <c r="AI168" s="46">
        <v>-9.2735814012442873E-3</v>
      </c>
      <c r="AJ168" s="46">
        <v>-9.2735814012442873E-3</v>
      </c>
      <c r="AK168" s="46">
        <v>-9.2735814012442873E-3</v>
      </c>
      <c r="AL168" s="46">
        <v>-9.2735814012442873E-3</v>
      </c>
      <c r="AM168" s="46">
        <v>-6.5359477124183009E-3</v>
      </c>
      <c r="AN168" s="46">
        <v>-9.2735814012442873E-3</v>
      </c>
      <c r="AO168" s="46">
        <v>-9.2735814012442873E-3</v>
      </c>
      <c r="AP168" s="46">
        <v>-9.2735814012442873E-3</v>
      </c>
      <c r="AQ168" s="46">
        <v>-1.1395317714291038E-2</v>
      </c>
      <c r="AR168" s="46">
        <v>-6.5359477124183009E-3</v>
      </c>
      <c r="AS168" s="46">
        <v>-9.2735814012442873E-3</v>
      </c>
      <c r="AT168" s="46">
        <v>-6.5359477124183009E-3</v>
      </c>
      <c r="AU168" s="46">
        <v>-9.2735814012442873E-3</v>
      </c>
      <c r="AV168" s="46">
        <v>-6.5359477124183009E-3</v>
      </c>
      <c r="AW168" s="46">
        <v>-6.5359477124183009E-3</v>
      </c>
      <c r="AX168" s="46">
        <v>-9.2735814012442873E-3</v>
      </c>
      <c r="AY168" s="46">
        <v>-6.5359477124183009E-3</v>
      </c>
      <c r="AZ168" s="46">
        <v>-6.5359477124183009E-3</v>
      </c>
      <c r="BA168" s="46">
        <v>-6.5359477124183009E-3</v>
      </c>
      <c r="BB168" s="46">
        <v>-6.5359477124183009E-3</v>
      </c>
      <c r="BC168" s="46">
        <v>-9.2735814012442873E-3</v>
      </c>
      <c r="BD168" s="46">
        <v>-6.5359477124183009E-3</v>
      </c>
      <c r="BE168" s="46">
        <v>-9.2735814012442873E-3</v>
      </c>
      <c r="BF168" s="46">
        <v>-6.5359477124183009E-3</v>
      </c>
      <c r="BG168" s="46">
        <v>-9.2735814012442873E-3</v>
      </c>
      <c r="BH168" s="46">
        <v>-6.5359477124183009E-3</v>
      </c>
      <c r="BI168" s="46">
        <v>-6.5359477124183009E-3</v>
      </c>
      <c r="BJ168" s="46">
        <v>-9.2735814012442873E-3</v>
      </c>
      <c r="BK168" s="46">
        <v>-9.2735814012442873E-3</v>
      </c>
      <c r="BL168" s="46">
        <v>-9.2735814012442873E-3</v>
      </c>
      <c r="BM168" s="46">
        <v>-6.5359477124183009E-3</v>
      </c>
      <c r="BN168" s="46">
        <v>-1.3201967239688993E-2</v>
      </c>
      <c r="BO168" s="46">
        <v>-6.5359477124183009E-3</v>
      </c>
      <c r="BP168" s="46">
        <v>-6.5359477124183009E-3</v>
      </c>
      <c r="BQ168" s="46">
        <v>-9.2735814012442873E-3</v>
      </c>
      <c r="BR168" s="46">
        <v>-9.2735814012442873E-3</v>
      </c>
      <c r="BS168" s="46">
        <v>-9.2735814012442873E-3</v>
      </c>
      <c r="BT168" s="46">
        <v>-9.2735814012442873E-3</v>
      </c>
      <c r="BU168" s="46">
        <v>-6.5359477124183009E-3</v>
      </c>
      <c r="BV168" s="46">
        <v>-9.2735814012442873E-3</v>
      </c>
      <c r="BW168" s="46">
        <v>-6.5359477124183009E-3</v>
      </c>
      <c r="BX168" s="46">
        <v>-9.2735814012442873E-3</v>
      </c>
      <c r="BY168" s="46">
        <v>-9.2735814012442873E-3</v>
      </c>
      <c r="BZ168" s="46">
        <v>-9.2735814012442873E-3</v>
      </c>
      <c r="CA168" s="46">
        <v>-6.5359477124183009E-3</v>
      </c>
      <c r="CB168" s="46">
        <v>-6.5359477124183009E-3</v>
      </c>
      <c r="CC168" s="46">
        <v>-6.5359477124183009E-3</v>
      </c>
      <c r="CD168" s="46">
        <v>-6.5359477124183009E-3</v>
      </c>
      <c r="CE168" s="46">
        <v>-6.5359477124183009E-3</v>
      </c>
      <c r="CF168" s="46">
        <v>-6.5359477124183009E-3</v>
      </c>
      <c r="CG168" s="46">
        <v>-6.5359477124183009E-3</v>
      </c>
      <c r="CH168" s="46">
        <v>-6.5359477124183009E-3</v>
      </c>
      <c r="CI168" s="46">
        <v>-6.5359477124183009E-3</v>
      </c>
      <c r="CJ168" s="46">
        <v>-6.5359477124183009E-3</v>
      </c>
      <c r="CK168" s="46">
        <v>-6.5359477124183009E-3</v>
      </c>
      <c r="CL168" s="46">
        <v>-9.2735814012442873E-3</v>
      </c>
      <c r="CM168" s="46">
        <v>-9.2735814012442873E-3</v>
      </c>
      <c r="CN168" s="46">
        <v>-6.5359477124183009E-3</v>
      </c>
      <c r="CO168" s="46">
        <v>-6.5359477124183009E-3</v>
      </c>
      <c r="CP168" s="46">
        <v>-6.5359477124183009E-3</v>
      </c>
      <c r="CQ168" s="46">
        <v>-9.2735814012442873E-3</v>
      </c>
      <c r="CR168" s="46">
        <v>-6.5359477124183009E-3</v>
      </c>
      <c r="CS168" s="46">
        <v>-9.2735814012442873E-3</v>
      </c>
      <c r="CT168" s="46">
        <v>-6.5359477124183009E-3</v>
      </c>
      <c r="CU168" s="46">
        <v>-6.5359477124183009E-3</v>
      </c>
      <c r="CV168" s="46">
        <v>-6.5359477124183009E-3</v>
      </c>
      <c r="CW168" s="46">
        <v>-6.5359477124183009E-3</v>
      </c>
      <c r="CX168" s="46">
        <v>-6.5359477124183009E-3</v>
      </c>
      <c r="CY168" s="46">
        <v>-6.5359477124183009E-3</v>
      </c>
      <c r="CZ168" s="46">
        <v>-6.5359477124183009E-3</v>
      </c>
      <c r="DA168" s="46">
        <v>-6.5359477124183009E-3</v>
      </c>
      <c r="DB168" s="46">
        <v>-6.5359477124183009E-3</v>
      </c>
      <c r="DC168" s="46">
        <v>-6.5359477124183009E-3</v>
      </c>
      <c r="DD168" s="46">
        <v>-9.2735814012442873E-3</v>
      </c>
      <c r="DE168" s="46">
        <v>-6.5359477124183009E-3</v>
      </c>
      <c r="DF168" s="46">
        <v>-6.5359477124183009E-3</v>
      </c>
      <c r="DG168" s="46">
        <v>-9.2735814012442873E-3</v>
      </c>
      <c r="DH168" s="46">
        <v>-6.5359477124183009E-3</v>
      </c>
      <c r="DI168" s="48">
        <v>5.293683861011831E-2</v>
      </c>
    </row>
    <row r="169" spans="2:113" x14ac:dyDescent="0.35">
      <c r="B169" s="45" t="s">
        <v>864</v>
      </c>
      <c r="C169" s="46">
        <v>-1.8731716231633881E-2</v>
      </c>
      <c r="D169" s="46">
        <v>8.4292723042352427E-2</v>
      </c>
      <c r="E169" s="46">
        <v>-3.9058328343225354E-2</v>
      </c>
      <c r="F169" s="46">
        <v>-6.1057924755420545E-2</v>
      </c>
      <c r="G169" s="46">
        <v>-9.2735814012442873E-3</v>
      </c>
      <c r="H169" s="46">
        <v>-9.2735814012442873E-3</v>
      </c>
      <c r="I169" s="46">
        <v>-9.2735814012442873E-3</v>
      </c>
      <c r="J169" s="46">
        <v>-9.2735814012442873E-3</v>
      </c>
      <c r="K169" s="46">
        <v>-9.2735814012442873E-3</v>
      </c>
      <c r="L169" s="46">
        <v>-9.2735814012442873E-3</v>
      </c>
      <c r="M169" s="46">
        <v>-9.2735814012442873E-3</v>
      </c>
      <c r="N169" s="46">
        <v>-1.3157894736842105E-2</v>
      </c>
      <c r="O169" s="46">
        <v>-9.2735814012442873E-3</v>
      </c>
      <c r="P169" s="46">
        <v>-9.2735814012442873E-3</v>
      </c>
      <c r="Q169" s="46">
        <v>-1.8731716231633881E-2</v>
      </c>
      <c r="R169" s="46">
        <v>-9.2735814012442873E-3</v>
      </c>
      <c r="S169" s="46">
        <v>-9.2735814012442873E-3</v>
      </c>
      <c r="T169" s="46">
        <v>-1.3157894736842105E-2</v>
      </c>
      <c r="U169" s="46">
        <v>-1.3157894736842105E-2</v>
      </c>
      <c r="V169" s="46">
        <v>-1.8731716231633881E-2</v>
      </c>
      <c r="W169" s="46">
        <v>-9.2735814012442873E-3</v>
      </c>
      <c r="X169" s="46">
        <v>-1.3157894736842105E-2</v>
      </c>
      <c r="Y169" s="46">
        <v>-9.2735814012442873E-3</v>
      </c>
      <c r="Z169" s="46">
        <v>-9.2735814012442873E-3</v>
      </c>
      <c r="AA169" s="46">
        <v>-9.2735814012442873E-3</v>
      </c>
      <c r="AB169" s="46">
        <v>-9.2735814012442873E-3</v>
      </c>
      <c r="AC169" s="46">
        <v>-9.2735814012442873E-3</v>
      </c>
      <c r="AD169" s="47">
        <v>1</v>
      </c>
      <c r="AE169" s="46">
        <v>-1.3157894736842105E-2</v>
      </c>
      <c r="AF169" s="46">
        <v>-9.2735814012442873E-3</v>
      </c>
      <c r="AG169" s="46">
        <v>-9.2735814012442873E-3</v>
      </c>
      <c r="AH169" s="46">
        <v>-1.3157894736842105E-2</v>
      </c>
      <c r="AI169" s="46">
        <v>-1.3157894736842105E-2</v>
      </c>
      <c r="AJ169" s="46">
        <v>-1.3157894736842105E-2</v>
      </c>
      <c r="AK169" s="46">
        <v>-1.3157894736842105E-2</v>
      </c>
      <c r="AL169" s="46">
        <v>-1.3157894736842105E-2</v>
      </c>
      <c r="AM169" s="46">
        <v>-9.2735814012442873E-3</v>
      </c>
      <c r="AN169" s="46">
        <v>-1.3157894736842105E-2</v>
      </c>
      <c r="AO169" s="46">
        <v>-1.3157894736842105E-2</v>
      </c>
      <c r="AP169" s="46">
        <v>-1.3157894736842105E-2</v>
      </c>
      <c r="AQ169" s="46">
        <v>-1.6168337181727395E-2</v>
      </c>
      <c r="AR169" s="46">
        <v>-9.2735814012442873E-3</v>
      </c>
      <c r="AS169" s="46">
        <v>-1.3157894736842105E-2</v>
      </c>
      <c r="AT169" s="46">
        <v>-9.2735814012442873E-3</v>
      </c>
      <c r="AU169" s="46">
        <v>-1.3157894736842105E-2</v>
      </c>
      <c r="AV169" s="46">
        <v>-9.2735814012442873E-3</v>
      </c>
      <c r="AW169" s="46">
        <v>-9.2735814012442873E-3</v>
      </c>
      <c r="AX169" s="46">
        <v>-1.3157894736842105E-2</v>
      </c>
      <c r="AY169" s="46">
        <v>-9.2735814012442873E-3</v>
      </c>
      <c r="AZ169" s="46">
        <v>-9.2735814012442873E-3</v>
      </c>
      <c r="BA169" s="46">
        <v>-9.2735814012442873E-3</v>
      </c>
      <c r="BB169" s="46">
        <v>-9.2735814012442873E-3</v>
      </c>
      <c r="BC169" s="46">
        <v>-1.3157894736842105E-2</v>
      </c>
      <c r="BD169" s="46">
        <v>-9.2735814012442873E-3</v>
      </c>
      <c r="BE169" s="46">
        <v>-1.3157894736842105E-2</v>
      </c>
      <c r="BF169" s="46">
        <v>-9.2735814012442873E-3</v>
      </c>
      <c r="BG169" s="46">
        <v>-1.3157894736842105E-2</v>
      </c>
      <c r="BH169" s="46">
        <v>-9.2735814012442873E-3</v>
      </c>
      <c r="BI169" s="46">
        <v>-9.2735814012442873E-3</v>
      </c>
      <c r="BJ169" s="46">
        <v>-1.3157894736842105E-2</v>
      </c>
      <c r="BK169" s="46">
        <v>-1.3157894736842105E-2</v>
      </c>
      <c r="BL169" s="46">
        <v>-1.3157894736842105E-2</v>
      </c>
      <c r="BM169" s="46">
        <v>-9.2735814012442873E-3</v>
      </c>
      <c r="BN169" s="46">
        <v>-1.8731716231633881E-2</v>
      </c>
      <c r="BO169" s="46">
        <v>-9.2735814012442873E-3</v>
      </c>
      <c r="BP169" s="46">
        <v>-9.2735814012442873E-3</v>
      </c>
      <c r="BQ169" s="46">
        <v>-1.3157894736842105E-2</v>
      </c>
      <c r="BR169" s="46">
        <v>-1.3157894736842105E-2</v>
      </c>
      <c r="BS169" s="46">
        <v>-1.3157894736842105E-2</v>
      </c>
      <c r="BT169" s="46">
        <v>-1.3157894736842105E-2</v>
      </c>
      <c r="BU169" s="46">
        <v>-9.2735814012442873E-3</v>
      </c>
      <c r="BV169" s="46">
        <v>-1.3157894736842105E-2</v>
      </c>
      <c r="BW169" s="46">
        <v>-9.2735814012442873E-3</v>
      </c>
      <c r="BX169" s="46">
        <v>-1.3157894736842105E-2</v>
      </c>
      <c r="BY169" s="46">
        <v>-1.3157894736842105E-2</v>
      </c>
      <c r="BZ169" s="46">
        <v>-1.3157894736842105E-2</v>
      </c>
      <c r="CA169" s="46">
        <v>-9.2735814012442873E-3</v>
      </c>
      <c r="CB169" s="46">
        <v>-9.2735814012442873E-3</v>
      </c>
      <c r="CC169" s="46">
        <v>-9.2735814012442873E-3</v>
      </c>
      <c r="CD169" s="46">
        <v>-9.2735814012442873E-3</v>
      </c>
      <c r="CE169" s="46">
        <v>-9.2735814012442873E-3</v>
      </c>
      <c r="CF169" s="46">
        <v>-9.2735814012442873E-3</v>
      </c>
      <c r="CG169" s="46">
        <v>-9.2735814012442873E-3</v>
      </c>
      <c r="CH169" s="46">
        <v>-9.2735814012442873E-3</v>
      </c>
      <c r="CI169" s="46">
        <v>-9.2735814012442873E-3</v>
      </c>
      <c r="CJ169" s="46">
        <v>-9.2735814012442873E-3</v>
      </c>
      <c r="CK169" s="46">
        <v>-9.2735814012442873E-3</v>
      </c>
      <c r="CL169" s="46">
        <v>-1.3157894736842105E-2</v>
      </c>
      <c r="CM169" s="46">
        <v>-1.3157894736842105E-2</v>
      </c>
      <c r="CN169" s="46">
        <v>-9.2735814012442873E-3</v>
      </c>
      <c r="CO169" s="46">
        <v>-9.2735814012442873E-3</v>
      </c>
      <c r="CP169" s="46">
        <v>-9.2735814012442873E-3</v>
      </c>
      <c r="CQ169" s="46">
        <v>-1.3157894736842105E-2</v>
      </c>
      <c r="CR169" s="46">
        <v>-9.2735814012442873E-3</v>
      </c>
      <c r="CS169" s="46">
        <v>-1.3157894736842105E-2</v>
      </c>
      <c r="CT169" s="46">
        <v>-9.2735814012442873E-3</v>
      </c>
      <c r="CU169" s="46">
        <v>-9.2735814012442873E-3</v>
      </c>
      <c r="CV169" s="46">
        <v>-9.2735814012442873E-3</v>
      </c>
      <c r="CW169" s="46">
        <v>-9.2735814012442873E-3</v>
      </c>
      <c r="CX169" s="46">
        <v>-9.2735814012442873E-3</v>
      </c>
      <c r="CY169" s="46">
        <v>-9.2735814012442873E-3</v>
      </c>
      <c r="CZ169" s="46">
        <v>-9.2735814012442873E-3</v>
      </c>
      <c r="DA169" s="46">
        <v>-9.2735814012442873E-3</v>
      </c>
      <c r="DB169" s="46">
        <v>-9.2735814012442873E-3</v>
      </c>
      <c r="DC169" s="46">
        <v>-9.2735814012442873E-3</v>
      </c>
      <c r="DD169" s="46">
        <v>-1.3157894736842105E-2</v>
      </c>
      <c r="DE169" s="46">
        <v>-9.2735814012442873E-3</v>
      </c>
      <c r="DF169" s="46">
        <v>-9.2735814012442873E-3</v>
      </c>
      <c r="DG169" s="46">
        <v>-1.3157894736842105E-2</v>
      </c>
      <c r="DH169" s="46">
        <v>-9.2735814012442873E-3</v>
      </c>
      <c r="DI169" s="48">
        <v>8.5368468732195703E-3</v>
      </c>
    </row>
    <row r="170" spans="2:113" x14ac:dyDescent="0.35">
      <c r="B170" s="45" t="s">
        <v>865</v>
      </c>
      <c r="C170" s="46">
        <v>-1.8731716231633881E-2</v>
      </c>
      <c r="D170" s="46">
        <v>-0.1560976352636157</v>
      </c>
      <c r="E170" s="46">
        <v>0.33687808196031865</v>
      </c>
      <c r="F170" s="46">
        <v>-6.1057924755420545E-2</v>
      </c>
      <c r="G170" s="46">
        <v>-9.2735814012442873E-3</v>
      </c>
      <c r="H170" s="46">
        <v>-9.2735814012442873E-3</v>
      </c>
      <c r="I170" s="46">
        <v>-9.2735814012442873E-3</v>
      </c>
      <c r="J170" s="46">
        <v>-9.2735814012442873E-3</v>
      </c>
      <c r="K170" s="46">
        <v>-9.2735814012442873E-3</v>
      </c>
      <c r="L170" s="46">
        <v>-9.2735814012442873E-3</v>
      </c>
      <c r="M170" s="46">
        <v>-9.2735814012442873E-3</v>
      </c>
      <c r="N170" s="46">
        <v>-1.3157894736842105E-2</v>
      </c>
      <c r="O170" s="46">
        <v>-9.2735814012442873E-3</v>
      </c>
      <c r="P170" s="46">
        <v>-9.2735814012442873E-3</v>
      </c>
      <c r="Q170" s="46">
        <v>-1.8731716231633881E-2</v>
      </c>
      <c r="R170" s="46">
        <v>-9.2735814012442873E-3</v>
      </c>
      <c r="S170" s="46">
        <v>-9.2735814012442873E-3</v>
      </c>
      <c r="T170" s="46">
        <v>-1.3157894736842105E-2</v>
      </c>
      <c r="U170" s="46">
        <v>-1.3157894736842105E-2</v>
      </c>
      <c r="V170" s="46">
        <v>-1.8731716231633881E-2</v>
      </c>
      <c r="W170" s="46">
        <v>-9.2735814012442873E-3</v>
      </c>
      <c r="X170" s="46">
        <v>-1.3157894736842105E-2</v>
      </c>
      <c r="Y170" s="46">
        <v>-9.2735814012442873E-3</v>
      </c>
      <c r="Z170" s="46">
        <v>-9.2735814012442873E-3</v>
      </c>
      <c r="AA170" s="46">
        <v>-9.2735814012442873E-3</v>
      </c>
      <c r="AB170" s="46">
        <v>-9.2735814012442873E-3</v>
      </c>
      <c r="AC170" s="46">
        <v>-9.2735814012442873E-3</v>
      </c>
      <c r="AD170" s="46">
        <v>-1.3157894736842105E-2</v>
      </c>
      <c r="AE170" s="47">
        <v>1</v>
      </c>
      <c r="AF170" s="46">
        <v>-9.2735814012442873E-3</v>
      </c>
      <c r="AG170" s="46">
        <v>-9.2735814012442873E-3</v>
      </c>
      <c r="AH170" s="46">
        <v>-1.3157894736842105E-2</v>
      </c>
      <c r="AI170" s="46">
        <v>-1.3157894736842105E-2</v>
      </c>
      <c r="AJ170" s="46">
        <v>-1.3157894736842105E-2</v>
      </c>
      <c r="AK170" s="46">
        <v>-1.3157894736842105E-2</v>
      </c>
      <c r="AL170" s="46">
        <v>-1.3157894736842105E-2</v>
      </c>
      <c r="AM170" s="46">
        <v>-9.2735814012442873E-3</v>
      </c>
      <c r="AN170" s="46">
        <v>-1.3157894736842105E-2</v>
      </c>
      <c r="AO170" s="46">
        <v>-1.3157894736842105E-2</v>
      </c>
      <c r="AP170" s="46">
        <v>-1.3157894736842105E-2</v>
      </c>
      <c r="AQ170" s="46">
        <v>-1.6168337181727395E-2</v>
      </c>
      <c r="AR170" s="46">
        <v>-9.2735814012442873E-3</v>
      </c>
      <c r="AS170" s="46">
        <v>-1.3157894736842105E-2</v>
      </c>
      <c r="AT170" s="46">
        <v>-9.2735814012442873E-3</v>
      </c>
      <c r="AU170" s="46">
        <v>-1.3157894736842105E-2</v>
      </c>
      <c r="AV170" s="46">
        <v>-9.2735814012442873E-3</v>
      </c>
      <c r="AW170" s="46">
        <v>-9.2735814012442873E-3</v>
      </c>
      <c r="AX170" s="46">
        <v>-1.3157894736842105E-2</v>
      </c>
      <c r="AY170" s="46">
        <v>-9.2735814012442873E-3</v>
      </c>
      <c r="AZ170" s="46">
        <v>-9.2735814012442873E-3</v>
      </c>
      <c r="BA170" s="46">
        <v>-9.2735814012442873E-3</v>
      </c>
      <c r="BB170" s="46">
        <v>-9.2735814012442873E-3</v>
      </c>
      <c r="BC170" s="46">
        <v>-1.3157894736842105E-2</v>
      </c>
      <c r="BD170" s="46">
        <v>-9.2735814012442873E-3</v>
      </c>
      <c r="BE170" s="46">
        <v>-1.3157894736842105E-2</v>
      </c>
      <c r="BF170" s="46">
        <v>-9.2735814012442873E-3</v>
      </c>
      <c r="BG170" s="46">
        <v>-1.3157894736842105E-2</v>
      </c>
      <c r="BH170" s="46">
        <v>-9.2735814012442873E-3</v>
      </c>
      <c r="BI170" s="46">
        <v>-9.2735814012442873E-3</v>
      </c>
      <c r="BJ170" s="46">
        <v>-1.3157894736842105E-2</v>
      </c>
      <c r="BK170" s="46">
        <v>-1.3157894736842105E-2</v>
      </c>
      <c r="BL170" s="46">
        <v>-1.3157894736842105E-2</v>
      </c>
      <c r="BM170" s="46">
        <v>-9.2735814012442873E-3</v>
      </c>
      <c r="BN170" s="46">
        <v>-1.8731716231633881E-2</v>
      </c>
      <c r="BO170" s="46">
        <v>-9.2735814012442873E-3</v>
      </c>
      <c r="BP170" s="46">
        <v>-9.2735814012442873E-3</v>
      </c>
      <c r="BQ170" s="46">
        <v>-1.3157894736842105E-2</v>
      </c>
      <c r="BR170" s="46">
        <v>-1.3157894736842105E-2</v>
      </c>
      <c r="BS170" s="46">
        <v>-1.3157894736842105E-2</v>
      </c>
      <c r="BT170" s="46">
        <v>-1.3157894736842105E-2</v>
      </c>
      <c r="BU170" s="46">
        <v>-9.2735814012442873E-3</v>
      </c>
      <c r="BV170" s="46">
        <v>-1.3157894736842105E-2</v>
      </c>
      <c r="BW170" s="46">
        <v>-9.2735814012442873E-3</v>
      </c>
      <c r="BX170" s="46">
        <v>-1.3157894736842105E-2</v>
      </c>
      <c r="BY170" s="46">
        <v>-1.3157894736842105E-2</v>
      </c>
      <c r="BZ170" s="46">
        <v>-1.3157894736842105E-2</v>
      </c>
      <c r="CA170" s="46">
        <v>-9.2735814012442873E-3</v>
      </c>
      <c r="CB170" s="46">
        <v>-9.2735814012442873E-3</v>
      </c>
      <c r="CC170" s="46">
        <v>-9.2735814012442873E-3</v>
      </c>
      <c r="CD170" s="46">
        <v>-9.2735814012442873E-3</v>
      </c>
      <c r="CE170" s="46">
        <v>-9.2735814012442873E-3</v>
      </c>
      <c r="CF170" s="46">
        <v>-9.2735814012442873E-3</v>
      </c>
      <c r="CG170" s="46">
        <v>-9.2735814012442873E-3</v>
      </c>
      <c r="CH170" s="46">
        <v>-9.2735814012442873E-3</v>
      </c>
      <c r="CI170" s="46">
        <v>-9.2735814012442873E-3</v>
      </c>
      <c r="CJ170" s="46">
        <v>-9.2735814012442873E-3</v>
      </c>
      <c r="CK170" s="46">
        <v>-9.2735814012442873E-3</v>
      </c>
      <c r="CL170" s="46">
        <v>-1.3157894736842105E-2</v>
      </c>
      <c r="CM170" s="46">
        <v>-1.3157894736842105E-2</v>
      </c>
      <c r="CN170" s="46">
        <v>-9.2735814012442873E-3</v>
      </c>
      <c r="CO170" s="46">
        <v>-9.2735814012442873E-3</v>
      </c>
      <c r="CP170" s="46">
        <v>-9.2735814012442873E-3</v>
      </c>
      <c r="CQ170" s="46">
        <v>-1.3157894736842105E-2</v>
      </c>
      <c r="CR170" s="46">
        <v>-9.2735814012442873E-3</v>
      </c>
      <c r="CS170" s="46">
        <v>-1.3157894736842105E-2</v>
      </c>
      <c r="CT170" s="46">
        <v>-9.2735814012442873E-3</v>
      </c>
      <c r="CU170" s="46">
        <v>-9.2735814012442873E-3</v>
      </c>
      <c r="CV170" s="46">
        <v>-9.2735814012442873E-3</v>
      </c>
      <c r="CW170" s="46">
        <v>-9.2735814012442873E-3</v>
      </c>
      <c r="CX170" s="46">
        <v>-9.2735814012442873E-3</v>
      </c>
      <c r="CY170" s="46">
        <v>-9.2735814012442873E-3</v>
      </c>
      <c r="CZ170" s="46">
        <v>-9.2735814012442873E-3</v>
      </c>
      <c r="DA170" s="46">
        <v>-9.2735814012442873E-3</v>
      </c>
      <c r="DB170" s="46">
        <v>-9.2735814012442873E-3</v>
      </c>
      <c r="DC170" s="46">
        <v>-9.2735814012442873E-3</v>
      </c>
      <c r="DD170" s="46">
        <v>-1.3157894736842105E-2</v>
      </c>
      <c r="DE170" s="46">
        <v>-9.2735814012442873E-3</v>
      </c>
      <c r="DF170" s="46">
        <v>-9.2735814012442873E-3</v>
      </c>
      <c r="DG170" s="46">
        <v>-1.3157894736842105E-2</v>
      </c>
      <c r="DH170" s="46">
        <v>-9.2735814012442873E-3</v>
      </c>
      <c r="DI170" s="48">
        <v>-3.3836354613430868E-2</v>
      </c>
    </row>
    <row r="171" spans="2:113" x14ac:dyDescent="0.35">
      <c r="B171" s="45" t="s">
        <v>866</v>
      </c>
      <c r="C171" s="46">
        <v>-1.3201967239688991E-2</v>
      </c>
      <c r="D171" s="46">
        <v>5.9408852578600437E-2</v>
      </c>
      <c r="E171" s="46">
        <v>-2.7528004633844468E-2</v>
      </c>
      <c r="F171" s="46">
        <v>-4.3033148291193521E-2</v>
      </c>
      <c r="G171" s="46">
        <v>-6.5359477124183009E-3</v>
      </c>
      <c r="H171" s="46">
        <v>-6.5359477124183009E-3</v>
      </c>
      <c r="I171" s="46">
        <v>-6.5359477124183009E-3</v>
      </c>
      <c r="J171" s="46">
        <v>-6.5359477124183009E-3</v>
      </c>
      <c r="K171" s="46">
        <v>-6.5359477124183009E-3</v>
      </c>
      <c r="L171" s="46">
        <v>-6.5359477124183009E-3</v>
      </c>
      <c r="M171" s="46">
        <v>-6.5359477124183009E-3</v>
      </c>
      <c r="N171" s="46">
        <v>-9.2735814012442873E-3</v>
      </c>
      <c r="O171" s="46">
        <v>-6.5359477124183009E-3</v>
      </c>
      <c r="P171" s="46">
        <v>-6.5359477124183009E-3</v>
      </c>
      <c r="Q171" s="46">
        <v>-1.3201967239688993E-2</v>
      </c>
      <c r="R171" s="46">
        <v>-6.5359477124183009E-3</v>
      </c>
      <c r="S171" s="46">
        <v>-6.5359477124183009E-3</v>
      </c>
      <c r="T171" s="46">
        <v>-9.2735814012442873E-3</v>
      </c>
      <c r="U171" s="46">
        <v>-9.2735814012442873E-3</v>
      </c>
      <c r="V171" s="46">
        <v>-1.3201967239688993E-2</v>
      </c>
      <c r="W171" s="46">
        <v>-6.5359477124183009E-3</v>
      </c>
      <c r="X171" s="46">
        <v>-9.2735814012442873E-3</v>
      </c>
      <c r="Y171" s="46">
        <v>-6.5359477124183009E-3</v>
      </c>
      <c r="Z171" s="46">
        <v>-6.5359477124183009E-3</v>
      </c>
      <c r="AA171" s="46">
        <v>-6.5359477124183009E-3</v>
      </c>
      <c r="AB171" s="46">
        <v>-6.5359477124183009E-3</v>
      </c>
      <c r="AC171" s="46">
        <v>-6.5359477124183009E-3</v>
      </c>
      <c r="AD171" s="46">
        <v>-9.2735814012442873E-3</v>
      </c>
      <c r="AE171" s="46">
        <v>-9.2735814012442873E-3</v>
      </c>
      <c r="AF171" s="47">
        <v>1</v>
      </c>
      <c r="AG171" s="46">
        <v>-6.5359477124183009E-3</v>
      </c>
      <c r="AH171" s="46">
        <v>-9.2735814012442873E-3</v>
      </c>
      <c r="AI171" s="46">
        <v>-9.2735814012442873E-3</v>
      </c>
      <c r="AJ171" s="46">
        <v>-9.2735814012442873E-3</v>
      </c>
      <c r="AK171" s="46">
        <v>-9.2735814012442873E-3</v>
      </c>
      <c r="AL171" s="46">
        <v>-9.2735814012442873E-3</v>
      </c>
      <c r="AM171" s="46">
        <v>-6.5359477124183009E-3</v>
      </c>
      <c r="AN171" s="46">
        <v>-9.2735814012442873E-3</v>
      </c>
      <c r="AO171" s="46">
        <v>-9.2735814012442873E-3</v>
      </c>
      <c r="AP171" s="46">
        <v>-9.2735814012442873E-3</v>
      </c>
      <c r="AQ171" s="46">
        <v>-1.1395317714291038E-2</v>
      </c>
      <c r="AR171" s="46">
        <v>-6.5359477124183009E-3</v>
      </c>
      <c r="AS171" s="46">
        <v>-9.2735814012442873E-3</v>
      </c>
      <c r="AT171" s="46">
        <v>-6.5359477124183009E-3</v>
      </c>
      <c r="AU171" s="46">
        <v>-9.2735814012442873E-3</v>
      </c>
      <c r="AV171" s="46">
        <v>-6.5359477124183009E-3</v>
      </c>
      <c r="AW171" s="46">
        <v>-6.5359477124183009E-3</v>
      </c>
      <c r="AX171" s="46">
        <v>-9.2735814012442873E-3</v>
      </c>
      <c r="AY171" s="46">
        <v>-6.5359477124183009E-3</v>
      </c>
      <c r="AZ171" s="46">
        <v>-6.5359477124183009E-3</v>
      </c>
      <c r="BA171" s="46">
        <v>-6.5359477124183009E-3</v>
      </c>
      <c r="BB171" s="46">
        <v>-6.5359477124183009E-3</v>
      </c>
      <c r="BC171" s="46">
        <v>-9.2735814012442873E-3</v>
      </c>
      <c r="BD171" s="46">
        <v>-6.5359477124183009E-3</v>
      </c>
      <c r="BE171" s="46">
        <v>-9.2735814012442873E-3</v>
      </c>
      <c r="BF171" s="46">
        <v>-6.5359477124183009E-3</v>
      </c>
      <c r="BG171" s="46">
        <v>-9.2735814012442873E-3</v>
      </c>
      <c r="BH171" s="46">
        <v>-6.5359477124183009E-3</v>
      </c>
      <c r="BI171" s="46">
        <v>-6.5359477124183009E-3</v>
      </c>
      <c r="BJ171" s="46">
        <v>-9.2735814012442873E-3</v>
      </c>
      <c r="BK171" s="46">
        <v>-9.2735814012442873E-3</v>
      </c>
      <c r="BL171" s="46">
        <v>-9.2735814012442873E-3</v>
      </c>
      <c r="BM171" s="46">
        <v>-6.5359477124183009E-3</v>
      </c>
      <c r="BN171" s="46">
        <v>-1.3201967239688993E-2</v>
      </c>
      <c r="BO171" s="46">
        <v>-6.5359477124183009E-3</v>
      </c>
      <c r="BP171" s="46">
        <v>-6.5359477124183009E-3</v>
      </c>
      <c r="BQ171" s="46">
        <v>-9.2735814012442873E-3</v>
      </c>
      <c r="BR171" s="46">
        <v>-9.2735814012442873E-3</v>
      </c>
      <c r="BS171" s="46">
        <v>-9.2735814012442873E-3</v>
      </c>
      <c r="BT171" s="46">
        <v>-9.2735814012442873E-3</v>
      </c>
      <c r="BU171" s="46">
        <v>-6.5359477124183009E-3</v>
      </c>
      <c r="BV171" s="46">
        <v>-9.2735814012442873E-3</v>
      </c>
      <c r="BW171" s="46">
        <v>-6.5359477124183009E-3</v>
      </c>
      <c r="BX171" s="46">
        <v>-9.2735814012442873E-3</v>
      </c>
      <c r="BY171" s="46">
        <v>-9.2735814012442873E-3</v>
      </c>
      <c r="BZ171" s="46">
        <v>-9.2735814012442873E-3</v>
      </c>
      <c r="CA171" s="46">
        <v>-6.5359477124183009E-3</v>
      </c>
      <c r="CB171" s="46">
        <v>-6.5359477124183009E-3</v>
      </c>
      <c r="CC171" s="46">
        <v>-6.5359477124183009E-3</v>
      </c>
      <c r="CD171" s="46">
        <v>-6.5359477124183009E-3</v>
      </c>
      <c r="CE171" s="46">
        <v>-6.5359477124183009E-3</v>
      </c>
      <c r="CF171" s="46">
        <v>-6.5359477124183009E-3</v>
      </c>
      <c r="CG171" s="46">
        <v>-6.5359477124183009E-3</v>
      </c>
      <c r="CH171" s="46">
        <v>-6.5359477124183009E-3</v>
      </c>
      <c r="CI171" s="46">
        <v>-6.5359477124183009E-3</v>
      </c>
      <c r="CJ171" s="46">
        <v>-6.5359477124183009E-3</v>
      </c>
      <c r="CK171" s="46">
        <v>-6.5359477124183009E-3</v>
      </c>
      <c r="CL171" s="46">
        <v>-9.2735814012442873E-3</v>
      </c>
      <c r="CM171" s="46">
        <v>-9.2735814012442873E-3</v>
      </c>
      <c r="CN171" s="46">
        <v>-6.5359477124183009E-3</v>
      </c>
      <c r="CO171" s="46">
        <v>-6.5359477124183009E-3</v>
      </c>
      <c r="CP171" s="46">
        <v>-6.5359477124183009E-3</v>
      </c>
      <c r="CQ171" s="46">
        <v>-9.2735814012442873E-3</v>
      </c>
      <c r="CR171" s="46">
        <v>-6.5359477124183009E-3</v>
      </c>
      <c r="CS171" s="46">
        <v>-9.2735814012442873E-3</v>
      </c>
      <c r="CT171" s="46">
        <v>-6.5359477124183009E-3</v>
      </c>
      <c r="CU171" s="46">
        <v>-6.5359477124183009E-3</v>
      </c>
      <c r="CV171" s="46">
        <v>-6.5359477124183009E-3</v>
      </c>
      <c r="CW171" s="46">
        <v>-6.5359477124183009E-3</v>
      </c>
      <c r="CX171" s="46">
        <v>-6.5359477124183009E-3</v>
      </c>
      <c r="CY171" s="46">
        <v>-6.5359477124183009E-3</v>
      </c>
      <c r="CZ171" s="46">
        <v>-6.5359477124183009E-3</v>
      </c>
      <c r="DA171" s="46">
        <v>-6.5359477124183009E-3</v>
      </c>
      <c r="DB171" s="46">
        <v>-6.5359477124183009E-3</v>
      </c>
      <c r="DC171" s="46">
        <v>-6.5359477124183009E-3</v>
      </c>
      <c r="DD171" s="46">
        <v>-9.2735814012442873E-3</v>
      </c>
      <c r="DE171" s="46">
        <v>-6.5359477124183009E-3</v>
      </c>
      <c r="DF171" s="46">
        <v>-6.5359477124183009E-3</v>
      </c>
      <c r="DG171" s="46">
        <v>-9.2735814012442873E-3</v>
      </c>
      <c r="DH171" s="46">
        <v>-6.5359477124183009E-3</v>
      </c>
      <c r="DI171" s="48">
        <v>-9.8071739069919103E-2</v>
      </c>
    </row>
    <row r="172" spans="2:113" x14ac:dyDescent="0.35">
      <c r="B172" s="45" t="s">
        <v>867</v>
      </c>
      <c r="C172" s="46">
        <v>-1.3201967239688991E-2</v>
      </c>
      <c r="D172" s="46">
        <v>5.9408852578600437E-2</v>
      </c>
      <c r="E172" s="46">
        <v>-2.7528004633844468E-2</v>
      </c>
      <c r="F172" s="46">
        <v>-4.3033148291193521E-2</v>
      </c>
      <c r="G172" s="46">
        <v>-6.5359477124183009E-3</v>
      </c>
      <c r="H172" s="46">
        <v>-6.5359477124183009E-3</v>
      </c>
      <c r="I172" s="46">
        <v>-6.5359477124183009E-3</v>
      </c>
      <c r="J172" s="46">
        <v>-6.5359477124183009E-3</v>
      </c>
      <c r="K172" s="46">
        <v>-6.5359477124183009E-3</v>
      </c>
      <c r="L172" s="46">
        <v>-6.5359477124183009E-3</v>
      </c>
      <c r="M172" s="46">
        <v>-6.5359477124183009E-3</v>
      </c>
      <c r="N172" s="46">
        <v>-9.2735814012442873E-3</v>
      </c>
      <c r="O172" s="46">
        <v>-6.5359477124183009E-3</v>
      </c>
      <c r="P172" s="46">
        <v>-6.5359477124183009E-3</v>
      </c>
      <c r="Q172" s="46">
        <v>-1.3201967239688993E-2</v>
      </c>
      <c r="R172" s="46">
        <v>-6.5359477124183009E-3</v>
      </c>
      <c r="S172" s="46">
        <v>-6.5359477124183009E-3</v>
      </c>
      <c r="T172" s="46">
        <v>-9.2735814012442873E-3</v>
      </c>
      <c r="U172" s="46">
        <v>-9.2735814012442873E-3</v>
      </c>
      <c r="V172" s="46">
        <v>-1.3201967239688993E-2</v>
      </c>
      <c r="W172" s="46">
        <v>-6.5359477124183009E-3</v>
      </c>
      <c r="X172" s="46">
        <v>-9.2735814012442873E-3</v>
      </c>
      <c r="Y172" s="46">
        <v>-6.5359477124183009E-3</v>
      </c>
      <c r="Z172" s="46">
        <v>-6.5359477124183009E-3</v>
      </c>
      <c r="AA172" s="46">
        <v>-6.5359477124183009E-3</v>
      </c>
      <c r="AB172" s="46">
        <v>-6.5359477124183009E-3</v>
      </c>
      <c r="AC172" s="46">
        <v>-6.5359477124183009E-3</v>
      </c>
      <c r="AD172" s="46">
        <v>-9.2735814012442873E-3</v>
      </c>
      <c r="AE172" s="46">
        <v>-9.2735814012442873E-3</v>
      </c>
      <c r="AF172" s="46">
        <v>-6.5359477124183009E-3</v>
      </c>
      <c r="AG172" s="47">
        <v>1</v>
      </c>
      <c r="AH172" s="46">
        <v>-9.2735814012442873E-3</v>
      </c>
      <c r="AI172" s="46">
        <v>-9.2735814012442873E-3</v>
      </c>
      <c r="AJ172" s="46">
        <v>-9.2735814012442873E-3</v>
      </c>
      <c r="AK172" s="46">
        <v>-9.2735814012442873E-3</v>
      </c>
      <c r="AL172" s="46">
        <v>-9.2735814012442873E-3</v>
      </c>
      <c r="AM172" s="46">
        <v>-6.5359477124183009E-3</v>
      </c>
      <c r="AN172" s="46">
        <v>-9.2735814012442873E-3</v>
      </c>
      <c r="AO172" s="46">
        <v>-9.2735814012442873E-3</v>
      </c>
      <c r="AP172" s="46">
        <v>-9.2735814012442873E-3</v>
      </c>
      <c r="AQ172" s="46">
        <v>-1.1395317714291038E-2</v>
      </c>
      <c r="AR172" s="46">
        <v>-6.5359477124183009E-3</v>
      </c>
      <c r="AS172" s="46">
        <v>-9.2735814012442873E-3</v>
      </c>
      <c r="AT172" s="46">
        <v>-6.5359477124183009E-3</v>
      </c>
      <c r="AU172" s="46">
        <v>-9.2735814012442873E-3</v>
      </c>
      <c r="AV172" s="46">
        <v>-6.5359477124183009E-3</v>
      </c>
      <c r="AW172" s="46">
        <v>-6.5359477124183009E-3</v>
      </c>
      <c r="AX172" s="46">
        <v>-9.2735814012442873E-3</v>
      </c>
      <c r="AY172" s="46">
        <v>-6.5359477124183009E-3</v>
      </c>
      <c r="AZ172" s="46">
        <v>-6.5359477124183009E-3</v>
      </c>
      <c r="BA172" s="46">
        <v>-6.5359477124183009E-3</v>
      </c>
      <c r="BB172" s="46">
        <v>-6.5359477124183009E-3</v>
      </c>
      <c r="BC172" s="46">
        <v>-9.2735814012442873E-3</v>
      </c>
      <c r="BD172" s="46">
        <v>-6.5359477124183009E-3</v>
      </c>
      <c r="BE172" s="46">
        <v>-9.2735814012442873E-3</v>
      </c>
      <c r="BF172" s="46">
        <v>-6.5359477124183009E-3</v>
      </c>
      <c r="BG172" s="46">
        <v>-9.2735814012442873E-3</v>
      </c>
      <c r="BH172" s="46">
        <v>-6.5359477124183009E-3</v>
      </c>
      <c r="BI172" s="46">
        <v>-6.5359477124183009E-3</v>
      </c>
      <c r="BJ172" s="46">
        <v>-9.2735814012442873E-3</v>
      </c>
      <c r="BK172" s="46">
        <v>-9.2735814012442873E-3</v>
      </c>
      <c r="BL172" s="46">
        <v>-9.2735814012442873E-3</v>
      </c>
      <c r="BM172" s="46">
        <v>-6.5359477124183009E-3</v>
      </c>
      <c r="BN172" s="46">
        <v>-1.3201967239688993E-2</v>
      </c>
      <c r="BO172" s="46">
        <v>-6.5359477124183009E-3</v>
      </c>
      <c r="BP172" s="46">
        <v>-6.5359477124183009E-3</v>
      </c>
      <c r="BQ172" s="46">
        <v>-9.2735814012442873E-3</v>
      </c>
      <c r="BR172" s="46">
        <v>-9.2735814012442873E-3</v>
      </c>
      <c r="BS172" s="46">
        <v>-9.2735814012442873E-3</v>
      </c>
      <c r="BT172" s="46">
        <v>-9.2735814012442873E-3</v>
      </c>
      <c r="BU172" s="46">
        <v>-6.5359477124183009E-3</v>
      </c>
      <c r="BV172" s="46">
        <v>-9.2735814012442873E-3</v>
      </c>
      <c r="BW172" s="46">
        <v>-6.5359477124183009E-3</v>
      </c>
      <c r="BX172" s="46">
        <v>-9.2735814012442873E-3</v>
      </c>
      <c r="BY172" s="46">
        <v>-9.2735814012442873E-3</v>
      </c>
      <c r="BZ172" s="46">
        <v>-9.2735814012442873E-3</v>
      </c>
      <c r="CA172" s="46">
        <v>-6.5359477124183009E-3</v>
      </c>
      <c r="CB172" s="46">
        <v>-6.5359477124183009E-3</v>
      </c>
      <c r="CC172" s="46">
        <v>-6.5359477124183009E-3</v>
      </c>
      <c r="CD172" s="46">
        <v>-6.5359477124183009E-3</v>
      </c>
      <c r="CE172" s="46">
        <v>-6.5359477124183009E-3</v>
      </c>
      <c r="CF172" s="46">
        <v>-6.5359477124183009E-3</v>
      </c>
      <c r="CG172" s="46">
        <v>-6.5359477124183009E-3</v>
      </c>
      <c r="CH172" s="46">
        <v>-6.5359477124183009E-3</v>
      </c>
      <c r="CI172" s="46">
        <v>-6.5359477124183009E-3</v>
      </c>
      <c r="CJ172" s="46">
        <v>-6.5359477124183009E-3</v>
      </c>
      <c r="CK172" s="46">
        <v>-6.5359477124183009E-3</v>
      </c>
      <c r="CL172" s="46">
        <v>-9.2735814012442873E-3</v>
      </c>
      <c r="CM172" s="46">
        <v>-9.2735814012442873E-3</v>
      </c>
      <c r="CN172" s="46">
        <v>-6.5359477124183009E-3</v>
      </c>
      <c r="CO172" s="46">
        <v>-6.5359477124183009E-3</v>
      </c>
      <c r="CP172" s="46">
        <v>-6.5359477124183009E-3</v>
      </c>
      <c r="CQ172" s="46">
        <v>-9.2735814012442873E-3</v>
      </c>
      <c r="CR172" s="46">
        <v>-6.5359477124183009E-3</v>
      </c>
      <c r="CS172" s="46">
        <v>-9.2735814012442873E-3</v>
      </c>
      <c r="CT172" s="46">
        <v>-6.5359477124183009E-3</v>
      </c>
      <c r="CU172" s="46">
        <v>-6.5359477124183009E-3</v>
      </c>
      <c r="CV172" s="46">
        <v>-6.5359477124183009E-3</v>
      </c>
      <c r="CW172" s="46">
        <v>-6.5359477124183009E-3</v>
      </c>
      <c r="CX172" s="46">
        <v>-6.5359477124183009E-3</v>
      </c>
      <c r="CY172" s="46">
        <v>-6.5359477124183009E-3</v>
      </c>
      <c r="CZ172" s="46">
        <v>-6.5359477124183009E-3</v>
      </c>
      <c r="DA172" s="46">
        <v>-6.5359477124183009E-3</v>
      </c>
      <c r="DB172" s="46">
        <v>-6.5359477124183009E-3</v>
      </c>
      <c r="DC172" s="46">
        <v>-6.5359477124183009E-3</v>
      </c>
      <c r="DD172" s="46">
        <v>-9.2735814012442873E-3</v>
      </c>
      <c r="DE172" s="46">
        <v>-6.5359477124183009E-3</v>
      </c>
      <c r="DF172" s="46">
        <v>-6.5359477124183009E-3</v>
      </c>
      <c r="DG172" s="46">
        <v>-9.2735814012442873E-3</v>
      </c>
      <c r="DH172" s="46">
        <v>-6.5359477124183009E-3</v>
      </c>
      <c r="DI172" s="48">
        <v>-4.5678227974215335E-2</v>
      </c>
    </row>
    <row r="173" spans="2:113" x14ac:dyDescent="0.35">
      <c r="B173" s="45" t="s">
        <v>868</v>
      </c>
      <c r="C173" s="46">
        <v>-1.8731716231633881E-2</v>
      </c>
      <c r="D173" s="46">
        <v>8.4292723042352427E-2</v>
      </c>
      <c r="E173" s="46">
        <v>-3.9058328343225354E-2</v>
      </c>
      <c r="F173" s="46">
        <v>-6.1057924755420545E-2</v>
      </c>
      <c r="G173" s="46">
        <v>-9.2735814012442873E-3</v>
      </c>
      <c r="H173" s="46">
        <v>-9.2735814012442873E-3</v>
      </c>
      <c r="I173" s="46">
        <v>-9.2735814012442873E-3</v>
      </c>
      <c r="J173" s="46">
        <v>-9.2735814012442873E-3</v>
      </c>
      <c r="K173" s="46">
        <v>-9.2735814012442873E-3</v>
      </c>
      <c r="L173" s="46">
        <v>-9.2735814012442873E-3</v>
      </c>
      <c r="M173" s="46">
        <v>-9.2735814012442873E-3</v>
      </c>
      <c r="N173" s="46">
        <v>-1.3157894736842105E-2</v>
      </c>
      <c r="O173" s="46">
        <v>-9.2735814012442873E-3</v>
      </c>
      <c r="P173" s="46">
        <v>-9.2735814012442873E-3</v>
      </c>
      <c r="Q173" s="46">
        <v>-1.8731716231633881E-2</v>
      </c>
      <c r="R173" s="46">
        <v>-9.2735814012442873E-3</v>
      </c>
      <c r="S173" s="46">
        <v>-9.2735814012442873E-3</v>
      </c>
      <c r="T173" s="46">
        <v>-1.3157894736842105E-2</v>
      </c>
      <c r="U173" s="46">
        <v>-1.3157894736842105E-2</v>
      </c>
      <c r="V173" s="46">
        <v>-1.8731716231633881E-2</v>
      </c>
      <c r="W173" s="46">
        <v>-9.2735814012442873E-3</v>
      </c>
      <c r="X173" s="46">
        <v>-1.3157894736842105E-2</v>
      </c>
      <c r="Y173" s="46">
        <v>-9.2735814012442873E-3</v>
      </c>
      <c r="Z173" s="46">
        <v>-9.2735814012442873E-3</v>
      </c>
      <c r="AA173" s="46">
        <v>-9.2735814012442873E-3</v>
      </c>
      <c r="AB173" s="46">
        <v>-9.2735814012442873E-3</v>
      </c>
      <c r="AC173" s="46">
        <v>-9.2735814012442873E-3</v>
      </c>
      <c r="AD173" s="46">
        <v>-1.3157894736842105E-2</v>
      </c>
      <c r="AE173" s="46">
        <v>-1.3157894736842105E-2</v>
      </c>
      <c r="AF173" s="46">
        <v>-9.2735814012442873E-3</v>
      </c>
      <c r="AG173" s="46">
        <v>-9.2735814012442873E-3</v>
      </c>
      <c r="AH173" s="47">
        <v>1</v>
      </c>
      <c r="AI173" s="46">
        <v>-1.3157894736842105E-2</v>
      </c>
      <c r="AJ173" s="46">
        <v>-1.3157894736842105E-2</v>
      </c>
      <c r="AK173" s="46">
        <v>-1.3157894736842105E-2</v>
      </c>
      <c r="AL173" s="46">
        <v>-1.3157894736842105E-2</v>
      </c>
      <c r="AM173" s="46">
        <v>-9.2735814012442873E-3</v>
      </c>
      <c r="AN173" s="46">
        <v>-1.3157894736842105E-2</v>
      </c>
      <c r="AO173" s="46">
        <v>-1.3157894736842105E-2</v>
      </c>
      <c r="AP173" s="46">
        <v>-1.3157894736842105E-2</v>
      </c>
      <c r="AQ173" s="46">
        <v>-1.6168337181727395E-2</v>
      </c>
      <c r="AR173" s="46">
        <v>-9.2735814012442873E-3</v>
      </c>
      <c r="AS173" s="46">
        <v>-1.3157894736842105E-2</v>
      </c>
      <c r="AT173" s="46">
        <v>-9.2735814012442873E-3</v>
      </c>
      <c r="AU173" s="46">
        <v>-1.3157894736842105E-2</v>
      </c>
      <c r="AV173" s="46">
        <v>-9.2735814012442873E-3</v>
      </c>
      <c r="AW173" s="46">
        <v>-9.2735814012442873E-3</v>
      </c>
      <c r="AX173" s="46">
        <v>-1.3157894736842105E-2</v>
      </c>
      <c r="AY173" s="46">
        <v>-9.2735814012442873E-3</v>
      </c>
      <c r="AZ173" s="46">
        <v>-9.2735814012442873E-3</v>
      </c>
      <c r="BA173" s="46">
        <v>-9.2735814012442873E-3</v>
      </c>
      <c r="BB173" s="46">
        <v>-9.2735814012442873E-3</v>
      </c>
      <c r="BC173" s="46">
        <v>-1.3157894736842105E-2</v>
      </c>
      <c r="BD173" s="46">
        <v>-9.2735814012442873E-3</v>
      </c>
      <c r="BE173" s="46">
        <v>-1.3157894736842105E-2</v>
      </c>
      <c r="BF173" s="46">
        <v>-9.2735814012442873E-3</v>
      </c>
      <c r="BG173" s="46">
        <v>-1.3157894736842105E-2</v>
      </c>
      <c r="BH173" s="46">
        <v>-9.2735814012442873E-3</v>
      </c>
      <c r="BI173" s="46">
        <v>-9.2735814012442873E-3</v>
      </c>
      <c r="BJ173" s="46">
        <v>-1.3157894736842105E-2</v>
      </c>
      <c r="BK173" s="46">
        <v>-1.3157894736842105E-2</v>
      </c>
      <c r="BL173" s="46">
        <v>-1.3157894736842105E-2</v>
      </c>
      <c r="BM173" s="46">
        <v>-9.2735814012442873E-3</v>
      </c>
      <c r="BN173" s="46">
        <v>-1.8731716231633881E-2</v>
      </c>
      <c r="BO173" s="46">
        <v>-9.2735814012442873E-3</v>
      </c>
      <c r="BP173" s="46">
        <v>-9.2735814012442873E-3</v>
      </c>
      <c r="BQ173" s="46">
        <v>-1.3157894736842105E-2</v>
      </c>
      <c r="BR173" s="46">
        <v>-1.3157894736842105E-2</v>
      </c>
      <c r="BS173" s="46">
        <v>-1.3157894736842105E-2</v>
      </c>
      <c r="BT173" s="46">
        <v>-1.3157894736842105E-2</v>
      </c>
      <c r="BU173" s="46">
        <v>-9.2735814012442873E-3</v>
      </c>
      <c r="BV173" s="46">
        <v>-1.3157894736842105E-2</v>
      </c>
      <c r="BW173" s="46">
        <v>-9.2735814012442873E-3</v>
      </c>
      <c r="BX173" s="46">
        <v>-1.3157894736842105E-2</v>
      </c>
      <c r="BY173" s="46">
        <v>-1.3157894736842105E-2</v>
      </c>
      <c r="BZ173" s="46">
        <v>-1.3157894736842105E-2</v>
      </c>
      <c r="CA173" s="46">
        <v>-9.2735814012442873E-3</v>
      </c>
      <c r="CB173" s="46">
        <v>-9.2735814012442873E-3</v>
      </c>
      <c r="CC173" s="46">
        <v>-9.2735814012442873E-3</v>
      </c>
      <c r="CD173" s="46">
        <v>-9.2735814012442873E-3</v>
      </c>
      <c r="CE173" s="46">
        <v>-9.2735814012442873E-3</v>
      </c>
      <c r="CF173" s="46">
        <v>-9.2735814012442873E-3</v>
      </c>
      <c r="CG173" s="46">
        <v>-9.2735814012442873E-3</v>
      </c>
      <c r="CH173" s="46">
        <v>-9.2735814012442873E-3</v>
      </c>
      <c r="CI173" s="46">
        <v>-9.2735814012442873E-3</v>
      </c>
      <c r="CJ173" s="46">
        <v>-9.2735814012442873E-3</v>
      </c>
      <c r="CK173" s="46">
        <v>-9.2735814012442873E-3</v>
      </c>
      <c r="CL173" s="46">
        <v>-1.3157894736842105E-2</v>
      </c>
      <c r="CM173" s="46">
        <v>-1.3157894736842105E-2</v>
      </c>
      <c r="CN173" s="46">
        <v>-9.2735814012442873E-3</v>
      </c>
      <c r="CO173" s="46">
        <v>-9.2735814012442873E-3</v>
      </c>
      <c r="CP173" s="46">
        <v>-9.2735814012442873E-3</v>
      </c>
      <c r="CQ173" s="46">
        <v>-1.3157894736842105E-2</v>
      </c>
      <c r="CR173" s="46">
        <v>-9.2735814012442873E-3</v>
      </c>
      <c r="CS173" s="46">
        <v>-1.3157894736842105E-2</v>
      </c>
      <c r="CT173" s="46">
        <v>-9.2735814012442873E-3</v>
      </c>
      <c r="CU173" s="46">
        <v>-9.2735814012442873E-3</v>
      </c>
      <c r="CV173" s="46">
        <v>-9.2735814012442873E-3</v>
      </c>
      <c r="CW173" s="46">
        <v>-9.2735814012442873E-3</v>
      </c>
      <c r="CX173" s="46">
        <v>-9.2735814012442873E-3</v>
      </c>
      <c r="CY173" s="46">
        <v>-9.2735814012442873E-3</v>
      </c>
      <c r="CZ173" s="46">
        <v>-9.2735814012442873E-3</v>
      </c>
      <c r="DA173" s="46">
        <v>-9.2735814012442873E-3</v>
      </c>
      <c r="DB173" s="46">
        <v>-9.2735814012442873E-3</v>
      </c>
      <c r="DC173" s="46">
        <v>-9.2735814012442873E-3</v>
      </c>
      <c r="DD173" s="46">
        <v>-1.3157894736842105E-2</v>
      </c>
      <c r="DE173" s="46">
        <v>-9.2735814012442873E-3</v>
      </c>
      <c r="DF173" s="46">
        <v>-9.2735814012442873E-3</v>
      </c>
      <c r="DG173" s="46">
        <v>-1.3157894736842105E-2</v>
      </c>
      <c r="DH173" s="46">
        <v>-9.2735814012442873E-3</v>
      </c>
      <c r="DI173" s="48">
        <v>-6.2952443354257911E-2</v>
      </c>
    </row>
    <row r="174" spans="2:113" x14ac:dyDescent="0.35">
      <c r="B174" s="45" t="s">
        <v>869</v>
      </c>
      <c r="C174" s="46">
        <v>-1.8731716231633881E-2</v>
      </c>
      <c r="D174" s="46">
        <v>-0.1560976352636157</v>
      </c>
      <c r="E174" s="46">
        <v>-3.9058328343225354E-2</v>
      </c>
      <c r="F174" s="46">
        <v>0.21549855796030781</v>
      </c>
      <c r="G174" s="46">
        <v>-9.2735814012442873E-3</v>
      </c>
      <c r="H174" s="46">
        <v>-9.2735814012442873E-3</v>
      </c>
      <c r="I174" s="46">
        <v>-9.2735814012442873E-3</v>
      </c>
      <c r="J174" s="46">
        <v>-9.2735814012442873E-3</v>
      </c>
      <c r="K174" s="46">
        <v>-9.2735814012442873E-3</v>
      </c>
      <c r="L174" s="46">
        <v>-9.2735814012442873E-3</v>
      </c>
      <c r="M174" s="46">
        <v>-9.2735814012442873E-3</v>
      </c>
      <c r="N174" s="46">
        <v>-1.3157894736842105E-2</v>
      </c>
      <c r="O174" s="46">
        <v>-9.2735814012442873E-3</v>
      </c>
      <c r="P174" s="46">
        <v>-9.2735814012442873E-3</v>
      </c>
      <c r="Q174" s="46">
        <v>-1.8731716231633881E-2</v>
      </c>
      <c r="R174" s="46">
        <v>-9.2735814012442873E-3</v>
      </c>
      <c r="S174" s="46">
        <v>-9.2735814012442873E-3</v>
      </c>
      <c r="T174" s="46">
        <v>-1.3157894736842105E-2</v>
      </c>
      <c r="U174" s="46">
        <v>-1.3157894736842105E-2</v>
      </c>
      <c r="V174" s="46">
        <v>-1.8731716231633881E-2</v>
      </c>
      <c r="W174" s="46">
        <v>-9.2735814012442873E-3</v>
      </c>
      <c r="X174" s="46">
        <v>-1.3157894736842105E-2</v>
      </c>
      <c r="Y174" s="46">
        <v>-9.2735814012442873E-3</v>
      </c>
      <c r="Z174" s="46">
        <v>-9.2735814012442873E-3</v>
      </c>
      <c r="AA174" s="46">
        <v>-9.2735814012442873E-3</v>
      </c>
      <c r="AB174" s="46">
        <v>-9.2735814012442873E-3</v>
      </c>
      <c r="AC174" s="46">
        <v>-9.2735814012442873E-3</v>
      </c>
      <c r="AD174" s="46">
        <v>-1.3157894736842105E-2</v>
      </c>
      <c r="AE174" s="46">
        <v>-1.3157894736842105E-2</v>
      </c>
      <c r="AF174" s="46">
        <v>-9.2735814012442873E-3</v>
      </c>
      <c r="AG174" s="46">
        <v>-9.2735814012442873E-3</v>
      </c>
      <c r="AH174" s="46">
        <v>-1.3157894736842105E-2</v>
      </c>
      <c r="AI174" s="47">
        <v>1</v>
      </c>
      <c r="AJ174" s="46">
        <v>-1.3157894736842105E-2</v>
      </c>
      <c r="AK174" s="46">
        <v>-1.3157894736842105E-2</v>
      </c>
      <c r="AL174" s="46">
        <v>-1.3157894736842105E-2</v>
      </c>
      <c r="AM174" s="46">
        <v>-9.2735814012442873E-3</v>
      </c>
      <c r="AN174" s="46">
        <v>-1.3157894736842105E-2</v>
      </c>
      <c r="AO174" s="46">
        <v>-1.3157894736842105E-2</v>
      </c>
      <c r="AP174" s="46">
        <v>-1.3157894736842105E-2</v>
      </c>
      <c r="AQ174" s="46">
        <v>-1.6168337181727395E-2</v>
      </c>
      <c r="AR174" s="46">
        <v>-9.2735814012442873E-3</v>
      </c>
      <c r="AS174" s="46">
        <v>-1.3157894736842105E-2</v>
      </c>
      <c r="AT174" s="46">
        <v>-9.2735814012442873E-3</v>
      </c>
      <c r="AU174" s="46">
        <v>-1.3157894736842105E-2</v>
      </c>
      <c r="AV174" s="46">
        <v>-9.2735814012442873E-3</v>
      </c>
      <c r="AW174" s="46">
        <v>-9.2735814012442873E-3</v>
      </c>
      <c r="AX174" s="46">
        <v>-1.3157894736842105E-2</v>
      </c>
      <c r="AY174" s="46">
        <v>-9.2735814012442873E-3</v>
      </c>
      <c r="AZ174" s="46">
        <v>-9.2735814012442873E-3</v>
      </c>
      <c r="BA174" s="46">
        <v>-9.2735814012442873E-3</v>
      </c>
      <c r="BB174" s="46">
        <v>-9.2735814012442873E-3</v>
      </c>
      <c r="BC174" s="46">
        <v>-1.3157894736842105E-2</v>
      </c>
      <c r="BD174" s="46">
        <v>-9.2735814012442873E-3</v>
      </c>
      <c r="BE174" s="46">
        <v>-1.3157894736842105E-2</v>
      </c>
      <c r="BF174" s="46">
        <v>-9.2735814012442873E-3</v>
      </c>
      <c r="BG174" s="46">
        <v>-1.3157894736842105E-2</v>
      </c>
      <c r="BH174" s="46">
        <v>-9.2735814012442873E-3</v>
      </c>
      <c r="BI174" s="46">
        <v>-9.2735814012442873E-3</v>
      </c>
      <c r="BJ174" s="46">
        <v>-1.3157894736842105E-2</v>
      </c>
      <c r="BK174" s="46">
        <v>-1.3157894736842105E-2</v>
      </c>
      <c r="BL174" s="46">
        <v>-1.3157894736842105E-2</v>
      </c>
      <c r="BM174" s="46">
        <v>-9.2735814012442873E-3</v>
      </c>
      <c r="BN174" s="46">
        <v>-1.8731716231633881E-2</v>
      </c>
      <c r="BO174" s="46">
        <v>-9.2735814012442873E-3</v>
      </c>
      <c r="BP174" s="46">
        <v>-9.2735814012442873E-3</v>
      </c>
      <c r="BQ174" s="46">
        <v>-1.3157894736842105E-2</v>
      </c>
      <c r="BR174" s="46">
        <v>-1.3157894736842105E-2</v>
      </c>
      <c r="BS174" s="46">
        <v>-1.3157894736842105E-2</v>
      </c>
      <c r="BT174" s="46">
        <v>-1.3157894736842105E-2</v>
      </c>
      <c r="BU174" s="46">
        <v>-9.2735814012442873E-3</v>
      </c>
      <c r="BV174" s="46">
        <v>-1.3157894736842105E-2</v>
      </c>
      <c r="BW174" s="46">
        <v>-9.2735814012442873E-3</v>
      </c>
      <c r="BX174" s="46">
        <v>-1.3157894736842105E-2</v>
      </c>
      <c r="BY174" s="46">
        <v>-1.3157894736842105E-2</v>
      </c>
      <c r="BZ174" s="46">
        <v>-1.3157894736842105E-2</v>
      </c>
      <c r="CA174" s="46">
        <v>-9.2735814012442873E-3</v>
      </c>
      <c r="CB174" s="46">
        <v>-9.2735814012442873E-3</v>
      </c>
      <c r="CC174" s="46">
        <v>-9.2735814012442873E-3</v>
      </c>
      <c r="CD174" s="46">
        <v>-9.2735814012442873E-3</v>
      </c>
      <c r="CE174" s="46">
        <v>-9.2735814012442873E-3</v>
      </c>
      <c r="CF174" s="46">
        <v>-9.2735814012442873E-3</v>
      </c>
      <c r="CG174" s="46">
        <v>-9.2735814012442873E-3</v>
      </c>
      <c r="CH174" s="46">
        <v>-9.2735814012442873E-3</v>
      </c>
      <c r="CI174" s="46">
        <v>-9.2735814012442873E-3</v>
      </c>
      <c r="CJ174" s="46">
        <v>-9.2735814012442873E-3</v>
      </c>
      <c r="CK174" s="46">
        <v>-9.2735814012442873E-3</v>
      </c>
      <c r="CL174" s="46">
        <v>-1.3157894736842105E-2</v>
      </c>
      <c r="CM174" s="46">
        <v>-1.3157894736842105E-2</v>
      </c>
      <c r="CN174" s="46">
        <v>-9.2735814012442873E-3</v>
      </c>
      <c r="CO174" s="46">
        <v>-9.2735814012442873E-3</v>
      </c>
      <c r="CP174" s="46">
        <v>-9.2735814012442873E-3</v>
      </c>
      <c r="CQ174" s="46">
        <v>-1.3157894736842105E-2</v>
      </c>
      <c r="CR174" s="46">
        <v>-9.2735814012442873E-3</v>
      </c>
      <c r="CS174" s="46">
        <v>-1.3157894736842105E-2</v>
      </c>
      <c r="CT174" s="46">
        <v>-9.2735814012442873E-3</v>
      </c>
      <c r="CU174" s="46">
        <v>-9.2735814012442873E-3</v>
      </c>
      <c r="CV174" s="46">
        <v>-9.2735814012442873E-3</v>
      </c>
      <c r="CW174" s="46">
        <v>-9.2735814012442873E-3</v>
      </c>
      <c r="CX174" s="46">
        <v>-9.2735814012442873E-3</v>
      </c>
      <c r="CY174" s="46">
        <v>-9.2735814012442873E-3</v>
      </c>
      <c r="CZ174" s="46">
        <v>-9.2735814012442873E-3</v>
      </c>
      <c r="DA174" s="46">
        <v>-9.2735814012442873E-3</v>
      </c>
      <c r="DB174" s="46">
        <v>-9.2735814012442873E-3</v>
      </c>
      <c r="DC174" s="46">
        <v>-9.2735814012442873E-3</v>
      </c>
      <c r="DD174" s="46">
        <v>-1.3157894736842105E-2</v>
      </c>
      <c r="DE174" s="46">
        <v>-9.2735814012442873E-3</v>
      </c>
      <c r="DF174" s="46">
        <v>-9.2735814012442873E-3</v>
      </c>
      <c r="DG174" s="46">
        <v>-1.3157894736842105E-2</v>
      </c>
      <c r="DH174" s="46">
        <v>-9.2735814012442873E-3</v>
      </c>
      <c r="DI174" s="48">
        <v>7.1477157853390386E-2</v>
      </c>
    </row>
    <row r="175" spans="2:113" x14ac:dyDescent="0.35">
      <c r="B175" s="45" t="s">
        <v>870</v>
      </c>
      <c r="C175" s="46">
        <v>-1.8731716231633881E-2</v>
      </c>
      <c r="D175" s="46">
        <v>-0.1560976352636157</v>
      </c>
      <c r="E175" s="46">
        <v>-3.9058328343225354E-2</v>
      </c>
      <c r="F175" s="46">
        <v>0.21549855796030781</v>
      </c>
      <c r="G175" s="46">
        <v>-9.2735814012442873E-3</v>
      </c>
      <c r="H175" s="46">
        <v>-9.2735814012442873E-3</v>
      </c>
      <c r="I175" s="46">
        <v>-9.2735814012442873E-3</v>
      </c>
      <c r="J175" s="46">
        <v>-9.2735814012442873E-3</v>
      </c>
      <c r="K175" s="46">
        <v>-9.2735814012442873E-3</v>
      </c>
      <c r="L175" s="46">
        <v>-9.2735814012442873E-3</v>
      </c>
      <c r="M175" s="46">
        <v>-9.2735814012442873E-3</v>
      </c>
      <c r="N175" s="46">
        <v>-1.3157894736842105E-2</v>
      </c>
      <c r="O175" s="46">
        <v>-9.2735814012442873E-3</v>
      </c>
      <c r="P175" s="46">
        <v>-9.2735814012442873E-3</v>
      </c>
      <c r="Q175" s="46">
        <v>-1.8731716231633881E-2</v>
      </c>
      <c r="R175" s="46">
        <v>-9.2735814012442873E-3</v>
      </c>
      <c r="S175" s="46">
        <v>-9.2735814012442873E-3</v>
      </c>
      <c r="T175" s="46">
        <v>-1.3157894736842105E-2</v>
      </c>
      <c r="U175" s="46">
        <v>-1.3157894736842105E-2</v>
      </c>
      <c r="V175" s="46">
        <v>-1.8731716231633881E-2</v>
      </c>
      <c r="W175" s="46">
        <v>-9.2735814012442873E-3</v>
      </c>
      <c r="X175" s="46">
        <v>-1.3157894736842105E-2</v>
      </c>
      <c r="Y175" s="46">
        <v>-9.2735814012442873E-3</v>
      </c>
      <c r="Z175" s="46">
        <v>-9.2735814012442873E-3</v>
      </c>
      <c r="AA175" s="46">
        <v>-9.2735814012442873E-3</v>
      </c>
      <c r="AB175" s="46">
        <v>-9.2735814012442873E-3</v>
      </c>
      <c r="AC175" s="46">
        <v>-9.2735814012442873E-3</v>
      </c>
      <c r="AD175" s="46">
        <v>-1.3157894736842105E-2</v>
      </c>
      <c r="AE175" s="46">
        <v>-1.3157894736842105E-2</v>
      </c>
      <c r="AF175" s="46">
        <v>-9.2735814012442873E-3</v>
      </c>
      <c r="AG175" s="46">
        <v>-9.2735814012442873E-3</v>
      </c>
      <c r="AH175" s="46">
        <v>-1.3157894736842105E-2</v>
      </c>
      <c r="AI175" s="46">
        <v>-1.3157894736842105E-2</v>
      </c>
      <c r="AJ175" s="47">
        <v>1</v>
      </c>
      <c r="AK175" s="46">
        <v>-1.3157894736842105E-2</v>
      </c>
      <c r="AL175" s="46">
        <v>-1.3157894736842105E-2</v>
      </c>
      <c r="AM175" s="46">
        <v>-9.2735814012442873E-3</v>
      </c>
      <c r="AN175" s="46">
        <v>-1.3157894736842105E-2</v>
      </c>
      <c r="AO175" s="46">
        <v>-1.3157894736842105E-2</v>
      </c>
      <c r="AP175" s="46">
        <v>-1.3157894736842105E-2</v>
      </c>
      <c r="AQ175" s="46">
        <v>-1.6168337181727395E-2</v>
      </c>
      <c r="AR175" s="46">
        <v>-9.2735814012442873E-3</v>
      </c>
      <c r="AS175" s="46">
        <v>-1.3157894736842105E-2</v>
      </c>
      <c r="AT175" s="46">
        <v>-9.2735814012442873E-3</v>
      </c>
      <c r="AU175" s="46">
        <v>-1.3157894736842105E-2</v>
      </c>
      <c r="AV175" s="46">
        <v>-9.2735814012442873E-3</v>
      </c>
      <c r="AW175" s="46">
        <v>-9.2735814012442873E-3</v>
      </c>
      <c r="AX175" s="46">
        <v>-1.3157894736842105E-2</v>
      </c>
      <c r="AY175" s="46">
        <v>-9.2735814012442873E-3</v>
      </c>
      <c r="AZ175" s="46">
        <v>-9.2735814012442873E-3</v>
      </c>
      <c r="BA175" s="46">
        <v>-9.2735814012442873E-3</v>
      </c>
      <c r="BB175" s="46">
        <v>-9.2735814012442873E-3</v>
      </c>
      <c r="BC175" s="46">
        <v>-1.3157894736842105E-2</v>
      </c>
      <c r="BD175" s="46">
        <v>-9.2735814012442873E-3</v>
      </c>
      <c r="BE175" s="46">
        <v>-1.3157894736842105E-2</v>
      </c>
      <c r="BF175" s="46">
        <v>-9.2735814012442873E-3</v>
      </c>
      <c r="BG175" s="46">
        <v>-1.3157894736842105E-2</v>
      </c>
      <c r="BH175" s="46">
        <v>-9.2735814012442873E-3</v>
      </c>
      <c r="BI175" s="46">
        <v>-9.2735814012442873E-3</v>
      </c>
      <c r="BJ175" s="46">
        <v>-1.3157894736842105E-2</v>
      </c>
      <c r="BK175" s="46">
        <v>-1.3157894736842105E-2</v>
      </c>
      <c r="BL175" s="46">
        <v>-1.3157894736842105E-2</v>
      </c>
      <c r="BM175" s="46">
        <v>-9.2735814012442873E-3</v>
      </c>
      <c r="BN175" s="46">
        <v>-1.8731716231633881E-2</v>
      </c>
      <c r="BO175" s="46">
        <v>-9.2735814012442873E-3</v>
      </c>
      <c r="BP175" s="46">
        <v>-9.2735814012442873E-3</v>
      </c>
      <c r="BQ175" s="46">
        <v>-1.3157894736842105E-2</v>
      </c>
      <c r="BR175" s="46">
        <v>-1.3157894736842105E-2</v>
      </c>
      <c r="BS175" s="46">
        <v>-1.3157894736842105E-2</v>
      </c>
      <c r="BT175" s="46">
        <v>-1.3157894736842105E-2</v>
      </c>
      <c r="BU175" s="46">
        <v>-9.2735814012442873E-3</v>
      </c>
      <c r="BV175" s="46">
        <v>-1.3157894736842105E-2</v>
      </c>
      <c r="BW175" s="46">
        <v>-9.2735814012442873E-3</v>
      </c>
      <c r="BX175" s="46">
        <v>-1.3157894736842105E-2</v>
      </c>
      <c r="BY175" s="46">
        <v>-1.3157894736842105E-2</v>
      </c>
      <c r="BZ175" s="46">
        <v>-1.3157894736842105E-2</v>
      </c>
      <c r="CA175" s="46">
        <v>-9.2735814012442873E-3</v>
      </c>
      <c r="CB175" s="46">
        <v>-9.2735814012442873E-3</v>
      </c>
      <c r="CC175" s="46">
        <v>-9.2735814012442873E-3</v>
      </c>
      <c r="CD175" s="46">
        <v>-9.2735814012442873E-3</v>
      </c>
      <c r="CE175" s="46">
        <v>-9.2735814012442873E-3</v>
      </c>
      <c r="CF175" s="46">
        <v>-9.2735814012442873E-3</v>
      </c>
      <c r="CG175" s="46">
        <v>-9.2735814012442873E-3</v>
      </c>
      <c r="CH175" s="46">
        <v>-9.2735814012442873E-3</v>
      </c>
      <c r="CI175" s="46">
        <v>-9.2735814012442873E-3</v>
      </c>
      <c r="CJ175" s="46">
        <v>-9.2735814012442873E-3</v>
      </c>
      <c r="CK175" s="46">
        <v>-9.2735814012442873E-3</v>
      </c>
      <c r="CL175" s="46">
        <v>-1.3157894736842105E-2</v>
      </c>
      <c r="CM175" s="46">
        <v>-1.3157894736842105E-2</v>
      </c>
      <c r="CN175" s="46">
        <v>-9.2735814012442873E-3</v>
      </c>
      <c r="CO175" s="46">
        <v>-9.2735814012442873E-3</v>
      </c>
      <c r="CP175" s="46">
        <v>-9.2735814012442873E-3</v>
      </c>
      <c r="CQ175" s="46">
        <v>-1.3157894736842105E-2</v>
      </c>
      <c r="CR175" s="46">
        <v>-9.2735814012442873E-3</v>
      </c>
      <c r="CS175" s="46">
        <v>-1.3157894736842105E-2</v>
      </c>
      <c r="CT175" s="46">
        <v>-9.2735814012442873E-3</v>
      </c>
      <c r="CU175" s="46">
        <v>-9.2735814012442873E-3</v>
      </c>
      <c r="CV175" s="46">
        <v>-9.2735814012442873E-3</v>
      </c>
      <c r="CW175" s="46">
        <v>-9.2735814012442873E-3</v>
      </c>
      <c r="CX175" s="46">
        <v>-9.2735814012442873E-3</v>
      </c>
      <c r="CY175" s="46">
        <v>-9.2735814012442873E-3</v>
      </c>
      <c r="CZ175" s="46">
        <v>-9.2735814012442873E-3</v>
      </c>
      <c r="DA175" s="46">
        <v>-9.2735814012442873E-3</v>
      </c>
      <c r="DB175" s="46">
        <v>-9.2735814012442873E-3</v>
      </c>
      <c r="DC175" s="46">
        <v>-9.2735814012442873E-3</v>
      </c>
      <c r="DD175" s="46">
        <v>-1.3157894736842105E-2</v>
      </c>
      <c r="DE175" s="46">
        <v>-9.2735814012442873E-3</v>
      </c>
      <c r="DF175" s="46">
        <v>-9.2735814012442873E-3</v>
      </c>
      <c r="DG175" s="46">
        <v>-1.3157894736842105E-2</v>
      </c>
      <c r="DH175" s="46">
        <v>-9.2735814012442873E-3</v>
      </c>
      <c r="DI175" s="48">
        <v>8.0410221675576057E-2</v>
      </c>
    </row>
    <row r="176" spans="2:113" x14ac:dyDescent="0.35">
      <c r="B176" s="45" t="s">
        <v>871</v>
      </c>
      <c r="C176" s="46">
        <v>-1.8731716231633881E-2</v>
      </c>
      <c r="D176" s="46">
        <v>8.4292723042352427E-2</v>
      </c>
      <c r="E176" s="46">
        <v>-3.9058328343225354E-2</v>
      </c>
      <c r="F176" s="46">
        <v>-6.1057924755420545E-2</v>
      </c>
      <c r="G176" s="46">
        <v>-9.2735814012442873E-3</v>
      </c>
      <c r="H176" s="46">
        <v>-9.2735814012442873E-3</v>
      </c>
      <c r="I176" s="46">
        <v>-9.2735814012442873E-3</v>
      </c>
      <c r="J176" s="46">
        <v>-9.2735814012442873E-3</v>
      </c>
      <c r="K176" s="46">
        <v>-9.2735814012442873E-3</v>
      </c>
      <c r="L176" s="46">
        <v>-9.2735814012442873E-3</v>
      </c>
      <c r="M176" s="46">
        <v>-9.2735814012442873E-3</v>
      </c>
      <c r="N176" s="46">
        <v>-1.3157894736842105E-2</v>
      </c>
      <c r="O176" s="46">
        <v>-9.2735814012442873E-3</v>
      </c>
      <c r="P176" s="46">
        <v>-9.2735814012442873E-3</v>
      </c>
      <c r="Q176" s="46">
        <v>-1.8731716231633881E-2</v>
      </c>
      <c r="R176" s="46">
        <v>-9.2735814012442873E-3</v>
      </c>
      <c r="S176" s="46">
        <v>-9.2735814012442873E-3</v>
      </c>
      <c r="T176" s="46">
        <v>-1.3157894736842105E-2</v>
      </c>
      <c r="U176" s="46">
        <v>-1.3157894736842105E-2</v>
      </c>
      <c r="V176" s="46">
        <v>-1.8731716231633881E-2</v>
      </c>
      <c r="W176" s="46">
        <v>-9.2735814012442873E-3</v>
      </c>
      <c r="X176" s="46">
        <v>-1.3157894736842105E-2</v>
      </c>
      <c r="Y176" s="46">
        <v>-9.2735814012442873E-3</v>
      </c>
      <c r="Z176" s="46">
        <v>-9.2735814012442873E-3</v>
      </c>
      <c r="AA176" s="46">
        <v>-9.2735814012442873E-3</v>
      </c>
      <c r="AB176" s="46">
        <v>-9.2735814012442873E-3</v>
      </c>
      <c r="AC176" s="46">
        <v>-9.2735814012442873E-3</v>
      </c>
      <c r="AD176" s="46">
        <v>-1.3157894736842105E-2</v>
      </c>
      <c r="AE176" s="46">
        <v>-1.3157894736842105E-2</v>
      </c>
      <c r="AF176" s="46">
        <v>-9.2735814012442873E-3</v>
      </c>
      <c r="AG176" s="46">
        <v>-9.2735814012442873E-3</v>
      </c>
      <c r="AH176" s="46">
        <v>-1.3157894736842105E-2</v>
      </c>
      <c r="AI176" s="46">
        <v>-1.3157894736842105E-2</v>
      </c>
      <c r="AJ176" s="46">
        <v>-1.3157894736842105E-2</v>
      </c>
      <c r="AK176" s="47">
        <v>1</v>
      </c>
      <c r="AL176" s="46">
        <v>-1.3157894736842105E-2</v>
      </c>
      <c r="AM176" s="46">
        <v>-9.2735814012442873E-3</v>
      </c>
      <c r="AN176" s="46">
        <v>-1.3157894736842105E-2</v>
      </c>
      <c r="AO176" s="46">
        <v>-1.3157894736842105E-2</v>
      </c>
      <c r="AP176" s="46">
        <v>-1.3157894736842105E-2</v>
      </c>
      <c r="AQ176" s="46">
        <v>-1.6168337181727395E-2</v>
      </c>
      <c r="AR176" s="46">
        <v>-9.2735814012442873E-3</v>
      </c>
      <c r="AS176" s="46">
        <v>-1.3157894736842105E-2</v>
      </c>
      <c r="AT176" s="46">
        <v>-9.2735814012442873E-3</v>
      </c>
      <c r="AU176" s="46">
        <v>-1.3157894736842105E-2</v>
      </c>
      <c r="AV176" s="46">
        <v>-9.2735814012442873E-3</v>
      </c>
      <c r="AW176" s="46">
        <v>-9.2735814012442873E-3</v>
      </c>
      <c r="AX176" s="46">
        <v>-1.3157894736842105E-2</v>
      </c>
      <c r="AY176" s="46">
        <v>-9.2735814012442873E-3</v>
      </c>
      <c r="AZ176" s="46">
        <v>-9.2735814012442873E-3</v>
      </c>
      <c r="BA176" s="46">
        <v>-9.2735814012442873E-3</v>
      </c>
      <c r="BB176" s="46">
        <v>-9.2735814012442873E-3</v>
      </c>
      <c r="BC176" s="46">
        <v>-1.3157894736842105E-2</v>
      </c>
      <c r="BD176" s="46">
        <v>-9.2735814012442873E-3</v>
      </c>
      <c r="BE176" s="46">
        <v>-1.3157894736842105E-2</v>
      </c>
      <c r="BF176" s="46">
        <v>-9.2735814012442873E-3</v>
      </c>
      <c r="BG176" s="46">
        <v>-1.3157894736842105E-2</v>
      </c>
      <c r="BH176" s="46">
        <v>-9.2735814012442873E-3</v>
      </c>
      <c r="BI176" s="46">
        <v>-9.2735814012442873E-3</v>
      </c>
      <c r="BJ176" s="46">
        <v>-1.3157894736842105E-2</v>
      </c>
      <c r="BK176" s="46">
        <v>-1.3157894736842105E-2</v>
      </c>
      <c r="BL176" s="46">
        <v>-1.3157894736842105E-2</v>
      </c>
      <c r="BM176" s="46">
        <v>-9.2735814012442873E-3</v>
      </c>
      <c r="BN176" s="46">
        <v>-1.8731716231633881E-2</v>
      </c>
      <c r="BO176" s="46">
        <v>-9.2735814012442873E-3</v>
      </c>
      <c r="BP176" s="46">
        <v>-9.2735814012442873E-3</v>
      </c>
      <c r="BQ176" s="46">
        <v>-1.3157894736842105E-2</v>
      </c>
      <c r="BR176" s="46">
        <v>-1.3157894736842105E-2</v>
      </c>
      <c r="BS176" s="46">
        <v>-1.3157894736842105E-2</v>
      </c>
      <c r="BT176" s="46">
        <v>-1.3157894736842105E-2</v>
      </c>
      <c r="BU176" s="46">
        <v>-9.2735814012442873E-3</v>
      </c>
      <c r="BV176" s="46">
        <v>-1.3157894736842105E-2</v>
      </c>
      <c r="BW176" s="46">
        <v>-9.2735814012442873E-3</v>
      </c>
      <c r="BX176" s="46">
        <v>-1.3157894736842105E-2</v>
      </c>
      <c r="BY176" s="46">
        <v>-1.3157894736842105E-2</v>
      </c>
      <c r="BZ176" s="46">
        <v>-1.3157894736842105E-2</v>
      </c>
      <c r="CA176" s="46">
        <v>-9.2735814012442873E-3</v>
      </c>
      <c r="CB176" s="46">
        <v>-9.2735814012442873E-3</v>
      </c>
      <c r="CC176" s="46">
        <v>-9.2735814012442873E-3</v>
      </c>
      <c r="CD176" s="46">
        <v>-9.2735814012442873E-3</v>
      </c>
      <c r="CE176" s="46">
        <v>-9.2735814012442873E-3</v>
      </c>
      <c r="CF176" s="46">
        <v>-9.2735814012442873E-3</v>
      </c>
      <c r="CG176" s="46">
        <v>-9.2735814012442873E-3</v>
      </c>
      <c r="CH176" s="46">
        <v>-9.2735814012442873E-3</v>
      </c>
      <c r="CI176" s="46">
        <v>-9.2735814012442873E-3</v>
      </c>
      <c r="CJ176" s="46">
        <v>-9.2735814012442873E-3</v>
      </c>
      <c r="CK176" s="46">
        <v>-9.2735814012442873E-3</v>
      </c>
      <c r="CL176" s="46">
        <v>-1.3157894736842105E-2</v>
      </c>
      <c r="CM176" s="46">
        <v>-1.3157894736842105E-2</v>
      </c>
      <c r="CN176" s="46">
        <v>-9.2735814012442873E-3</v>
      </c>
      <c r="CO176" s="46">
        <v>-9.2735814012442873E-3</v>
      </c>
      <c r="CP176" s="46">
        <v>-9.2735814012442873E-3</v>
      </c>
      <c r="CQ176" s="46">
        <v>-1.3157894736842105E-2</v>
      </c>
      <c r="CR176" s="46">
        <v>-9.2735814012442873E-3</v>
      </c>
      <c r="CS176" s="46">
        <v>-1.3157894736842105E-2</v>
      </c>
      <c r="CT176" s="46">
        <v>-9.2735814012442873E-3</v>
      </c>
      <c r="CU176" s="46">
        <v>-9.2735814012442873E-3</v>
      </c>
      <c r="CV176" s="46">
        <v>-9.2735814012442873E-3</v>
      </c>
      <c r="CW176" s="46">
        <v>-9.2735814012442873E-3</v>
      </c>
      <c r="CX176" s="46">
        <v>-9.2735814012442873E-3</v>
      </c>
      <c r="CY176" s="46">
        <v>-9.2735814012442873E-3</v>
      </c>
      <c r="CZ176" s="46">
        <v>-9.2735814012442873E-3</v>
      </c>
      <c r="DA176" s="46">
        <v>-9.2735814012442873E-3</v>
      </c>
      <c r="DB176" s="46">
        <v>-9.2735814012442873E-3</v>
      </c>
      <c r="DC176" s="46">
        <v>-9.2735814012442873E-3</v>
      </c>
      <c r="DD176" s="46">
        <v>-1.3157894736842105E-2</v>
      </c>
      <c r="DE176" s="46">
        <v>-9.2735814012442873E-3</v>
      </c>
      <c r="DF176" s="46">
        <v>-9.2735814012442873E-3</v>
      </c>
      <c r="DG176" s="46">
        <v>-1.3157894736842105E-2</v>
      </c>
      <c r="DH176" s="46">
        <v>-9.2735814012442873E-3</v>
      </c>
      <c r="DI176" s="48">
        <v>-8.1537180848402849E-2</v>
      </c>
    </row>
    <row r="177" spans="2:113" x14ac:dyDescent="0.35">
      <c r="B177" s="45" t="s">
        <v>872</v>
      </c>
      <c r="C177" s="46">
        <v>-1.8731716231633881E-2</v>
      </c>
      <c r="D177" s="46">
        <v>8.4292723042352427E-2</v>
      </c>
      <c r="E177" s="46">
        <v>-3.9058328343225354E-2</v>
      </c>
      <c r="F177" s="46">
        <v>-6.1057924755420545E-2</v>
      </c>
      <c r="G177" s="46">
        <v>-9.2735814012442873E-3</v>
      </c>
      <c r="H177" s="46">
        <v>-9.2735814012442873E-3</v>
      </c>
      <c r="I177" s="46">
        <v>-9.2735814012442873E-3</v>
      </c>
      <c r="J177" s="46">
        <v>-9.2735814012442873E-3</v>
      </c>
      <c r="K177" s="46">
        <v>-9.2735814012442873E-3</v>
      </c>
      <c r="L177" s="46">
        <v>-9.2735814012442873E-3</v>
      </c>
      <c r="M177" s="46">
        <v>-9.2735814012442873E-3</v>
      </c>
      <c r="N177" s="46">
        <v>-1.3157894736842105E-2</v>
      </c>
      <c r="O177" s="46">
        <v>-9.2735814012442873E-3</v>
      </c>
      <c r="P177" s="46">
        <v>-9.2735814012442873E-3</v>
      </c>
      <c r="Q177" s="46">
        <v>-1.8731716231633881E-2</v>
      </c>
      <c r="R177" s="46">
        <v>-9.2735814012442873E-3</v>
      </c>
      <c r="S177" s="46">
        <v>-9.2735814012442873E-3</v>
      </c>
      <c r="T177" s="46">
        <v>-1.3157894736842105E-2</v>
      </c>
      <c r="U177" s="46">
        <v>-1.3157894736842105E-2</v>
      </c>
      <c r="V177" s="46">
        <v>-1.8731716231633881E-2</v>
      </c>
      <c r="W177" s="46">
        <v>-9.2735814012442873E-3</v>
      </c>
      <c r="X177" s="46">
        <v>-1.3157894736842105E-2</v>
      </c>
      <c r="Y177" s="46">
        <v>-9.2735814012442873E-3</v>
      </c>
      <c r="Z177" s="46">
        <v>-9.2735814012442873E-3</v>
      </c>
      <c r="AA177" s="46">
        <v>-9.2735814012442873E-3</v>
      </c>
      <c r="AB177" s="46">
        <v>-9.2735814012442873E-3</v>
      </c>
      <c r="AC177" s="46">
        <v>-9.2735814012442873E-3</v>
      </c>
      <c r="AD177" s="46">
        <v>-1.3157894736842105E-2</v>
      </c>
      <c r="AE177" s="46">
        <v>-1.3157894736842105E-2</v>
      </c>
      <c r="AF177" s="46">
        <v>-9.2735814012442873E-3</v>
      </c>
      <c r="AG177" s="46">
        <v>-9.2735814012442873E-3</v>
      </c>
      <c r="AH177" s="46">
        <v>-1.3157894736842105E-2</v>
      </c>
      <c r="AI177" s="46">
        <v>-1.3157894736842105E-2</v>
      </c>
      <c r="AJ177" s="46">
        <v>-1.3157894736842105E-2</v>
      </c>
      <c r="AK177" s="46">
        <v>-1.3157894736842105E-2</v>
      </c>
      <c r="AL177" s="47">
        <v>1</v>
      </c>
      <c r="AM177" s="46">
        <v>-9.2735814012442873E-3</v>
      </c>
      <c r="AN177" s="46">
        <v>-1.3157894736842105E-2</v>
      </c>
      <c r="AO177" s="46">
        <v>-1.3157894736842105E-2</v>
      </c>
      <c r="AP177" s="46">
        <v>-1.3157894736842105E-2</v>
      </c>
      <c r="AQ177" s="46">
        <v>-1.6168337181727395E-2</v>
      </c>
      <c r="AR177" s="46">
        <v>-9.2735814012442873E-3</v>
      </c>
      <c r="AS177" s="46">
        <v>-1.3157894736842105E-2</v>
      </c>
      <c r="AT177" s="46">
        <v>-9.2735814012442873E-3</v>
      </c>
      <c r="AU177" s="46">
        <v>-1.3157894736842105E-2</v>
      </c>
      <c r="AV177" s="46">
        <v>-9.2735814012442873E-3</v>
      </c>
      <c r="AW177" s="46">
        <v>-9.2735814012442873E-3</v>
      </c>
      <c r="AX177" s="46">
        <v>-1.3157894736842105E-2</v>
      </c>
      <c r="AY177" s="46">
        <v>-9.2735814012442873E-3</v>
      </c>
      <c r="AZ177" s="46">
        <v>-9.2735814012442873E-3</v>
      </c>
      <c r="BA177" s="46">
        <v>-9.2735814012442873E-3</v>
      </c>
      <c r="BB177" s="46">
        <v>-9.2735814012442873E-3</v>
      </c>
      <c r="BC177" s="46">
        <v>-1.3157894736842105E-2</v>
      </c>
      <c r="BD177" s="46">
        <v>-9.2735814012442873E-3</v>
      </c>
      <c r="BE177" s="46">
        <v>-1.3157894736842105E-2</v>
      </c>
      <c r="BF177" s="46">
        <v>-9.2735814012442873E-3</v>
      </c>
      <c r="BG177" s="46">
        <v>-1.3157894736842105E-2</v>
      </c>
      <c r="BH177" s="46">
        <v>-9.2735814012442873E-3</v>
      </c>
      <c r="BI177" s="46">
        <v>-9.2735814012442873E-3</v>
      </c>
      <c r="BJ177" s="46">
        <v>-1.3157894736842105E-2</v>
      </c>
      <c r="BK177" s="46">
        <v>-1.3157894736842105E-2</v>
      </c>
      <c r="BL177" s="46">
        <v>-1.3157894736842105E-2</v>
      </c>
      <c r="BM177" s="46">
        <v>-9.2735814012442873E-3</v>
      </c>
      <c r="BN177" s="46">
        <v>-1.8731716231633881E-2</v>
      </c>
      <c r="BO177" s="46">
        <v>-9.2735814012442873E-3</v>
      </c>
      <c r="BP177" s="46">
        <v>-9.2735814012442873E-3</v>
      </c>
      <c r="BQ177" s="46">
        <v>-1.3157894736842105E-2</v>
      </c>
      <c r="BR177" s="46">
        <v>-1.3157894736842105E-2</v>
      </c>
      <c r="BS177" s="46">
        <v>-1.3157894736842105E-2</v>
      </c>
      <c r="BT177" s="46">
        <v>-1.3157894736842105E-2</v>
      </c>
      <c r="BU177" s="46">
        <v>-9.2735814012442873E-3</v>
      </c>
      <c r="BV177" s="46">
        <v>-1.3157894736842105E-2</v>
      </c>
      <c r="BW177" s="46">
        <v>-9.2735814012442873E-3</v>
      </c>
      <c r="BX177" s="46">
        <v>-1.3157894736842105E-2</v>
      </c>
      <c r="BY177" s="46">
        <v>-1.3157894736842105E-2</v>
      </c>
      <c r="BZ177" s="46">
        <v>-1.3157894736842105E-2</v>
      </c>
      <c r="CA177" s="46">
        <v>-9.2735814012442873E-3</v>
      </c>
      <c r="CB177" s="46">
        <v>-9.2735814012442873E-3</v>
      </c>
      <c r="CC177" s="46">
        <v>-9.2735814012442873E-3</v>
      </c>
      <c r="CD177" s="46">
        <v>-9.2735814012442873E-3</v>
      </c>
      <c r="CE177" s="46">
        <v>-9.2735814012442873E-3</v>
      </c>
      <c r="CF177" s="46">
        <v>-9.2735814012442873E-3</v>
      </c>
      <c r="CG177" s="46">
        <v>-9.2735814012442873E-3</v>
      </c>
      <c r="CH177" s="46">
        <v>-9.2735814012442873E-3</v>
      </c>
      <c r="CI177" s="46">
        <v>-9.2735814012442873E-3</v>
      </c>
      <c r="CJ177" s="46">
        <v>-9.2735814012442873E-3</v>
      </c>
      <c r="CK177" s="46">
        <v>-9.2735814012442873E-3</v>
      </c>
      <c r="CL177" s="46">
        <v>-1.3157894736842105E-2</v>
      </c>
      <c r="CM177" s="46">
        <v>-1.3157894736842105E-2</v>
      </c>
      <c r="CN177" s="46">
        <v>-9.2735814012442873E-3</v>
      </c>
      <c r="CO177" s="46">
        <v>-9.2735814012442873E-3</v>
      </c>
      <c r="CP177" s="46">
        <v>-9.2735814012442873E-3</v>
      </c>
      <c r="CQ177" s="46">
        <v>-1.3157894736842105E-2</v>
      </c>
      <c r="CR177" s="46">
        <v>-9.2735814012442873E-3</v>
      </c>
      <c r="CS177" s="46">
        <v>-1.3157894736842105E-2</v>
      </c>
      <c r="CT177" s="46">
        <v>-9.2735814012442873E-3</v>
      </c>
      <c r="CU177" s="46">
        <v>-9.2735814012442873E-3</v>
      </c>
      <c r="CV177" s="46">
        <v>-9.2735814012442873E-3</v>
      </c>
      <c r="CW177" s="46">
        <v>-9.2735814012442873E-3</v>
      </c>
      <c r="CX177" s="46">
        <v>-9.2735814012442873E-3</v>
      </c>
      <c r="CY177" s="46">
        <v>-9.2735814012442873E-3</v>
      </c>
      <c r="CZ177" s="46">
        <v>-9.2735814012442873E-3</v>
      </c>
      <c r="DA177" s="46">
        <v>-9.2735814012442873E-3</v>
      </c>
      <c r="DB177" s="46">
        <v>-9.2735814012442873E-3</v>
      </c>
      <c r="DC177" s="46">
        <v>-9.2735814012442873E-3</v>
      </c>
      <c r="DD177" s="46">
        <v>-1.3157894736842105E-2</v>
      </c>
      <c r="DE177" s="46">
        <v>-9.2735814012442873E-3</v>
      </c>
      <c r="DF177" s="46">
        <v>-9.2735814012442873E-3</v>
      </c>
      <c r="DG177" s="46">
        <v>-1.3157894736842105E-2</v>
      </c>
      <c r="DH177" s="46">
        <v>-9.2735814012442873E-3</v>
      </c>
      <c r="DI177" s="48">
        <v>-9.3059718094772703E-2</v>
      </c>
    </row>
    <row r="178" spans="2:113" x14ac:dyDescent="0.35">
      <c r="B178" s="45" t="s">
        <v>873</v>
      </c>
      <c r="C178" s="46">
        <v>-1.3201967239688991E-2</v>
      </c>
      <c r="D178" s="46">
        <v>5.9408852578600437E-2</v>
      </c>
      <c r="E178" s="46">
        <v>-2.7528004633844468E-2</v>
      </c>
      <c r="F178" s="46">
        <v>-4.3033148291193521E-2</v>
      </c>
      <c r="G178" s="46">
        <v>-6.5359477124183009E-3</v>
      </c>
      <c r="H178" s="46">
        <v>-6.5359477124183009E-3</v>
      </c>
      <c r="I178" s="46">
        <v>-6.5359477124183009E-3</v>
      </c>
      <c r="J178" s="46">
        <v>-6.5359477124183009E-3</v>
      </c>
      <c r="K178" s="46">
        <v>-6.5359477124183009E-3</v>
      </c>
      <c r="L178" s="46">
        <v>-6.5359477124183009E-3</v>
      </c>
      <c r="M178" s="46">
        <v>-6.5359477124183009E-3</v>
      </c>
      <c r="N178" s="46">
        <v>-9.2735814012442873E-3</v>
      </c>
      <c r="O178" s="46">
        <v>-6.5359477124183009E-3</v>
      </c>
      <c r="P178" s="46">
        <v>-6.5359477124183009E-3</v>
      </c>
      <c r="Q178" s="46">
        <v>-1.3201967239688993E-2</v>
      </c>
      <c r="R178" s="46">
        <v>-6.5359477124183009E-3</v>
      </c>
      <c r="S178" s="46">
        <v>-6.5359477124183009E-3</v>
      </c>
      <c r="T178" s="46">
        <v>-9.2735814012442873E-3</v>
      </c>
      <c r="U178" s="46">
        <v>-9.2735814012442873E-3</v>
      </c>
      <c r="V178" s="46">
        <v>-1.3201967239688993E-2</v>
      </c>
      <c r="W178" s="46">
        <v>-6.5359477124183009E-3</v>
      </c>
      <c r="X178" s="46">
        <v>-9.2735814012442873E-3</v>
      </c>
      <c r="Y178" s="46">
        <v>-6.5359477124183009E-3</v>
      </c>
      <c r="Z178" s="46">
        <v>-6.5359477124183009E-3</v>
      </c>
      <c r="AA178" s="46">
        <v>-6.5359477124183009E-3</v>
      </c>
      <c r="AB178" s="46">
        <v>-6.5359477124183009E-3</v>
      </c>
      <c r="AC178" s="46">
        <v>-6.5359477124183009E-3</v>
      </c>
      <c r="AD178" s="46">
        <v>-9.2735814012442873E-3</v>
      </c>
      <c r="AE178" s="46">
        <v>-9.2735814012442873E-3</v>
      </c>
      <c r="AF178" s="46">
        <v>-6.5359477124183009E-3</v>
      </c>
      <c r="AG178" s="46">
        <v>-6.5359477124183009E-3</v>
      </c>
      <c r="AH178" s="46">
        <v>-9.2735814012442873E-3</v>
      </c>
      <c r="AI178" s="46">
        <v>-9.2735814012442873E-3</v>
      </c>
      <c r="AJ178" s="46">
        <v>-9.2735814012442873E-3</v>
      </c>
      <c r="AK178" s="46">
        <v>-9.2735814012442873E-3</v>
      </c>
      <c r="AL178" s="46">
        <v>-9.2735814012442873E-3</v>
      </c>
      <c r="AM178" s="47">
        <v>1</v>
      </c>
      <c r="AN178" s="46">
        <v>-9.2735814012442873E-3</v>
      </c>
      <c r="AO178" s="46">
        <v>-9.2735814012442873E-3</v>
      </c>
      <c r="AP178" s="46">
        <v>-9.2735814012442873E-3</v>
      </c>
      <c r="AQ178" s="46">
        <v>-1.1395317714291038E-2</v>
      </c>
      <c r="AR178" s="46">
        <v>-6.5359477124183009E-3</v>
      </c>
      <c r="AS178" s="46">
        <v>-9.2735814012442873E-3</v>
      </c>
      <c r="AT178" s="46">
        <v>-6.5359477124183009E-3</v>
      </c>
      <c r="AU178" s="46">
        <v>-9.2735814012442873E-3</v>
      </c>
      <c r="AV178" s="46">
        <v>-6.5359477124183009E-3</v>
      </c>
      <c r="AW178" s="46">
        <v>-6.5359477124183009E-3</v>
      </c>
      <c r="AX178" s="46">
        <v>-9.2735814012442873E-3</v>
      </c>
      <c r="AY178" s="46">
        <v>-6.5359477124183009E-3</v>
      </c>
      <c r="AZ178" s="46">
        <v>-6.5359477124183009E-3</v>
      </c>
      <c r="BA178" s="46">
        <v>-6.5359477124183009E-3</v>
      </c>
      <c r="BB178" s="46">
        <v>-6.5359477124183009E-3</v>
      </c>
      <c r="BC178" s="46">
        <v>-9.2735814012442873E-3</v>
      </c>
      <c r="BD178" s="46">
        <v>-6.5359477124183009E-3</v>
      </c>
      <c r="BE178" s="46">
        <v>-9.2735814012442873E-3</v>
      </c>
      <c r="BF178" s="46">
        <v>-6.5359477124183009E-3</v>
      </c>
      <c r="BG178" s="46">
        <v>-9.2735814012442873E-3</v>
      </c>
      <c r="BH178" s="46">
        <v>-6.5359477124183009E-3</v>
      </c>
      <c r="BI178" s="46">
        <v>-6.5359477124183009E-3</v>
      </c>
      <c r="BJ178" s="46">
        <v>-9.2735814012442873E-3</v>
      </c>
      <c r="BK178" s="46">
        <v>-9.2735814012442873E-3</v>
      </c>
      <c r="BL178" s="46">
        <v>-9.2735814012442873E-3</v>
      </c>
      <c r="BM178" s="46">
        <v>-6.5359477124183009E-3</v>
      </c>
      <c r="BN178" s="46">
        <v>-1.3201967239688993E-2</v>
      </c>
      <c r="BO178" s="46">
        <v>-6.5359477124183009E-3</v>
      </c>
      <c r="BP178" s="46">
        <v>-6.5359477124183009E-3</v>
      </c>
      <c r="BQ178" s="46">
        <v>-9.2735814012442873E-3</v>
      </c>
      <c r="BR178" s="46">
        <v>-9.2735814012442873E-3</v>
      </c>
      <c r="BS178" s="46">
        <v>-9.2735814012442873E-3</v>
      </c>
      <c r="BT178" s="46">
        <v>-9.2735814012442873E-3</v>
      </c>
      <c r="BU178" s="46">
        <v>-6.5359477124183009E-3</v>
      </c>
      <c r="BV178" s="46">
        <v>-9.2735814012442873E-3</v>
      </c>
      <c r="BW178" s="46">
        <v>-6.5359477124183009E-3</v>
      </c>
      <c r="BX178" s="46">
        <v>-9.2735814012442873E-3</v>
      </c>
      <c r="BY178" s="46">
        <v>-9.2735814012442873E-3</v>
      </c>
      <c r="BZ178" s="46">
        <v>-9.2735814012442873E-3</v>
      </c>
      <c r="CA178" s="46">
        <v>-6.5359477124183009E-3</v>
      </c>
      <c r="CB178" s="46">
        <v>-6.5359477124183009E-3</v>
      </c>
      <c r="CC178" s="46">
        <v>-6.5359477124183009E-3</v>
      </c>
      <c r="CD178" s="46">
        <v>-6.5359477124183009E-3</v>
      </c>
      <c r="CE178" s="46">
        <v>-6.5359477124183009E-3</v>
      </c>
      <c r="CF178" s="46">
        <v>-6.5359477124183009E-3</v>
      </c>
      <c r="CG178" s="46">
        <v>-6.5359477124183009E-3</v>
      </c>
      <c r="CH178" s="46">
        <v>-6.5359477124183009E-3</v>
      </c>
      <c r="CI178" s="46">
        <v>-6.5359477124183009E-3</v>
      </c>
      <c r="CJ178" s="46">
        <v>-6.5359477124183009E-3</v>
      </c>
      <c r="CK178" s="46">
        <v>-6.5359477124183009E-3</v>
      </c>
      <c r="CL178" s="46">
        <v>-9.2735814012442873E-3</v>
      </c>
      <c r="CM178" s="46">
        <v>-9.2735814012442873E-3</v>
      </c>
      <c r="CN178" s="46">
        <v>-6.5359477124183009E-3</v>
      </c>
      <c r="CO178" s="46">
        <v>-6.5359477124183009E-3</v>
      </c>
      <c r="CP178" s="46">
        <v>-6.5359477124183009E-3</v>
      </c>
      <c r="CQ178" s="46">
        <v>-9.2735814012442873E-3</v>
      </c>
      <c r="CR178" s="46">
        <v>-6.5359477124183009E-3</v>
      </c>
      <c r="CS178" s="46">
        <v>-9.2735814012442873E-3</v>
      </c>
      <c r="CT178" s="46">
        <v>-6.5359477124183009E-3</v>
      </c>
      <c r="CU178" s="46">
        <v>-6.5359477124183009E-3</v>
      </c>
      <c r="CV178" s="46">
        <v>-6.5359477124183009E-3</v>
      </c>
      <c r="CW178" s="46">
        <v>-6.5359477124183009E-3</v>
      </c>
      <c r="CX178" s="46">
        <v>-6.5359477124183009E-3</v>
      </c>
      <c r="CY178" s="46">
        <v>-6.5359477124183009E-3</v>
      </c>
      <c r="CZ178" s="46">
        <v>-6.5359477124183009E-3</v>
      </c>
      <c r="DA178" s="46">
        <v>-6.5359477124183009E-3</v>
      </c>
      <c r="DB178" s="46">
        <v>-6.5359477124183009E-3</v>
      </c>
      <c r="DC178" s="46">
        <v>-6.5359477124183009E-3</v>
      </c>
      <c r="DD178" s="46">
        <v>-9.2735814012442873E-3</v>
      </c>
      <c r="DE178" s="46">
        <v>-6.5359477124183009E-3</v>
      </c>
      <c r="DF178" s="46">
        <v>-6.5359477124183009E-3</v>
      </c>
      <c r="DG178" s="46">
        <v>-9.2735814012442873E-3</v>
      </c>
      <c r="DH178" s="46">
        <v>-6.5359477124183009E-3</v>
      </c>
      <c r="DI178" s="48">
        <v>4.9688327516316435E-3</v>
      </c>
    </row>
    <row r="179" spans="2:113" x14ac:dyDescent="0.35">
      <c r="B179" s="45" t="s">
        <v>874</v>
      </c>
      <c r="C179" s="46">
        <v>0.70243935868627039</v>
      </c>
      <c r="D179" s="46">
        <v>-0.1560976352636157</v>
      </c>
      <c r="E179" s="46">
        <v>-3.9058328343225354E-2</v>
      </c>
      <c r="F179" s="46">
        <v>-6.1057924755420545E-2</v>
      </c>
      <c r="G179" s="46">
        <v>-9.2735814012442873E-3</v>
      </c>
      <c r="H179" s="46">
        <v>-9.2735814012442873E-3</v>
      </c>
      <c r="I179" s="46">
        <v>-9.2735814012442873E-3</v>
      </c>
      <c r="J179" s="46">
        <v>-9.2735814012442873E-3</v>
      </c>
      <c r="K179" s="46">
        <v>-9.2735814012442873E-3</v>
      </c>
      <c r="L179" s="46">
        <v>-9.2735814012442873E-3</v>
      </c>
      <c r="M179" s="46">
        <v>-9.2735814012442873E-3</v>
      </c>
      <c r="N179" s="46">
        <v>-1.3157894736842105E-2</v>
      </c>
      <c r="O179" s="46">
        <v>-9.2735814012442873E-3</v>
      </c>
      <c r="P179" s="46">
        <v>-9.2735814012442873E-3</v>
      </c>
      <c r="Q179" s="46">
        <v>-1.8731716231633881E-2</v>
      </c>
      <c r="R179" s="46">
        <v>-9.2735814012442873E-3</v>
      </c>
      <c r="S179" s="46">
        <v>-9.2735814012442873E-3</v>
      </c>
      <c r="T179" s="46">
        <v>-1.3157894736842105E-2</v>
      </c>
      <c r="U179" s="46">
        <v>-1.3157894736842105E-2</v>
      </c>
      <c r="V179" s="46">
        <v>-1.8731716231633881E-2</v>
      </c>
      <c r="W179" s="46">
        <v>-9.2735814012442873E-3</v>
      </c>
      <c r="X179" s="46">
        <v>-1.3157894736842105E-2</v>
      </c>
      <c r="Y179" s="46">
        <v>-9.2735814012442873E-3</v>
      </c>
      <c r="Z179" s="46">
        <v>-9.2735814012442873E-3</v>
      </c>
      <c r="AA179" s="46">
        <v>-9.2735814012442873E-3</v>
      </c>
      <c r="AB179" s="46">
        <v>-9.2735814012442873E-3</v>
      </c>
      <c r="AC179" s="46">
        <v>-9.2735814012442873E-3</v>
      </c>
      <c r="AD179" s="46">
        <v>-1.3157894736842105E-2</v>
      </c>
      <c r="AE179" s="46">
        <v>-1.3157894736842105E-2</v>
      </c>
      <c r="AF179" s="46">
        <v>-9.2735814012442873E-3</v>
      </c>
      <c r="AG179" s="46">
        <v>-9.2735814012442873E-3</v>
      </c>
      <c r="AH179" s="46">
        <v>-1.3157894736842105E-2</v>
      </c>
      <c r="AI179" s="46">
        <v>-1.3157894736842105E-2</v>
      </c>
      <c r="AJ179" s="46">
        <v>-1.3157894736842105E-2</v>
      </c>
      <c r="AK179" s="46">
        <v>-1.3157894736842105E-2</v>
      </c>
      <c r="AL179" s="46">
        <v>-1.3157894736842105E-2</v>
      </c>
      <c r="AM179" s="46">
        <v>-9.2735814012442873E-3</v>
      </c>
      <c r="AN179" s="47">
        <v>1</v>
      </c>
      <c r="AO179" s="46">
        <v>-1.3157894736842105E-2</v>
      </c>
      <c r="AP179" s="46">
        <v>-1.3157894736842105E-2</v>
      </c>
      <c r="AQ179" s="46">
        <v>-1.6168337181727395E-2</v>
      </c>
      <c r="AR179" s="46">
        <v>-9.2735814012442873E-3</v>
      </c>
      <c r="AS179" s="46">
        <v>-1.3157894736842105E-2</v>
      </c>
      <c r="AT179" s="46">
        <v>-9.2735814012442873E-3</v>
      </c>
      <c r="AU179" s="46">
        <v>-1.3157894736842105E-2</v>
      </c>
      <c r="AV179" s="46">
        <v>-9.2735814012442873E-3</v>
      </c>
      <c r="AW179" s="46">
        <v>-9.2735814012442873E-3</v>
      </c>
      <c r="AX179" s="46">
        <v>-1.3157894736842105E-2</v>
      </c>
      <c r="AY179" s="46">
        <v>-9.2735814012442873E-3</v>
      </c>
      <c r="AZ179" s="46">
        <v>-9.2735814012442873E-3</v>
      </c>
      <c r="BA179" s="46">
        <v>-9.2735814012442873E-3</v>
      </c>
      <c r="BB179" s="46">
        <v>-9.2735814012442873E-3</v>
      </c>
      <c r="BC179" s="46">
        <v>-1.3157894736842105E-2</v>
      </c>
      <c r="BD179" s="46">
        <v>-9.2735814012442873E-3</v>
      </c>
      <c r="BE179" s="46">
        <v>-1.3157894736842105E-2</v>
      </c>
      <c r="BF179" s="46">
        <v>-9.2735814012442873E-3</v>
      </c>
      <c r="BG179" s="46">
        <v>-1.3157894736842105E-2</v>
      </c>
      <c r="BH179" s="46">
        <v>-9.2735814012442873E-3</v>
      </c>
      <c r="BI179" s="46">
        <v>-9.2735814012442873E-3</v>
      </c>
      <c r="BJ179" s="46">
        <v>-1.3157894736842105E-2</v>
      </c>
      <c r="BK179" s="46">
        <v>-1.3157894736842105E-2</v>
      </c>
      <c r="BL179" s="46">
        <v>-1.3157894736842105E-2</v>
      </c>
      <c r="BM179" s="46">
        <v>-9.2735814012442873E-3</v>
      </c>
      <c r="BN179" s="46">
        <v>-1.8731716231633881E-2</v>
      </c>
      <c r="BO179" s="46">
        <v>-9.2735814012442873E-3</v>
      </c>
      <c r="BP179" s="46">
        <v>-9.2735814012442873E-3</v>
      </c>
      <c r="BQ179" s="46">
        <v>-1.3157894736842105E-2</v>
      </c>
      <c r="BR179" s="46">
        <v>-1.3157894736842105E-2</v>
      </c>
      <c r="BS179" s="46">
        <v>-1.3157894736842105E-2</v>
      </c>
      <c r="BT179" s="46">
        <v>-1.3157894736842105E-2</v>
      </c>
      <c r="BU179" s="46">
        <v>-9.2735814012442873E-3</v>
      </c>
      <c r="BV179" s="46">
        <v>-1.3157894736842105E-2</v>
      </c>
      <c r="BW179" s="46">
        <v>-9.2735814012442873E-3</v>
      </c>
      <c r="BX179" s="46">
        <v>-1.3157894736842105E-2</v>
      </c>
      <c r="BY179" s="46">
        <v>-1.3157894736842105E-2</v>
      </c>
      <c r="BZ179" s="46">
        <v>-1.3157894736842105E-2</v>
      </c>
      <c r="CA179" s="46">
        <v>-9.2735814012442873E-3</v>
      </c>
      <c r="CB179" s="46">
        <v>-9.2735814012442873E-3</v>
      </c>
      <c r="CC179" s="46">
        <v>-9.2735814012442873E-3</v>
      </c>
      <c r="CD179" s="46">
        <v>-9.2735814012442873E-3</v>
      </c>
      <c r="CE179" s="46">
        <v>-9.2735814012442873E-3</v>
      </c>
      <c r="CF179" s="46">
        <v>-9.2735814012442873E-3</v>
      </c>
      <c r="CG179" s="46">
        <v>-9.2735814012442873E-3</v>
      </c>
      <c r="CH179" s="46">
        <v>-9.2735814012442873E-3</v>
      </c>
      <c r="CI179" s="46">
        <v>-9.2735814012442873E-3</v>
      </c>
      <c r="CJ179" s="46">
        <v>-9.2735814012442873E-3</v>
      </c>
      <c r="CK179" s="46">
        <v>-9.2735814012442873E-3</v>
      </c>
      <c r="CL179" s="46">
        <v>-1.3157894736842105E-2</v>
      </c>
      <c r="CM179" s="46">
        <v>-1.3157894736842105E-2</v>
      </c>
      <c r="CN179" s="46">
        <v>-9.2735814012442873E-3</v>
      </c>
      <c r="CO179" s="46">
        <v>-9.2735814012442873E-3</v>
      </c>
      <c r="CP179" s="46">
        <v>-9.2735814012442873E-3</v>
      </c>
      <c r="CQ179" s="46">
        <v>-1.3157894736842105E-2</v>
      </c>
      <c r="CR179" s="46">
        <v>-9.2735814012442873E-3</v>
      </c>
      <c r="CS179" s="46">
        <v>-1.3157894736842105E-2</v>
      </c>
      <c r="CT179" s="46">
        <v>-9.2735814012442873E-3</v>
      </c>
      <c r="CU179" s="46">
        <v>-9.2735814012442873E-3</v>
      </c>
      <c r="CV179" s="46">
        <v>-9.2735814012442873E-3</v>
      </c>
      <c r="CW179" s="46">
        <v>-9.2735814012442873E-3</v>
      </c>
      <c r="CX179" s="46">
        <v>-9.2735814012442873E-3</v>
      </c>
      <c r="CY179" s="46">
        <v>-9.2735814012442873E-3</v>
      </c>
      <c r="CZ179" s="46">
        <v>-9.2735814012442873E-3</v>
      </c>
      <c r="DA179" s="46">
        <v>-9.2735814012442873E-3</v>
      </c>
      <c r="DB179" s="46">
        <v>-9.2735814012442873E-3</v>
      </c>
      <c r="DC179" s="46">
        <v>-9.2735814012442873E-3</v>
      </c>
      <c r="DD179" s="46">
        <v>-1.3157894736842105E-2</v>
      </c>
      <c r="DE179" s="46">
        <v>-9.2735814012442873E-3</v>
      </c>
      <c r="DF179" s="46">
        <v>-9.2735814012442873E-3</v>
      </c>
      <c r="DG179" s="46">
        <v>-1.3157894736842105E-2</v>
      </c>
      <c r="DH179" s="46">
        <v>-9.2735814012442873E-3</v>
      </c>
      <c r="DI179" s="48">
        <v>6.1317501356591163E-2</v>
      </c>
    </row>
    <row r="180" spans="2:113" x14ac:dyDescent="0.35">
      <c r="B180" s="45" t="s">
        <v>875</v>
      </c>
      <c r="C180" s="46">
        <v>-1.8731716231633881E-2</v>
      </c>
      <c r="D180" s="46">
        <v>-0.1560976352636157</v>
      </c>
      <c r="E180" s="46">
        <v>-3.9058328343225354E-2</v>
      </c>
      <c r="F180" s="46">
        <v>0.21549855796030781</v>
      </c>
      <c r="G180" s="46">
        <v>-9.2735814012442873E-3</v>
      </c>
      <c r="H180" s="46">
        <v>-9.2735814012442873E-3</v>
      </c>
      <c r="I180" s="46">
        <v>-9.2735814012442873E-3</v>
      </c>
      <c r="J180" s="46">
        <v>-9.2735814012442873E-3</v>
      </c>
      <c r="K180" s="46">
        <v>-9.2735814012442873E-3</v>
      </c>
      <c r="L180" s="46">
        <v>-9.2735814012442873E-3</v>
      </c>
      <c r="M180" s="46">
        <v>-9.2735814012442873E-3</v>
      </c>
      <c r="N180" s="46">
        <v>-1.3157894736842105E-2</v>
      </c>
      <c r="O180" s="46">
        <v>-9.2735814012442873E-3</v>
      </c>
      <c r="P180" s="46">
        <v>-9.2735814012442873E-3</v>
      </c>
      <c r="Q180" s="46">
        <v>-1.8731716231633881E-2</v>
      </c>
      <c r="R180" s="46">
        <v>-9.2735814012442873E-3</v>
      </c>
      <c r="S180" s="46">
        <v>-9.2735814012442873E-3</v>
      </c>
      <c r="T180" s="46">
        <v>-1.3157894736842105E-2</v>
      </c>
      <c r="U180" s="46">
        <v>-1.3157894736842105E-2</v>
      </c>
      <c r="V180" s="46">
        <v>-1.8731716231633881E-2</v>
      </c>
      <c r="W180" s="46">
        <v>-9.2735814012442873E-3</v>
      </c>
      <c r="X180" s="46">
        <v>-1.3157894736842105E-2</v>
      </c>
      <c r="Y180" s="46">
        <v>-9.2735814012442873E-3</v>
      </c>
      <c r="Z180" s="46">
        <v>-9.2735814012442873E-3</v>
      </c>
      <c r="AA180" s="46">
        <v>-9.2735814012442873E-3</v>
      </c>
      <c r="AB180" s="46">
        <v>-9.2735814012442873E-3</v>
      </c>
      <c r="AC180" s="46">
        <v>-9.2735814012442873E-3</v>
      </c>
      <c r="AD180" s="46">
        <v>-1.3157894736842105E-2</v>
      </c>
      <c r="AE180" s="46">
        <v>-1.3157894736842105E-2</v>
      </c>
      <c r="AF180" s="46">
        <v>-9.2735814012442873E-3</v>
      </c>
      <c r="AG180" s="46">
        <v>-9.2735814012442873E-3</v>
      </c>
      <c r="AH180" s="46">
        <v>-1.3157894736842105E-2</v>
      </c>
      <c r="AI180" s="46">
        <v>-1.3157894736842105E-2</v>
      </c>
      <c r="AJ180" s="46">
        <v>-1.3157894736842105E-2</v>
      </c>
      <c r="AK180" s="46">
        <v>-1.3157894736842105E-2</v>
      </c>
      <c r="AL180" s="46">
        <v>-1.3157894736842105E-2</v>
      </c>
      <c r="AM180" s="46">
        <v>-9.2735814012442873E-3</v>
      </c>
      <c r="AN180" s="46">
        <v>-1.3157894736842105E-2</v>
      </c>
      <c r="AO180" s="47">
        <v>1</v>
      </c>
      <c r="AP180" s="46">
        <v>-1.3157894736842105E-2</v>
      </c>
      <c r="AQ180" s="46">
        <v>-1.6168337181727395E-2</v>
      </c>
      <c r="AR180" s="46">
        <v>-9.2735814012442873E-3</v>
      </c>
      <c r="AS180" s="46">
        <v>-1.3157894736842105E-2</v>
      </c>
      <c r="AT180" s="46">
        <v>-9.2735814012442873E-3</v>
      </c>
      <c r="AU180" s="46">
        <v>-1.3157894736842105E-2</v>
      </c>
      <c r="AV180" s="46">
        <v>-9.2735814012442873E-3</v>
      </c>
      <c r="AW180" s="46">
        <v>-9.2735814012442873E-3</v>
      </c>
      <c r="AX180" s="46">
        <v>-1.3157894736842105E-2</v>
      </c>
      <c r="AY180" s="46">
        <v>-9.2735814012442873E-3</v>
      </c>
      <c r="AZ180" s="46">
        <v>-9.2735814012442873E-3</v>
      </c>
      <c r="BA180" s="46">
        <v>-9.2735814012442873E-3</v>
      </c>
      <c r="BB180" s="46">
        <v>-9.2735814012442873E-3</v>
      </c>
      <c r="BC180" s="46">
        <v>-1.3157894736842105E-2</v>
      </c>
      <c r="BD180" s="46">
        <v>-9.2735814012442873E-3</v>
      </c>
      <c r="BE180" s="46">
        <v>-1.3157894736842105E-2</v>
      </c>
      <c r="BF180" s="46">
        <v>-9.2735814012442873E-3</v>
      </c>
      <c r="BG180" s="46">
        <v>-1.3157894736842105E-2</v>
      </c>
      <c r="BH180" s="46">
        <v>-9.2735814012442873E-3</v>
      </c>
      <c r="BI180" s="46">
        <v>-9.2735814012442873E-3</v>
      </c>
      <c r="BJ180" s="46">
        <v>-1.3157894736842105E-2</v>
      </c>
      <c r="BK180" s="46">
        <v>-1.3157894736842105E-2</v>
      </c>
      <c r="BL180" s="46">
        <v>-1.3157894736842105E-2</v>
      </c>
      <c r="BM180" s="46">
        <v>-9.2735814012442873E-3</v>
      </c>
      <c r="BN180" s="46">
        <v>-1.8731716231633881E-2</v>
      </c>
      <c r="BO180" s="46">
        <v>-9.2735814012442873E-3</v>
      </c>
      <c r="BP180" s="46">
        <v>-9.2735814012442873E-3</v>
      </c>
      <c r="BQ180" s="46">
        <v>-1.3157894736842105E-2</v>
      </c>
      <c r="BR180" s="46">
        <v>-1.3157894736842105E-2</v>
      </c>
      <c r="BS180" s="46">
        <v>-1.3157894736842105E-2</v>
      </c>
      <c r="BT180" s="46">
        <v>-1.3157894736842105E-2</v>
      </c>
      <c r="BU180" s="46">
        <v>-9.2735814012442873E-3</v>
      </c>
      <c r="BV180" s="46">
        <v>-1.3157894736842105E-2</v>
      </c>
      <c r="BW180" s="46">
        <v>-9.2735814012442873E-3</v>
      </c>
      <c r="BX180" s="46">
        <v>-1.3157894736842105E-2</v>
      </c>
      <c r="BY180" s="46">
        <v>-1.3157894736842105E-2</v>
      </c>
      <c r="BZ180" s="46">
        <v>-1.3157894736842105E-2</v>
      </c>
      <c r="CA180" s="46">
        <v>-9.2735814012442873E-3</v>
      </c>
      <c r="CB180" s="46">
        <v>-9.2735814012442873E-3</v>
      </c>
      <c r="CC180" s="46">
        <v>-9.2735814012442873E-3</v>
      </c>
      <c r="CD180" s="46">
        <v>-9.2735814012442873E-3</v>
      </c>
      <c r="CE180" s="46">
        <v>-9.2735814012442873E-3</v>
      </c>
      <c r="CF180" s="46">
        <v>-9.2735814012442873E-3</v>
      </c>
      <c r="CG180" s="46">
        <v>-9.2735814012442873E-3</v>
      </c>
      <c r="CH180" s="46">
        <v>-9.2735814012442873E-3</v>
      </c>
      <c r="CI180" s="46">
        <v>-9.2735814012442873E-3</v>
      </c>
      <c r="CJ180" s="46">
        <v>-9.2735814012442873E-3</v>
      </c>
      <c r="CK180" s="46">
        <v>-9.2735814012442873E-3</v>
      </c>
      <c r="CL180" s="46">
        <v>-1.3157894736842105E-2</v>
      </c>
      <c r="CM180" s="46">
        <v>-1.3157894736842105E-2</v>
      </c>
      <c r="CN180" s="46">
        <v>-9.2735814012442873E-3</v>
      </c>
      <c r="CO180" s="46">
        <v>-9.2735814012442873E-3</v>
      </c>
      <c r="CP180" s="46">
        <v>-9.2735814012442873E-3</v>
      </c>
      <c r="CQ180" s="46">
        <v>-1.3157894736842105E-2</v>
      </c>
      <c r="CR180" s="46">
        <v>-9.2735814012442873E-3</v>
      </c>
      <c r="CS180" s="46">
        <v>-1.3157894736842105E-2</v>
      </c>
      <c r="CT180" s="46">
        <v>-9.2735814012442873E-3</v>
      </c>
      <c r="CU180" s="46">
        <v>-9.2735814012442873E-3</v>
      </c>
      <c r="CV180" s="46">
        <v>-9.2735814012442873E-3</v>
      </c>
      <c r="CW180" s="46">
        <v>-9.2735814012442873E-3</v>
      </c>
      <c r="CX180" s="46">
        <v>-9.2735814012442873E-3</v>
      </c>
      <c r="CY180" s="46">
        <v>-9.2735814012442873E-3</v>
      </c>
      <c r="CZ180" s="46">
        <v>-9.2735814012442873E-3</v>
      </c>
      <c r="DA180" s="46">
        <v>-9.2735814012442873E-3</v>
      </c>
      <c r="DB180" s="46">
        <v>-9.2735814012442873E-3</v>
      </c>
      <c r="DC180" s="46">
        <v>-9.2735814012442873E-3</v>
      </c>
      <c r="DD180" s="46">
        <v>-1.3157894736842105E-2</v>
      </c>
      <c r="DE180" s="46">
        <v>-9.2735814012442873E-3</v>
      </c>
      <c r="DF180" s="46">
        <v>-9.2735814012442873E-3</v>
      </c>
      <c r="DG180" s="46">
        <v>-1.3157894736842105E-2</v>
      </c>
      <c r="DH180" s="46">
        <v>-9.2735814012442873E-3</v>
      </c>
      <c r="DI180" s="48">
        <v>4.9175472860416479E-2</v>
      </c>
    </row>
    <row r="181" spans="2:113" x14ac:dyDescent="0.35">
      <c r="B181" s="45" t="s">
        <v>876</v>
      </c>
      <c r="C181" s="46">
        <v>-1.8731716231633881E-2</v>
      </c>
      <c r="D181" s="46">
        <v>-0.1560976352636157</v>
      </c>
      <c r="E181" s="46">
        <v>-3.9058328343225354E-2</v>
      </c>
      <c r="F181" s="46">
        <v>0.21549855796030781</v>
      </c>
      <c r="G181" s="46">
        <v>-9.2735814012442873E-3</v>
      </c>
      <c r="H181" s="46">
        <v>-9.2735814012442873E-3</v>
      </c>
      <c r="I181" s="46">
        <v>-9.2735814012442873E-3</v>
      </c>
      <c r="J181" s="46">
        <v>-9.2735814012442873E-3</v>
      </c>
      <c r="K181" s="46">
        <v>-9.2735814012442873E-3</v>
      </c>
      <c r="L181" s="46">
        <v>-9.2735814012442873E-3</v>
      </c>
      <c r="M181" s="46">
        <v>-9.2735814012442873E-3</v>
      </c>
      <c r="N181" s="46">
        <v>-1.3157894736842105E-2</v>
      </c>
      <c r="O181" s="46">
        <v>-9.2735814012442873E-3</v>
      </c>
      <c r="P181" s="46">
        <v>-9.2735814012442873E-3</v>
      </c>
      <c r="Q181" s="46">
        <v>-1.8731716231633881E-2</v>
      </c>
      <c r="R181" s="46">
        <v>-9.2735814012442873E-3</v>
      </c>
      <c r="S181" s="46">
        <v>-9.2735814012442873E-3</v>
      </c>
      <c r="T181" s="46">
        <v>-1.3157894736842105E-2</v>
      </c>
      <c r="U181" s="46">
        <v>-1.3157894736842105E-2</v>
      </c>
      <c r="V181" s="46">
        <v>-1.8731716231633881E-2</v>
      </c>
      <c r="W181" s="46">
        <v>-9.2735814012442873E-3</v>
      </c>
      <c r="X181" s="46">
        <v>-1.3157894736842105E-2</v>
      </c>
      <c r="Y181" s="46">
        <v>-9.2735814012442873E-3</v>
      </c>
      <c r="Z181" s="46">
        <v>-9.2735814012442873E-3</v>
      </c>
      <c r="AA181" s="46">
        <v>-9.2735814012442873E-3</v>
      </c>
      <c r="AB181" s="46">
        <v>-9.2735814012442873E-3</v>
      </c>
      <c r="AC181" s="46">
        <v>-9.2735814012442873E-3</v>
      </c>
      <c r="AD181" s="46">
        <v>-1.3157894736842105E-2</v>
      </c>
      <c r="AE181" s="46">
        <v>-1.3157894736842105E-2</v>
      </c>
      <c r="AF181" s="46">
        <v>-9.2735814012442873E-3</v>
      </c>
      <c r="AG181" s="46">
        <v>-9.2735814012442873E-3</v>
      </c>
      <c r="AH181" s="46">
        <v>-1.3157894736842105E-2</v>
      </c>
      <c r="AI181" s="46">
        <v>-1.3157894736842105E-2</v>
      </c>
      <c r="AJ181" s="46">
        <v>-1.3157894736842105E-2</v>
      </c>
      <c r="AK181" s="46">
        <v>-1.3157894736842105E-2</v>
      </c>
      <c r="AL181" s="46">
        <v>-1.3157894736842105E-2</v>
      </c>
      <c r="AM181" s="46">
        <v>-9.2735814012442873E-3</v>
      </c>
      <c r="AN181" s="46">
        <v>-1.3157894736842105E-2</v>
      </c>
      <c r="AO181" s="46">
        <v>-1.3157894736842105E-2</v>
      </c>
      <c r="AP181" s="47">
        <v>1</v>
      </c>
      <c r="AQ181" s="46">
        <v>-1.6168337181727395E-2</v>
      </c>
      <c r="AR181" s="46">
        <v>-9.2735814012442873E-3</v>
      </c>
      <c r="AS181" s="46">
        <v>-1.3157894736842105E-2</v>
      </c>
      <c r="AT181" s="46">
        <v>-9.2735814012442873E-3</v>
      </c>
      <c r="AU181" s="46">
        <v>-1.3157894736842105E-2</v>
      </c>
      <c r="AV181" s="46">
        <v>-9.2735814012442873E-3</v>
      </c>
      <c r="AW181" s="46">
        <v>-9.2735814012442873E-3</v>
      </c>
      <c r="AX181" s="46">
        <v>-1.3157894736842105E-2</v>
      </c>
      <c r="AY181" s="46">
        <v>-9.2735814012442873E-3</v>
      </c>
      <c r="AZ181" s="46">
        <v>-9.2735814012442873E-3</v>
      </c>
      <c r="BA181" s="46">
        <v>-9.2735814012442873E-3</v>
      </c>
      <c r="BB181" s="46">
        <v>-9.2735814012442873E-3</v>
      </c>
      <c r="BC181" s="46">
        <v>-1.3157894736842105E-2</v>
      </c>
      <c r="BD181" s="46">
        <v>-9.2735814012442873E-3</v>
      </c>
      <c r="BE181" s="46">
        <v>-1.3157894736842105E-2</v>
      </c>
      <c r="BF181" s="46">
        <v>-9.2735814012442873E-3</v>
      </c>
      <c r="BG181" s="46">
        <v>-1.3157894736842105E-2</v>
      </c>
      <c r="BH181" s="46">
        <v>-9.2735814012442873E-3</v>
      </c>
      <c r="BI181" s="46">
        <v>-9.2735814012442873E-3</v>
      </c>
      <c r="BJ181" s="46">
        <v>-1.3157894736842105E-2</v>
      </c>
      <c r="BK181" s="46">
        <v>-1.3157894736842105E-2</v>
      </c>
      <c r="BL181" s="46">
        <v>-1.3157894736842105E-2</v>
      </c>
      <c r="BM181" s="46">
        <v>-9.2735814012442873E-3</v>
      </c>
      <c r="BN181" s="46">
        <v>-1.8731716231633881E-2</v>
      </c>
      <c r="BO181" s="46">
        <v>-9.2735814012442873E-3</v>
      </c>
      <c r="BP181" s="46">
        <v>-9.2735814012442873E-3</v>
      </c>
      <c r="BQ181" s="46">
        <v>-1.3157894736842105E-2</v>
      </c>
      <c r="BR181" s="46">
        <v>-1.3157894736842105E-2</v>
      </c>
      <c r="BS181" s="46">
        <v>-1.3157894736842105E-2</v>
      </c>
      <c r="BT181" s="46">
        <v>-1.3157894736842105E-2</v>
      </c>
      <c r="BU181" s="46">
        <v>-9.2735814012442873E-3</v>
      </c>
      <c r="BV181" s="46">
        <v>-1.3157894736842105E-2</v>
      </c>
      <c r="BW181" s="46">
        <v>-9.2735814012442873E-3</v>
      </c>
      <c r="BX181" s="46">
        <v>-1.3157894736842105E-2</v>
      </c>
      <c r="BY181" s="46">
        <v>-1.3157894736842105E-2</v>
      </c>
      <c r="BZ181" s="46">
        <v>-1.3157894736842105E-2</v>
      </c>
      <c r="CA181" s="46">
        <v>-9.2735814012442873E-3</v>
      </c>
      <c r="CB181" s="46">
        <v>-9.2735814012442873E-3</v>
      </c>
      <c r="CC181" s="46">
        <v>-9.2735814012442873E-3</v>
      </c>
      <c r="CD181" s="46">
        <v>-9.2735814012442873E-3</v>
      </c>
      <c r="CE181" s="46">
        <v>-9.2735814012442873E-3</v>
      </c>
      <c r="CF181" s="46">
        <v>-9.2735814012442873E-3</v>
      </c>
      <c r="CG181" s="46">
        <v>-9.2735814012442873E-3</v>
      </c>
      <c r="CH181" s="46">
        <v>-9.2735814012442873E-3</v>
      </c>
      <c r="CI181" s="46">
        <v>-9.2735814012442873E-3</v>
      </c>
      <c r="CJ181" s="46">
        <v>-9.2735814012442873E-3</v>
      </c>
      <c r="CK181" s="46">
        <v>-9.2735814012442873E-3</v>
      </c>
      <c r="CL181" s="46">
        <v>-1.3157894736842105E-2</v>
      </c>
      <c r="CM181" s="46">
        <v>-1.3157894736842105E-2</v>
      </c>
      <c r="CN181" s="46">
        <v>-9.2735814012442873E-3</v>
      </c>
      <c r="CO181" s="46">
        <v>-9.2735814012442873E-3</v>
      </c>
      <c r="CP181" s="46">
        <v>-9.2735814012442873E-3</v>
      </c>
      <c r="CQ181" s="46">
        <v>-1.3157894736842105E-2</v>
      </c>
      <c r="CR181" s="46">
        <v>-9.2735814012442873E-3</v>
      </c>
      <c r="CS181" s="46">
        <v>-1.3157894736842105E-2</v>
      </c>
      <c r="CT181" s="46">
        <v>-9.2735814012442873E-3</v>
      </c>
      <c r="CU181" s="46">
        <v>-9.2735814012442873E-3</v>
      </c>
      <c r="CV181" s="46">
        <v>-9.2735814012442873E-3</v>
      </c>
      <c r="CW181" s="46">
        <v>-9.2735814012442873E-3</v>
      </c>
      <c r="CX181" s="46">
        <v>-9.2735814012442873E-3</v>
      </c>
      <c r="CY181" s="46">
        <v>-9.2735814012442873E-3</v>
      </c>
      <c r="CZ181" s="46">
        <v>-9.2735814012442873E-3</v>
      </c>
      <c r="DA181" s="46">
        <v>-9.2735814012442873E-3</v>
      </c>
      <c r="DB181" s="46">
        <v>-9.2735814012442873E-3</v>
      </c>
      <c r="DC181" s="46">
        <v>-9.2735814012442873E-3</v>
      </c>
      <c r="DD181" s="46">
        <v>-1.3157894736842105E-2</v>
      </c>
      <c r="DE181" s="46">
        <v>-9.2735814012442873E-3</v>
      </c>
      <c r="DF181" s="46">
        <v>-9.2735814012442873E-3</v>
      </c>
      <c r="DG181" s="46">
        <v>-1.3157894736842105E-2</v>
      </c>
      <c r="DH181" s="46">
        <v>-9.2735814012442873E-3</v>
      </c>
      <c r="DI181" s="48">
        <v>-9.3045011211595613E-3</v>
      </c>
    </row>
    <row r="182" spans="2:113" x14ac:dyDescent="0.35">
      <c r="B182" s="45" t="s">
        <v>877</v>
      </c>
      <c r="C182" s="46">
        <v>-2.3017413505937442E-2</v>
      </c>
      <c r="D182" s="46">
        <v>0.10357836077671849</v>
      </c>
      <c r="E182" s="46">
        <v>-4.7994624902999453E-2</v>
      </c>
      <c r="F182" s="46">
        <v>-7.5027588744725648E-2</v>
      </c>
      <c r="G182" s="46">
        <v>-1.1395317714291038E-2</v>
      </c>
      <c r="H182" s="46">
        <v>-1.1395317714291038E-2</v>
      </c>
      <c r="I182" s="46">
        <v>-1.1395317714291038E-2</v>
      </c>
      <c r="J182" s="46">
        <v>-1.1395317714291038E-2</v>
      </c>
      <c r="K182" s="46">
        <v>-1.1395317714291038E-2</v>
      </c>
      <c r="L182" s="46">
        <v>-1.1395317714291038E-2</v>
      </c>
      <c r="M182" s="46">
        <v>-1.1395317714291038E-2</v>
      </c>
      <c r="N182" s="46">
        <v>-1.6168337181727395E-2</v>
      </c>
      <c r="O182" s="46">
        <v>-1.1395317714291038E-2</v>
      </c>
      <c r="P182" s="46">
        <v>-1.1395317714291038E-2</v>
      </c>
      <c r="Q182" s="46">
        <v>-2.3017413505937445E-2</v>
      </c>
      <c r="R182" s="46">
        <v>-1.1395317714291038E-2</v>
      </c>
      <c r="S182" s="46">
        <v>-1.1395317714291038E-2</v>
      </c>
      <c r="T182" s="46">
        <v>-1.6168337181727395E-2</v>
      </c>
      <c r="U182" s="46">
        <v>-1.6168337181727395E-2</v>
      </c>
      <c r="V182" s="46">
        <v>-2.3017413505937445E-2</v>
      </c>
      <c r="W182" s="46">
        <v>-1.1395317714291038E-2</v>
      </c>
      <c r="X182" s="46">
        <v>-1.6168337181727395E-2</v>
      </c>
      <c r="Y182" s="46">
        <v>-1.1395317714291038E-2</v>
      </c>
      <c r="Z182" s="46">
        <v>-1.1395317714291038E-2</v>
      </c>
      <c r="AA182" s="46">
        <v>-1.1395317714291038E-2</v>
      </c>
      <c r="AB182" s="46">
        <v>-1.1395317714291038E-2</v>
      </c>
      <c r="AC182" s="46">
        <v>-1.1395317714291038E-2</v>
      </c>
      <c r="AD182" s="46">
        <v>-1.6168337181727395E-2</v>
      </c>
      <c r="AE182" s="46">
        <v>-1.6168337181727395E-2</v>
      </c>
      <c r="AF182" s="46">
        <v>-1.1395317714291038E-2</v>
      </c>
      <c r="AG182" s="46">
        <v>-1.1395317714291038E-2</v>
      </c>
      <c r="AH182" s="46">
        <v>-1.6168337181727395E-2</v>
      </c>
      <c r="AI182" s="46">
        <v>-1.6168337181727395E-2</v>
      </c>
      <c r="AJ182" s="46">
        <v>-1.6168337181727395E-2</v>
      </c>
      <c r="AK182" s="46">
        <v>-1.6168337181727395E-2</v>
      </c>
      <c r="AL182" s="46">
        <v>-1.6168337181727395E-2</v>
      </c>
      <c r="AM182" s="46">
        <v>-1.1395317714291038E-2</v>
      </c>
      <c r="AN182" s="46">
        <v>-1.6168337181727395E-2</v>
      </c>
      <c r="AO182" s="46">
        <v>-1.6168337181727395E-2</v>
      </c>
      <c r="AP182" s="46">
        <v>-1.6168337181727395E-2</v>
      </c>
      <c r="AQ182" s="47">
        <v>1</v>
      </c>
      <c r="AR182" s="46">
        <v>-1.139531771429104E-2</v>
      </c>
      <c r="AS182" s="46">
        <v>-1.6168337181727398E-2</v>
      </c>
      <c r="AT182" s="46">
        <v>-1.139531771429104E-2</v>
      </c>
      <c r="AU182" s="46">
        <v>-1.6168337181727398E-2</v>
      </c>
      <c r="AV182" s="46">
        <v>-1.139531771429104E-2</v>
      </c>
      <c r="AW182" s="46">
        <v>-1.139531771429104E-2</v>
      </c>
      <c r="AX182" s="46">
        <v>-1.6168337181727398E-2</v>
      </c>
      <c r="AY182" s="46">
        <v>-1.139531771429104E-2</v>
      </c>
      <c r="AZ182" s="46">
        <v>-1.139531771429104E-2</v>
      </c>
      <c r="BA182" s="46">
        <v>-1.139531771429104E-2</v>
      </c>
      <c r="BB182" s="46">
        <v>-1.139531771429104E-2</v>
      </c>
      <c r="BC182" s="46">
        <v>-1.6168337181727398E-2</v>
      </c>
      <c r="BD182" s="46">
        <v>-1.139531771429104E-2</v>
      </c>
      <c r="BE182" s="46">
        <v>-1.6168337181727398E-2</v>
      </c>
      <c r="BF182" s="46">
        <v>-1.139531771429104E-2</v>
      </c>
      <c r="BG182" s="46">
        <v>-1.6168337181727398E-2</v>
      </c>
      <c r="BH182" s="46">
        <v>-1.139531771429104E-2</v>
      </c>
      <c r="BI182" s="46">
        <v>-1.139531771429104E-2</v>
      </c>
      <c r="BJ182" s="46">
        <v>-1.6168337181727398E-2</v>
      </c>
      <c r="BK182" s="46">
        <v>-1.6168337181727398E-2</v>
      </c>
      <c r="BL182" s="46">
        <v>-1.6168337181727398E-2</v>
      </c>
      <c r="BM182" s="46">
        <v>-1.139531771429104E-2</v>
      </c>
      <c r="BN182" s="46">
        <v>-2.3017413505937445E-2</v>
      </c>
      <c r="BO182" s="46">
        <v>-1.139531771429104E-2</v>
      </c>
      <c r="BP182" s="46">
        <v>-1.139531771429104E-2</v>
      </c>
      <c r="BQ182" s="46">
        <v>-1.6168337181727398E-2</v>
      </c>
      <c r="BR182" s="46">
        <v>-1.6168337181727398E-2</v>
      </c>
      <c r="BS182" s="46">
        <v>-1.6168337181727398E-2</v>
      </c>
      <c r="BT182" s="46">
        <v>-1.6168337181727398E-2</v>
      </c>
      <c r="BU182" s="46">
        <v>-1.139531771429104E-2</v>
      </c>
      <c r="BV182" s="46">
        <v>-1.6168337181727398E-2</v>
      </c>
      <c r="BW182" s="46">
        <v>-1.139531771429104E-2</v>
      </c>
      <c r="BX182" s="46">
        <v>-1.6168337181727398E-2</v>
      </c>
      <c r="BY182" s="46">
        <v>-1.6168337181727398E-2</v>
      </c>
      <c r="BZ182" s="46">
        <v>-1.6168337181727398E-2</v>
      </c>
      <c r="CA182" s="46">
        <v>-1.139531771429104E-2</v>
      </c>
      <c r="CB182" s="46">
        <v>-1.139531771429104E-2</v>
      </c>
      <c r="CC182" s="46">
        <v>-1.139531771429104E-2</v>
      </c>
      <c r="CD182" s="46">
        <v>-1.139531771429104E-2</v>
      </c>
      <c r="CE182" s="46">
        <v>-1.139531771429104E-2</v>
      </c>
      <c r="CF182" s="46">
        <v>-1.139531771429104E-2</v>
      </c>
      <c r="CG182" s="46">
        <v>-1.139531771429104E-2</v>
      </c>
      <c r="CH182" s="46">
        <v>-1.139531771429104E-2</v>
      </c>
      <c r="CI182" s="46">
        <v>-1.139531771429104E-2</v>
      </c>
      <c r="CJ182" s="46">
        <v>-1.139531771429104E-2</v>
      </c>
      <c r="CK182" s="46">
        <v>-1.139531771429104E-2</v>
      </c>
      <c r="CL182" s="46">
        <v>-1.6168337181727398E-2</v>
      </c>
      <c r="CM182" s="46">
        <v>-1.6168337181727398E-2</v>
      </c>
      <c r="CN182" s="46">
        <v>-1.139531771429104E-2</v>
      </c>
      <c r="CO182" s="46">
        <v>-1.139531771429104E-2</v>
      </c>
      <c r="CP182" s="46">
        <v>-1.139531771429104E-2</v>
      </c>
      <c r="CQ182" s="46">
        <v>-1.6168337181727398E-2</v>
      </c>
      <c r="CR182" s="46">
        <v>-1.139531771429104E-2</v>
      </c>
      <c r="CS182" s="46">
        <v>-1.6168337181727398E-2</v>
      </c>
      <c r="CT182" s="46">
        <v>-1.139531771429104E-2</v>
      </c>
      <c r="CU182" s="46">
        <v>-1.139531771429104E-2</v>
      </c>
      <c r="CV182" s="46">
        <v>-1.139531771429104E-2</v>
      </c>
      <c r="CW182" s="46">
        <v>-1.139531771429104E-2</v>
      </c>
      <c r="CX182" s="46">
        <v>-1.139531771429104E-2</v>
      </c>
      <c r="CY182" s="46">
        <v>-1.139531771429104E-2</v>
      </c>
      <c r="CZ182" s="46">
        <v>-1.139531771429104E-2</v>
      </c>
      <c r="DA182" s="46">
        <v>-1.139531771429104E-2</v>
      </c>
      <c r="DB182" s="46">
        <v>-1.139531771429104E-2</v>
      </c>
      <c r="DC182" s="46">
        <v>-1.139531771429104E-2</v>
      </c>
      <c r="DD182" s="46">
        <v>-1.6168337181727398E-2</v>
      </c>
      <c r="DE182" s="46">
        <v>-1.139531771429104E-2</v>
      </c>
      <c r="DF182" s="46">
        <v>-1.139531771429104E-2</v>
      </c>
      <c r="DG182" s="46">
        <v>-1.6168337181727398E-2</v>
      </c>
      <c r="DH182" s="46">
        <v>-1.139531771429104E-2</v>
      </c>
      <c r="DI182" s="48">
        <v>-2.838329728690258E-2</v>
      </c>
    </row>
    <row r="183" spans="2:113" x14ac:dyDescent="0.35">
      <c r="B183" s="45" t="s">
        <v>878</v>
      </c>
      <c r="C183" s="46">
        <v>-1.3201967239688991E-2</v>
      </c>
      <c r="D183" s="46">
        <v>5.9408852578600437E-2</v>
      </c>
      <c r="E183" s="46">
        <v>-2.7528004633844468E-2</v>
      </c>
      <c r="F183" s="46">
        <v>-4.3033148291193521E-2</v>
      </c>
      <c r="G183" s="46">
        <v>-6.5359477124183009E-3</v>
      </c>
      <c r="H183" s="46">
        <v>-6.5359477124183009E-3</v>
      </c>
      <c r="I183" s="46">
        <v>-6.5359477124183009E-3</v>
      </c>
      <c r="J183" s="46">
        <v>-6.5359477124183009E-3</v>
      </c>
      <c r="K183" s="46">
        <v>-6.5359477124183009E-3</v>
      </c>
      <c r="L183" s="46">
        <v>-6.5359477124183009E-3</v>
      </c>
      <c r="M183" s="46">
        <v>-6.5359477124183009E-3</v>
      </c>
      <c r="N183" s="46">
        <v>-9.2735814012442873E-3</v>
      </c>
      <c r="O183" s="46">
        <v>-6.5359477124183009E-3</v>
      </c>
      <c r="P183" s="46">
        <v>-6.5359477124183009E-3</v>
      </c>
      <c r="Q183" s="46">
        <v>-1.3201967239688993E-2</v>
      </c>
      <c r="R183" s="46">
        <v>-6.5359477124183009E-3</v>
      </c>
      <c r="S183" s="46">
        <v>-6.5359477124183009E-3</v>
      </c>
      <c r="T183" s="46">
        <v>-9.2735814012442873E-3</v>
      </c>
      <c r="U183" s="46">
        <v>-9.2735814012442873E-3</v>
      </c>
      <c r="V183" s="46">
        <v>-1.3201967239688993E-2</v>
      </c>
      <c r="W183" s="46">
        <v>-6.5359477124183009E-3</v>
      </c>
      <c r="X183" s="46">
        <v>-9.2735814012442873E-3</v>
      </c>
      <c r="Y183" s="46">
        <v>-6.5359477124183009E-3</v>
      </c>
      <c r="Z183" s="46">
        <v>-6.5359477124183009E-3</v>
      </c>
      <c r="AA183" s="46">
        <v>-6.5359477124183009E-3</v>
      </c>
      <c r="AB183" s="46">
        <v>-6.5359477124183009E-3</v>
      </c>
      <c r="AC183" s="46">
        <v>-6.5359477124183009E-3</v>
      </c>
      <c r="AD183" s="46">
        <v>-9.2735814012442873E-3</v>
      </c>
      <c r="AE183" s="46">
        <v>-9.2735814012442873E-3</v>
      </c>
      <c r="AF183" s="46">
        <v>-6.5359477124183009E-3</v>
      </c>
      <c r="AG183" s="46">
        <v>-6.5359477124183009E-3</v>
      </c>
      <c r="AH183" s="46">
        <v>-9.2735814012442873E-3</v>
      </c>
      <c r="AI183" s="46">
        <v>-9.2735814012442873E-3</v>
      </c>
      <c r="AJ183" s="46">
        <v>-9.2735814012442873E-3</v>
      </c>
      <c r="AK183" s="46">
        <v>-9.2735814012442873E-3</v>
      </c>
      <c r="AL183" s="46">
        <v>-9.2735814012442873E-3</v>
      </c>
      <c r="AM183" s="46">
        <v>-6.5359477124183009E-3</v>
      </c>
      <c r="AN183" s="46">
        <v>-9.2735814012442873E-3</v>
      </c>
      <c r="AO183" s="46">
        <v>-9.2735814012442873E-3</v>
      </c>
      <c r="AP183" s="46">
        <v>-9.2735814012442873E-3</v>
      </c>
      <c r="AQ183" s="46">
        <v>-1.139531771429104E-2</v>
      </c>
      <c r="AR183" s="47">
        <v>1</v>
      </c>
      <c r="AS183" s="46">
        <v>-9.2735814012442873E-3</v>
      </c>
      <c r="AT183" s="46">
        <v>-6.5359477124183009E-3</v>
      </c>
      <c r="AU183" s="46">
        <v>-9.2735814012442873E-3</v>
      </c>
      <c r="AV183" s="46">
        <v>-6.5359477124183009E-3</v>
      </c>
      <c r="AW183" s="46">
        <v>-6.5359477124183009E-3</v>
      </c>
      <c r="AX183" s="46">
        <v>-9.2735814012442873E-3</v>
      </c>
      <c r="AY183" s="46">
        <v>-6.5359477124183009E-3</v>
      </c>
      <c r="AZ183" s="46">
        <v>-6.5359477124183009E-3</v>
      </c>
      <c r="BA183" s="46">
        <v>-6.5359477124183009E-3</v>
      </c>
      <c r="BB183" s="46">
        <v>-6.5359477124183009E-3</v>
      </c>
      <c r="BC183" s="46">
        <v>-9.2735814012442873E-3</v>
      </c>
      <c r="BD183" s="46">
        <v>-6.5359477124183009E-3</v>
      </c>
      <c r="BE183" s="46">
        <v>-9.2735814012442873E-3</v>
      </c>
      <c r="BF183" s="46">
        <v>-6.5359477124183009E-3</v>
      </c>
      <c r="BG183" s="46">
        <v>-9.2735814012442873E-3</v>
      </c>
      <c r="BH183" s="46">
        <v>-6.5359477124183009E-3</v>
      </c>
      <c r="BI183" s="46">
        <v>-6.5359477124183009E-3</v>
      </c>
      <c r="BJ183" s="46">
        <v>-9.2735814012442873E-3</v>
      </c>
      <c r="BK183" s="46">
        <v>-9.2735814012442873E-3</v>
      </c>
      <c r="BL183" s="46">
        <v>-9.2735814012442873E-3</v>
      </c>
      <c r="BM183" s="46">
        <v>-6.5359477124183009E-3</v>
      </c>
      <c r="BN183" s="46">
        <v>-1.3201967239688993E-2</v>
      </c>
      <c r="BO183" s="46">
        <v>-6.5359477124183009E-3</v>
      </c>
      <c r="BP183" s="46">
        <v>-6.5359477124183009E-3</v>
      </c>
      <c r="BQ183" s="46">
        <v>-9.2735814012442873E-3</v>
      </c>
      <c r="BR183" s="46">
        <v>-9.2735814012442873E-3</v>
      </c>
      <c r="BS183" s="46">
        <v>-9.2735814012442873E-3</v>
      </c>
      <c r="BT183" s="46">
        <v>-9.2735814012442873E-3</v>
      </c>
      <c r="BU183" s="46">
        <v>-6.5359477124183009E-3</v>
      </c>
      <c r="BV183" s="46">
        <v>-9.2735814012442873E-3</v>
      </c>
      <c r="BW183" s="46">
        <v>-6.5359477124183009E-3</v>
      </c>
      <c r="BX183" s="46">
        <v>-9.2735814012442873E-3</v>
      </c>
      <c r="BY183" s="46">
        <v>-9.2735814012442873E-3</v>
      </c>
      <c r="BZ183" s="46">
        <v>-9.2735814012442873E-3</v>
      </c>
      <c r="CA183" s="46">
        <v>-6.5359477124183009E-3</v>
      </c>
      <c r="CB183" s="46">
        <v>-6.5359477124183009E-3</v>
      </c>
      <c r="CC183" s="46">
        <v>-6.5359477124183009E-3</v>
      </c>
      <c r="CD183" s="46">
        <v>-6.5359477124183009E-3</v>
      </c>
      <c r="CE183" s="46">
        <v>-6.5359477124183009E-3</v>
      </c>
      <c r="CF183" s="46">
        <v>-6.5359477124183009E-3</v>
      </c>
      <c r="CG183" s="46">
        <v>-6.5359477124183009E-3</v>
      </c>
      <c r="CH183" s="46">
        <v>-6.5359477124183009E-3</v>
      </c>
      <c r="CI183" s="46">
        <v>-6.5359477124183009E-3</v>
      </c>
      <c r="CJ183" s="46">
        <v>-6.5359477124183009E-3</v>
      </c>
      <c r="CK183" s="46">
        <v>-6.5359477124183009E-3</v>
      </c>
      <c r="CL183" s="46">
        <v>-9.2735814012442873E-3</v>
      </c>
      <c r="CM183" s="46">
        <v>-9.2735814012442873E-3</v>
      </c>
      <c r="CN183" s="46">
        <v>-6.5359477124183009E-3</v>
      </c>
      <c r="CO183" s="46">
        <v>-6.5359477124183009E-3</v>
      </c>
      <c r="CP183" s="46">
        <v>-6.5359477124183009E-3</v>
      </c>
      <c r="CQ183" s="46">
        <v>-9.2735814012442873E-3</v>
      </c>
      <c r="CR183" s="46">
        <v>-6.5359477124183009E-3</v>
      </c>
      <c r="CS183" s="46">
        <v>-9.2735814012442873E-3</v>
      </c>
      <c r="CT183" s="46">
        <v>-6.5359477124183009E-3</v>
      </c>
      <c r="CU183" s="46">
        <v>-6.5359477124183009E-3</v>
      </c>
      <c r="CV183" s="46">
        <v>-6.5359477124183009E-3</v>
      </c>
      <c r="CW183" s="46">
        <v>-6.5359477124183009E-3</v>
      </c>
      <c r="CX183" s="46">
        <v>-6.5359477124183009E-3</v>
      </c>
      <c r="CY183" s="46">
        <v>-6.5359477124183009E-3</v>
      </c>
      <c r="CZ183" s="46">
        <v>-6.5359477124183009E-3</v>
      </c>
      <c r="DA183" s="46">
        <v>-6.5359477124183009E-3</v>
      </c>
      <c r="DB183" s="46">
        <v>-6.5359477124183009E-3</v>
      </c>
      <c r="DC183" s="46">
        <v>-6.5359477124183009E-3</v>
      </c>
      <c r="DD183" s="46">
        <v>-9.2735814012442873E-3</v>
      </c>
      <c r="DE183" s="46">
        <v>-6.5359477124183009E-3</v>
      </c>
      <c r="DF183" s="46">
        <v>-6.5359477124183009E-3</v>
      </c>
      <c r="DG183" s="46">
        <v>-9.2735814012442873E-3</v>
      </c>
      <c r="DH183" s="46">
        <v>-6.5359477124183009E-3</v>
      </c>
      <c r="DI183" s="48">
        <v>-4.410642264134422E-2</v>
      </c>
    </row>
    <row r="184" spans="2:113" x14ac:dyDescent="0.35">
      <c r="B184" s="45" t="s">
        <v>879</v>
      </c>
      <c r="C184" s="46">
        <v>-1.8731716231633881E-2</v>
      </c>
      <c r="D184" s="46">
        <v>-0.1560976352636157</v>
      </c>
      <c r="E184" s="46">
        <v>-3.9058328343225354E-2</v>
      </c>
      <c r="F184" s="46">
        <v>0.21549855796030781</v>
      </c>
      <c r="G184" s="46">
        <v>-9.2735814012442873E-3</v>
      </c>
      <c r="H184" s="46">
        <v>-9.2735814012442873E-3</v>
      </c>
      <c r="I184" s="46">
        <v>-9.2735814012442873E-3</v>
      </c>
      <c r="J184" s="46">
        <v>-9.2735814012442873E-3</v>
      </c>
      <c r="K184" s="46">
        <v>-9.2735814012442873E-3</v>
      </c>
      <c r="L184" s="46">
        <v>-9.2735814012442873E-3</v>
      </c>
      <c r="M184" s="46">
        <v>-9.2735814012442873E-3</v>
      </c>
      <c r="N184" s="46">
        <v>-1.3157894736842105E-2</v>
      </c>
      <c r="O184" s="46">
        <v>-9.2735814012442873E-3</v>
      </c>
      <c r="P184" s="46">
        <v>-9.2735814012442873E-3</v>
      </c>
      <c r="Q184" s="46">
        <v>-1.8731716231633881E-2</v>
      </c>
      <c r="R184" s="46">
        <v>-9.2735814012442873E-3</v>
      </c>
      <c r="S184" s="46">
        <v>-9.2735814012442873E-3</v>
      </c>
      <c r="T184" s="46">
        <v>-1.3157894736842105E-2</v>
      </c>
      <c r="U184" s="46">
        <v>-1.3157894736842105E-2</v>
      </c>
      <c r="V184" s="46">
        <v>-1.8731716231633881E-2</v>
      </c>
      <c r="W184" s="46">
        <v>-9.2735814012442873E-3</v>
      </c>
      <c r="X184" s="46">
        <v>-1.3157894736842105E-2</v>
      </c>
      <c r="Y184" s="46">
        <v>-9.2735814012442873E-3</v>
      </c>
      <c r="Z184" s="46">
        <v>-9.2735814012442873E-3</v>
      </c>
      <c r="AA184" s="46">
        <v>-9.2735814012442873E-3</v>
      </c>
      <c r="AB184" s="46">
        <v>-9.2735814012442873E-3</v>
      </c>
      <c r="AC184" s="46">
        <v>-9.2735814012442873E-3</v>
      </c>
      <c r="AD184" s="46">
        <v>-1.3157894736842105E-2</v>
      </c>
      <c r="AE184" s="46">
        <v>-1.3157894736842105E-2</v>
      </c>
      <c r="AF184" s="46">
        <v>-9.2735814012442873E-3</v>
      </c>
      <c r="AG184" s="46">
        <v>-9.2735814012442873E-3</v>
      </c>
      <c r="AH184" s="46">
        <v>-1.3157894736842105E-2</v>
      </c>
      <c r="AI184" s="46">
        <v>-1.3157894736842105E-2</v>
      </c>
      <c r="AJ184" s="46">
        <v>-1.3157894736842105E-2</v>
      </c>
      <c r="AK184" s="46">
        <v>-1.3157894736842105E-2</v>
      </c>
      <c r="AL184" s="46">
        <v>-1.3157894736842105E-2</v>
      </c>
      <c r="AM184" s="46">
        <v>-9.2735814012442873E-3</v>
      </c>
      <c r="AN184" s="46">
        <v>-1.3157894736842105E-2</v>
      </c>
      <c r="AO184" s="46">
        <v>-1.3157894736842105E-2</v>
      </c>
      <c r="AP184" s="46">
        <v>-1.3157894736842105E-2</v>
      </c>
      <c r="AQ184" s="46">
        <v>-1.6168337181727398E-2</v>
      </c>
      <c r="AR184" s="46">
        <v>-9.2735814012442873E-3</v>
      </c>
      <c r="AS184" s="47">
        <v>1</v>
      </c>
      <c r="AT184" s="46">
        <v>-9.2735814012442873E-3</v>
      </c>
      <c r="AU184" s="46">
        <v>-1.3157894736842105E-2</v>
      </c>
      <c r="AV184" s="46">
        <v>-9.2735814012442873E-3</v>
      </c>
      <c r="AW184" s="46">
        <v>-9.2735814012442873E-3</v>
      </c>
      <c r="AX184" s="46">
        <v>-1.3157894736842105E-2</v>
      </c>
      <c r="AY184" s="46">
        <v>-9.2735814012442873E-3</v>
      </c>
      <c r="AZ184" s="46">
        <v>-9.2735814012442873E-3</v>
      </c>
      <c r="BA184" s="46">
        <v>-9.2735814012442873E-3</v>
      </c>
      <c r="BB184" s="46">
        <v>-9.2735814012442873E-3</v>
      </c>
      <c r="BC184" s="46">
        <v>-1.3157894736842105E-2</v>
      </c>
      <c r="BD184" s="46">
        <v>-9.2735814012442873E-3</v>
      </c>
      <c r="BE184" s="46">
        <v>-1.3157894736842105E-2</v>
      </c>
      <c r="BF184" s="46">
        <v>-9.2735814012442873E-3</v>
      </c>
      <c r="BG184" s="46">
        <v>-1.3157894736842105E-2</v>
      </c>
      <c r="BH184" s="46">
        <v>-9.2735814012442873E-3</v>
      </c>
      <c r="BI184" s="46">
        <v>-9.2735814012442873E-3</v>
      </c>
      <c r="BJ184" s="46">
        <v>-1.3157894736842105E-2</v>
      </c>
      <c r="BK184" s="46">
        <v>-1.3157894736842105E-2</v>
      </c>
      <c r="BL184" s="46">
        <v>-1.3157894736842105E-2</v>
      </c>
      <c r="BM184" s="46">
        <v>-9.2735814012442873E-3</v>
      </c>
      <c r="BN184" s="46">
        <v>-1.8731716231633881E-2</v>
      </c>
      <c r="BO184" s="46">
        <v>-9.2735814012442873E-3</v>
      </c>
      <c r="BP184" s="46">
        <v>-9.2735814012442873E-3</v>
      </c>
      <c r="BQ184" s="46">
        <v>-1.3157894736842105E-2</v>
      </c>
      <c r="BR184" s="46">
        <v>-1.3157894736842105E-2</v>
      </c>
      <c r="BS184" s="46">
        <v>-1.3157894736842105E-2</v>
      </c>
      <c r="BT184" s="46">
        <v>-1.3157894736842105E-2</v>
      </c>
      <c r="BU184" s="46">
        <v>-9.2735814012442873E-3</v>
      </c>
      <c r="BV184" s="46">
        <v>-1.3157894736842105E-2</v>
      </c>
      <c r="BW184" s="46">
        <v>-9.2735814012442873E-3</v>
      </c>
      <c r="BX184" s="46">
        <v>-1.3157894736842105E-2</v>
      </c>
      <c r="BY184" s="46">
        <v>-1.3157894736842105E-2</v>
      </c>
      <c r="BZ184" s="46">
        <v>-1.3157894736842105E-2</v>
      </c>
      <c r="CA184" s="46">
        <v>-9.2735814012442873E-3</v>
      </c>
      <c r="CB184" s="46">
        <v>-9.2735814012442873E-3</v>
      </c>
      <c r="CC184" s="46">
        <v>-9.2735814012442873E-3</v>
      </c>
      <c r="CD184" s="46">
        <v>-9.2735814012442873E-3</v>
      </c>
      <c r="CE184" s="46">
        <v>-9.2735814012442873E-3</v>
      </c>
      <c r="CF184" s="46">
        <v>-9.2735814012442873E-3</v>
      </c>
      <c r="CG184" s="46">
        <v>-9.2735814012442873E-3</v>
      </c>
      <c r="CH184" s="46">
        <v>-9.2735814012442873E-3</v>
      </c>
      <c r="CI184" s="46">
        <v>-9.2735814012442873E-3</v>
      </c>
      <c r="CJ184" s="46">
        <v>-9.2735814012442873E-3</v>
      </c>
      <c r="CK184" s="46">
        <v>-9.2735814012442873E-3</v>
      </c>
      <c r="CL184" s="46">
        <v>-1.3157894736842105E-2</v>
      </c>
      <c r="CM184" s="46">
        <v>-1.3157894736842105E-2</v>
      </c>
      <c r="CN184" s="46">
        <v>-9.2735814012442873E-3</v>
      </c>
      <c r="CO184" s="46">
        <v>-9.2735814012442873E-3</v>
      </c>
      <c r="CP184" s="46">
        <v>-9.2735814012442873E-3</v>
      </c>
      <c r="CQ184" s="46">
        <v>-1.3157894736842105E-2</v>
      </c>
      <c r="CR184" s="46">
        <v>-9.2735814012442873E-3</v>
      </c>
      <c r="CS184" s="46">
        <v>-1.3157894736842105E-2</v>
      </c>
      <c r="CT184" s="46">
        <v>-9.2735814012442873E-3</v>
      </c>
      <c r="CU184" s="46">
        <v>-9.2735814012442873E-3</v>
      </c>
      <c r="CV184" s="46">
        <v>-9.2735814012442873E-3</v>
      </c>
      <c r="CW184" s="46">
        <v>-9.2735814012442873E-3</v>
      </c>
      <c r="CX184" s="46">
        <v>-9.2735814012442873E-3</v>
      </c>
      <c r="CY184" s="46">
        <v>-9.2735814012442873E-3</v>
      </c>
      <c r="CZ184" s="46">
        <v>-9.2735814012442873E-3</v>
      </c>
      <c r="DA184" s="46">
        <v>-9.2735814012442873E-3</v>
      </c>
      <c r="DB184" s="46">
        <v>-9.2735814012442873E-3</v>
      </c>
      <c r="DC184" s="46">
        <v>-9.2735814012442873E-3</v>
      </c>
      <c r="DD184" s="46">
        <v>-1.3157894736842105E-2</v>
      </c>
      <c r="DE184" s="46">
        <v>-9.2735814012442873E-3</v>
      </c>
      <c r="DF184" s="46">
        <v>-9.2735814012442873E-3</v>
      </c>
      <c r="DG184" s="46">
        <v>-1.3157894736842105E-2</v>
      </c>
      <c r="DH184" s="46">
        <v>-9.2735814012442873E-3</v>
      </c>
      <c r="DI184" s="48">
        <v>1.2005997872126624E-2</v>
      </c>
    </row>
    <row r="185" spans="2:113" x14ac:dyDescent="0.35">
      <c r="B185" s="45" t="s">
        <v>880</v>
      </c>
      <c r="C185" s="46">
        <v>-1.3201967239688991E-2</v>
      </c>
      <c r="D185" s="46">
        <v>5.9408852578600437E-2</v>
      </c>
      <c r="E185" s="46">
        <v>-2.7528004633844468E-2</v>
      </c>
      <c r="F185" s="46">
        <v>-4.3033148291193521E-2</v>
      </c>
      <c r="G185" s="46">
        <v>-6.5359477124183009E-3</v>
      </c>
      <c r="H185" s="46">
        <v>-6.5359477124183009E-3</v>
      </c>
      <c r="I185" s="46">
        <v>-6.5359477124183009E-3</v>
      </c>
      <c r="J185" s="46">
        <v>-6.5359477124183009E-3</v>
      </c>
      <c r="K185" s="46">
        <v>-6.5359477124183009E-3</v>
      </c>
      <c r="L185" s="46">
        <v>-6.5359477124183009E-3</v>
      </c>
      <c r="M185" s="46">
        <v>-6.5359477124183009E-3</v>
      </c>
      <c r="N185" s="46">
        <v>-9.2735814012442873E-3</v>
      </c>
      <c r="O185" s="46">
        <v>-6.5359477124183009E-3</v>
      </c>
      <c r="P185" s="46">
        <v>-6.5359477124183009E-3</v>
      </c>
      <c r="Q185" s="46">
        <v>-1.3201967239688993E-2</v>
      </c>
      <c r="R185" s="46">
        <v>-6.5359477124183009E-3</v>
      </c>
      <c r="S185" s="46">
        <v>-6.5359477124183009E-3</v>
      </c>
      <c r="T185" s="46">
        <v>-9.2735814012442873E-3</v>
      </c>
      <c r="U185" s="46">
        <v>-9.2735814012442873E-3</v>
      </c>
      <c r="V185" s="46">
        <v>-1.3201967239688993E-2</v>
      </c>
      <c r="W185" s="46">
        <v>-6.5359477124183009E-3</v>
      </c>
      <c r="X185" s="46">
        <v>-9.2735814012442873E-3</v>
      </c>
      <c r="Y185" s="46">
        <v>-6.5359477124183009E-3</v>
      </c>
      <c r="Z185" s="46">
        <v>-6.5359477124183009E-3</v>
      </c>
      <c r="AA185" s="46">
        <v>-6.5359477124183009E-3</v>
      </c>
      <c r="AB185" s="46">
        <v>-6.5359477124183009E-3</v>
      </c>
      <c r="AC185" s="46">
        <v>-6.5359477124183009E-3</v>
      </c>
      <c r="AD185" s="46">
        <v>-9.2735814012442873E-3</v>
      </c>
      <c r="AE185" s="46">
        <v>-9.2735814012442873E-3</v>
      </c>
      <c r="AF185" s="46">
        <v>-6.5359477124183009E-3</v>
      </c>
      <c r="AG185" s="46">
        <v>-6.5359477124183009E-3</v>
      </c>
      <c r="AH185" s="46">
        <v>-9.2735814012442873E-3</v>
      </c>
      <c r="AI185" s="46">
        <v>-9.2735814012442873E-3</v>
      </c>
      <c r="AJ185" s="46">
        <v>-9.2735814012442873E-3</v>
      </c>
      <c r="AK185" s="46">
        <v>-9.2735814012442873E-3</v>
      </c>
      <c r="AL185" s="46">
        <v>-9.2735814012442873E-3</v>
      </c>
      <c r="AM185" s="46">
        <v>-6.5359477124183009E-3</v>
      </c>
      <c r="AN185" s="46">
        <v>-9.2735814012442873E-3</v>
      </c>
      <c r="AO185" s="46">
        <v>-9.2735814012442873E-3</v>
      </c>
      <c r="AP185" s="46">
        <v>-9.2735814012442873E-3</v>
      </c>
      <c r="AQ185" s="46">
        <v>-1.139531771429104E-2</v>
      </c>
      <c r="AR185" s="46">
        <v>-6.5359477124183009E-3</v>
      </c>
      <c r="AS185" s="46">
        <v>-9.2735814012442873E-3</v>
      </c>
      <c r="AT185" s="47">
        <v>1</v>
      </c>
      <c r="AU185" s="46">
        <v>-9.2735814012442873E-3</v>
      </c>
      <c r="AV185" s="46">
        <v>-6.5359477124183009E-3</v>
      </c>
      <c r="AW185" s="46">
        <v>-6.5359477124183009E-3</v>
      </c>
      <c r="AX185" s="46">
        <v>-9.2735814012442873E-3</v>
      </c>
      <c r="AY185" s="46">
        <v>-6.5359477124183009E-3</v>
      </c>
      <c r="AZ185" s="46">
        <v>-6.5359477124183009E-3</v>
      </c>
      <c r="BA185" s="46">
        <v>-6.5359477124183009E-3</v>
      </c>
      <c r="BB185" s="46">
        <v>-6.5359477124183009E-3</v>
      </c>
      <c r="BC185" s="46">
        <v>-9.2735814012442873E-3</v>
      </c>
      <c r="BD185" s="46">
        <v>-6.5359477124183009E-3</v>
      </c>
      <c r="BE185" s="46">
        <v>-9.2735814012442873E-3</v>
      </c>
      <c r="BF185" s="46">
        <v>-6.5359477124183009E-3</v>
      </c>
      <c r="BG185" s="46">
        <v>-9.2735814012442873E-3</v>
      </c>
      <c r="BH185" s="46">
        <v>-6.5359477124183009E-3</v>
      </c>
      <c r="BI185" s="46">
        <v>-6.5359477124183009E-3</v>
      </c>
      <c r="BJ185" s="46">
        <v>-9.2735814012442873E-3</v>
      </c>
      <c r="BK185" s="46">
        <v>-9.2735814012442873E-3</v>
      </c>
      <c r="BL185" s="46">
        <v>-9.2735814012442873E-3</v>
      </c>
      <c r="BM185" s="46">
        <v>-6.5359477124183009E-3</v>
      </c>
      <c r="BN185" s="46">
        <v>-1.3201967239688993E-2</v>
      </c>
      <c r="BO185" s="46">
        <v>-6.5359477124183009E-3</v>
      </c>
      <c r="BP185" s="46">
        <v>-6.5359477124183009E-3</v>
      </c>
      <c r="BQ185" s="46">
        <v>-9.2735814012442873E-3</v>
      </c>
      <c r="BR185" s="46">
        <v>-9.2735814012442873E-3</v>
      </c>
      <c r="BS185" s="46">
        <v>-9.2735814012442873E-3</v>
      </c>
      <c r="BT185" s="46">
        <v>-9.2735814012442873E-3</v>
      </c>
      <c r="BU185" s="46">
        <v>-6.5359477124183009E-3</v>
      </c>
      <c r="BV185" s="46">
        <v>-9.2735814012442873E-3</v>
      </c>
      <c r="BW185" s="46">
        <v>-6.5359477124183009E-3</v>
      </c>
      <c r="BX185" s="46">
        <v>-9.2735814012442873E-3</v>
      </c>
      <c r="BY185" s="46">
        <v>-9.2735814012442873E-3</v>
      </c>
      <c r="BZ185" s="46">
        <v>-9.2735814012442873E-3</v>
      </c>
      <c r="CA185" s="46">
        <v>-6.5359477124183009E-3</v>
      </c>
      <c r="CB185" s="46">
        <v>-6.5359477124183009E-3</v>
      </c>
      <c r="CC185" s="46">
        <v>-6.5359477124183009E-3</v>
      </c>
      <c r="CD185" s="46">
        <v>-6.5359477124183009E-3</v>
      </c>
      <c r="CE185" s="46">
        <v>-6.5359477124183009E-3</v>
      </c>
      <c r="CF185" s="46">
        <v>-6.5359477124183009E-3</v>
      </c>
      <c r="CG185" s="46">
        <v>-6.5359477124183009E-3</v>
      </c>
      <c r="CH185" s="46">
        <v>-6.5359477124183009E-3</v>
      </c>
      <c r="CI185" s="46">
        <v>-6.5359477124183009E-3</v>
      </c>
      <c r="CJ185" s="46">
        <v>-6.5359477124183009E-3</v>
      </c>
      <c r="CK185" s="46">
        <v>-6.5359477124183009E-3</v>
      </c>
      <c r="CL185" s="46">
        <v>-9.2735814012442873E-3</v>
      </c>
      <c r="CM185" s="46">
        <v>-9.2735814012442873E-3</v>
      </c>
      <c r="CN185" s="46">
        <v>-6.5359477124183009E-3</v>
      </c>
      <c r="CO185" s="46">
        <v>-6.5359477124183009E-3</v>
      </c>
      <c r="CP185" s="46">
        <v>-6.5359477124183009E-3</v>
      </c>
      <c r="CQ185" s="46">
        <v>-9.2735814012442873E-3</v>
      </c>
      <c r="CR185" s="46">
        <v>-6.5359477124183009E-3</v>
      </c>
      <c r="CS185" s="46">
        <v>-9.2735814012442873E-3</v>
      </c>
      <c r="CT185" s="46">
        <v>-6.5359477124183009E-3</v>
      </c>
      <c r="CU185" s="46">
        <v>-6.5359477124183009E-3</v>
      </c>
      <c r="CV185" s="46">
        <v>-6.5359477124183009E-3</v>
      </c>
      <c r="CW185" s="46">
        <v>-6.5359477124183009E-3</v>
      </c>
      <c r="CX185" s="46">
        <v>-6.5359477124183009E-3</v>
      </c>
      <c r="CY185" s="46">
        <v>-6.5359477124183009E-3</v>
      </c>
      <c r="CZ185" s="46">
        <v>-6.5359477124183009E-3</v>
      </c>
      <c r="DA185" s="46">
        <v>-6.5359477124183009E-3</v>
      </c>
      <c r="DB185" s="46">
        <v>-6.5359477124183009E-3</v>
      </c>
      <c r="DC185" s="46">
        <v>-6.5359477124183009E-3</v>
      </c>
      <c r="DD185" s="46">
        <v>-9.2735814012442873E-3</v>
      </c>
      <c r="DE185" s="46">
        <v>-6.5359477124183009E-3</v>
      </c>
      <c r="DF185" s="46">
        <v>-6.5359477124183009E-3</v>
      </c>
      <c r="DG185" s="46">
        <v>-9.2735814012442873E-3</v>
      </c>
      <c r="DH185" s="46">
        <v>-6.5359477124183009E-3</v>
      </c>
      <c r="DI185" s="48">
        <v>-2.2974373166077033E-2</v>
      </c>
    </row>
    <row r="186" spans="2:113" x14ac:dyDescent="0.35">
      <c r="B186" s="45" t="s">
        <v>881</v>
      </c>
      <c r="C186" s="46">
        <v>-1.8731716231633881E-2</v>
      </c>
      <c r="D186" s="46">
        <v>-0.1560976352636157</v>
      </c>
      <c r="E186" s="46">
        <v>-3.9058328343225354E-2</v>
      </c>
      <c r="F186" s="46">
        <v>0.21549855796030781</v>
      </c>
      <c r="G186" s="46">
        <v>-9.2735814012442873E-3</v>
      </c>
      <c r="H186" s="46">
        <v>-9.2735814012442873E-3</v>
      </c>
      <c r="I186" s="46">
        <v>-9.2735814012442873E-3</v>
      </c>
      <c r="J186" s="46">
        <v>-9.2735814012442873E-3</v>
      </c>
      <c r="K186" s="46">
        <v>-9.2735814012442873E-3</v>
      </c>
      <c r="L186" s="46">
        <v>-9.2735814012442873E-3</v>
      </c>
      <c r="M186" s="46">
        <v>-9.2735814012442873E-3</v>
      </c>
      <c r="N186" s="46">
        <v>-1.3157894736842105E-2</v>
      </c>
      <c r="O186" s="46">
        <v>-9.2735814012442873E-3</v>
      </c>
      <c r="P186" s="46">
        <v>-9.2735814012442873E-3</v>
      </c>
      <c r="Q186" s="46">
        <v>-1.8731716231633881E-2</v>
      </c>
      <c r="R186" s="46">
        <v>-9.2735814012442873E-3</v>
      </c>
      <c r="S186" s="46">
        <v>-9.2735814012442873E-3</v>
      </c>
      <c r="T186" s="46">
        <v>-1.3157894736842105E-2</v>
      </c>
      <c r="U186" s="46">
        <v>-1.3157894736842105E-2</v>
      </c>
      <c r="V186" s="46">
        <v>-1.8731716231633881E-2</v>
      </c>
      <c r="W186" s="46">
        <v>-9.2735814012442873E-3</v>
      </c>
      <c r="X186" s="46">
        <v>-1.3157894736842105E-2</v>
      </c>
      <c r="Y186" s="46">
        <v>-9.2735814012442873E-3</v>
      </c>
      <c r="Z186" s="46">
        <v>-9.2735814012442873E-3</v>
      </c>
      <c r="AA186" s="46">
        <v>-9.2735814012442873E-3</v>
      </c>
      <c r="AB186" s="46">
        <v>-9.2735814012442873E-3</v>
      </c>
      <c r="AC186" s="46">
        <v>-9.2735814012442873E-3</v>
      </c>
      <c r="AD186" s="46">
        <v>-1.3157894736842105E-2</v>
      </c>
      <c r="AE186" s="46">
        <v>-1.3157894736842105E-2</v>
      </c>
      <c r="AF186" s="46">
        <v>-9.2735814012442873E-3</v>
      </c>
      <c r="AG186" s="46">
        <v>-9.2735814012442873E-3</v>
      </c>
      <c r="AH186" s="46">
        <v>-1.3157894736842105E-2</v>
      </c>
      <c r="AI186" s="46">
        <v>-1.3157894736842105E-2</v>
      </c>
      <c r="AJ186" s="46">
        <v>-1.3157894736842105E-2</v>
      </c>
      <c r="AK186" s="46">
        <v>-1.3157894736842105E-2</v>
      </c>
      <c r="AL186" s="46">
        <v>-1.3157894736842105E-2</v>
      </c>
      <c r="AM186" s="46">
        <v>-9.2735814012442873E-3</v>
      </c>
      <c r="AN186" s="46">
        <v>-1.3157894736842105E-2</v>
      </c>
      <c r="AO186" s="46">
        <v>-1.3157894736842105E-2</v>
      </c>
      <c r="AP186" s="46">
        <v>-1.3157894736842105E-2</v>
      </c>
      <c r="AQ186" s="46">
        <v>-1.6168337181727398E-2</v>
      </c>
      <c r="AR186" s="46">
        <v>-9.2735814012442873E-3</v>
      </c>
      <c r="AS186" s="46">
        <v>-1.3157894736842105E-2</v>
      </c>
      <c r="AT186" s="46">
        <v>-9.2735814012442873E-3</v>
      </c>
      <c r="AU186" s="47">
        <v>1</v>
      </c>
      <c r="AV186" s="46">
        <v>-9.2735814012442873E-3</v>
      </c>
      <c r="AW186" s="46">
        <v>-9.2735814012442873E-3</v>
      </c>
      <c r="AX186" s="46">
        <v>-1.3157894736842105E-2</v>
      </c>
      <c r="AY186" s="46">
        <v>-9.2735814012442873E-3</v>
      </c>
      <c r="AZ186" s="46">
        <v>-9.2735814012442873E-3</v>
      </c>
      <c r="BA186" s="46">
        <v>-9.2735814012442873E-3</v>
      </c>
      <c r="BB186" s="46">
        <v>-9.2735814012442873E-3</v>
      </c>
      <c r="BC186" s="46">
        <v>-1.3157894736842105E-2</v>
      </c>
      <c r="BD186" s="46">
        <v>-9.2735814012442873E-3</v>
      </c>
      <c r="BE186" s="46">
        <v>-1.3157894736842105E-2</v>
      </c>
      <c r="BF186" s="46">
        <v>-9.2735814012442873E-3</v>
      </c>
      <c r="BG186" s="46">
        <v>-1.3157894736842105E-2</v>
      </c>
      <c r="BH186" s="46">
        <v>-9.2735814012442873E-3</v>
      </c>
      <c r="BI186" s="46">
        <v>-9.2735814012442873E-3</v>
      </c>
      <c r="BJ186" s="46">
        <v>-1.3157894736842105E-2</v>
      </c>
      <c r="BK186" s="46">
        <v>-1.3157894736842105E-2</v>
      </c>
      <c r="BL186" s="46">
        <v>-1.3157894736842105E-2</v>
      </c>
      <c r="BM186" s="46">
        <v>-9.2735814012442873E-3</v>
      </c>
      <c r="BN186" s="46">
        <v>-1.8731716231633881E-2</v>
      </c>
      <c r="BO186" s="46">
        <v>-9.2735814012442873E-3</v>
      </c>
      <c r="BP186" s="46">
        <v>-9.2735814012442873E-3</v>
      </c>
      <c r="BQ186" s="46">
        <v>-1.3157894736842105E-2</v>
      </c>
      <c r="BR186" s="46">
        <v>-1.3157894736842105E-2</v>
      </c>
      <c r="BS186" s="46">
        <v>-1.3157894736842105E-2</v>
      </c>
      <c r="BT186" s="46">
        <v>-1.3157894736842105E-2</v>
      </c>
      <c r="BU186" s="46">
        <v>-9.2735814012442873E-3</v>
      </c>
      <c r="BV186" s="46">
        <v>-1.3157894736842105E-2</v>
      </c>
      <c r="BW186" s="46">
        <v>-9.2735814012442873E-3</v>
      </c>
      <c r="BX186" s="46">
        <v>-1.3157894736842105E-2</v>
      </c>
      <c r="BY186" s="46">
        <v>-1.3157894736842105E-2</v>
      </c>
      <c r="BZ186" s="46">
        <v>-1.3157894736842105E-2</v>
      </c>
      <c r="CA186" s="46">
        <v>-9.2735814012442873E-3</v>
      </c>
      <c r="CB186" s="46">
        <v>-9.2735814012442873E-3</v>
      </c>
      <c r="CC186" s="46">
        <v>-9.2735814012442873E-3</v>
      </c>
      <c r="CD186" s="46">
        <v>-9.2735814012442873E-3</v>
      </c>
      <c r="CE186" s="46">
        <v>-9.2735814012442873E-3</v>
      </c>
      <c r="CF186" s="46">
        <v>-9.2735814012442873E-3</v>
      </c>
      <c r="CG186" s="46">
        <v>-9.2735814012442873E-3</v>
      </c>
      <c r="CH186" s="46">
        <v>-9.2735814012442873E-3</v>
      </c>
      <c r="CI186" s="46">
        <v>-9.2735814012442873E-3</v>
      </c>
      <c r="CJ186" s="46">
        <v>-9.2735814012442873E-3</v>
      </c>
      <c r="CK186" s="46">
        <v>-9.2735814012442873E-3</v>
      </c>
      <c r="CL186" s="46">
        <v>-1.3157894736842105E-2</v>
      </c>
      <c r="CM186" s="46">
        <v>-1.3157894736842105E-2</v>
      </c>
      <c r="CN186" s="46">
        <v>-9.2735814012442873E-3</v>
      </c>
      <c r="CO186" s="46">
        <v>-9.2735814012442873E-3</v>
      </c>
      <c r="CP186" s="46">
        <v>-9.2735814012442873E-3</v>
      </c>
      <c r="CQ186" s="46">
        <v>-1.3157894736842105E-2</v>
      </c>
      <c r="CR186" s="46">
        <v>-9.2735814012442873E-3</v>
      </c>
      <c r="CS186" s="46">
        <v>-1.3157894736842105E-2</v>
      </c>
      <c r="CT186" s="46">
        <v>-9.2735814012442873E-3</v>
      </c>
      <c r="CU186" s="46">
        <v>-9.2735814012442873E-3</v>
      </c>
      <c r="CV186" s="46">
        <v>-9.2735814012442873E-3</v>
      </c>
      <c r="CW186" s="46">
        <v>-9.2735814012442873E-3</v>
      </c>
      <c r="CX186" s="46">
        <v>-9.2735814012442873E-3</v>
      </c>
      <c r="CY186" s="46">
        <v>-9.2735814012442873E-3</v>
      </c>
      <c r="CZ186" s="46">
        <v>-9.2735814012442873E-3</v>
      </c>
      <c r="DA186" s="46">
        <v>-9.2735814012442873E-3</v>
      </c>
      <c r="DB186" s="46">
        <v>-9.2735814012442873E-3</v>
      </c>
      <c r="DC186" s="46">
        <v>-9.2735814012442873E-3</v>
      </c>
      <c r="DD186" s="46">
        <v>-1.3157894736842105E-2</v>
      </c>
      <c r="DE186" s="46">
        <v>-9.2735814012442873E-3</v>
      </c>
      <c r="DF186" s="46">
        <v>-9.2735814012442873E-3</v>
      </c>
      <c r="DG186" s="46">
        <v>-1.3157894736842105E-2</v>
      </c>
      <c r="DH186" s="46">
        <v>-9.2735814012442873E-3</v>
      </c>
      <c r="DI186" s="48">
        <v>3.8024630363929522E-2</v>
      </c>
    </row>
    <row r="187" spans="2:113" x14ac:dyDescent="0.35">
      <c r="B187" s="45" t="s">
        <v>882</v>
      </c>
      <c r="C187" s="46">
        <v>-1.3201967239688991E-2</v>
      </c>
      <c r="D187" s="46">
        <v>5.9408852578600437E-2</v>
      </c>
      <c r="E187" s="46">
        <v>-2.7528004633844468E-2</v>
      </c>
      <c r="F187" s="46">
        <v>-4.3033148291193521E-2</v>
      </c>
      <c r="G187" s="46">
        <v>-6.5359477124183009E-3</v>
      </c>
      <c r="H187" s="46">
        <v>-6.5359477124183009E-3</v>
      </c>
      <c r="I187" s="46">
        <v>-6.5359477124183009E-3</v>
      </c>
      <c r="J187" s="46">
        <v>-6.5359477124183009E-3</v>
      </c>
      <c r="K187" s="46">
        <v>-6.5359477124183009E-3</v>
      </c>
      <c r="L187" s="46">
        <v>-6.5359477124183009E-3</v>
      </c>
      <c r="M187" s="46">
        <v>-6.5359477124183009E-3</v>
      </c>
      <c r="N187" s="46">
        <v>-9.2735814012442873E-3</v>
      </c>
      <c r="O187" s="46">
        <v>-6.5359477124183009E-3</v>
      </c>
      <c r="P187" s="46">
        <v>-6.5359477124183009E-3</v>
      </c>
      <c r="Q187" s="46">
        <v>-1.3201967239688993E-2</v>
      </c>
      <c r="R187" s="46">
        <v>-6.5359477124183009E-3</v>
      </c>
      <c r="S187" s="46">
        <v>-6.5359477124183009E-3</v>
      </c>
      <c r="T187" s="46">
        <v>-9.2735814012442873E-3</v>
      </c>
      <c r="U187" s="46">
        <v>-9.2735814012442873E-3</v>
      </c>
      <c r="V187" s="46">
        <v>-1.3201967239688993E-2</v>
      </c>
      <c r="W187" s="46">
        <v>-6.5359477124183009E-3</v>
      </c>
      <c r="X187" s="46">
        <v>-9.2735814012442873E-3</v>
      </c>
      <c r="Y187" s="46">
        <v>-6.5359477124183009E-3</v>
      </c>
      <c r="Z187" s="46">
        <v>-6.5359477124183009E-3</v>
      </c>
      <c r="AA187" s="46">
        <v>-6.5359477124183009E-3</v>
      </c>
      <c r="AB187" s="46">
        <v>-6.5359477124183009E-3</v>
      </c>
      <c r="AC187" s="46">
        <v>-6.5359477124183009E-3</v>
      </c>
      <c r="AD187" s="46">
        <v>-9.2735814012442873E-3</v>
      </c>
      <c r="AE187" s="46">
        <v>-9.2735814012442873E-3</v>
      </c>
      <c r="AF187" s="46">
        <v>-6.5359477124183009E-3</v>
      </c>
      <c r="AG187" s="46">
        <v>-6.5359477124183009E-3</v>
      </c>
      <c r="AH187" s="46">
        <v>-9.2735814012442873E-3</v>
      </c>
      <c r="AI187" s="46">
        <v>-9.2735814012442873E-3</v>
      </c>
      <c r="AJ187" s="46">
        <v>-9.2735814012442873E-3</v>
      </c>
      <c r="AK187" s="46">
        <v>-9.2735814012442873E-3</v>
      </c>
      <c r="AL187" s="46">
        <v>-9.2735814012442873E-3</v>
      </c>
      <c r="AM187" s="46">
        <v>-6.5359477124183009E-3</v>
      </c>
      <c r="AN187" s="46">
        <v>-9.2735814012442873E-3</v>
      </c>
      <c r="AO187" s="46">
        <v>-9.2735814012442873E-3</v>
      </c>
      <c r="AP187" s="46">
        <v>-9.2735814012442873E-3</v>
      </c>
      <c r="AQ187" s="46">
        <v>-1.139531771429104E-2</v>
      </c>
      <c r="AR187" s="46">
        <v>-6.5359477124183009E-3</v>
      </c>
      <c r="AS187" s="46">
        <v>-9.2735814012442873E-3</v>
      </c>
      <c r="AT187" s="46">
        <v>-6.5359477124183009E-3</v>
      </c>
      <c r="AU187" s="46">
        <v>-9.2735814012442873E-3</v>
      </c>
      <c r="AV187" s="47">
        <v>1</v>
      </c>
      <c r="AW187" s="46">
        <v>-6.5359477124183009E-3</v>
      </c>
      <c r="AX187" s="46">
        <v>-9.2735814012442873E-3</v>
      </c>
      <c r="AY187" s="46">
        <v>-6.5359477124183009E-3</v>
      </c>
      <c r="AZ187" s="46">
        <v>-6.5359477124183009E-3</v>
      </c>
      <c r="BA187" s="46">
        <v>-6.5359477124183009E-3</v>
      </c>
      <c r="BB187" s="46">
        <v>-6.5359477124183009E-3</v>
      </c>
      <c r="BC187" s="46">
        <v>-9.2735814012442873E-3</v>
      </c>
      <c r="BD187" s="46">
        <v>-6.5359477124183009E-3</v>
      </c>
      <c r="BE187" s="46">
        <v>-9.2735814012442873E-3</v>
      </c>
      <c r="BF187" s="46">
        <v>-6.5359477124183009E-3</v>
      </c>
      <c r="BG187" s="46">
        <v>-9.2735814012442873E-3</v>
      </c>
      <c r="BH187" s="46">
        <v>-6.5359477124183009E-3</v>
      </c>
      <c r="BI187" s="46">
        <v>-6.5359477124183009E-3</v>
      </c>
      <c r="BJ187" s="46">
        <v>-9.2735814012442873E-3</v>
      </c>
      <c r="BK187" s="46">
        <v>-9.2735814012442873E-3</v>
      </c>
      <c r="BL187" s="46">
        <v>-9.2735814012442873E-3</v>
      </c>
      <c r="BM187" s="46">
        <v>-6.5359477124183009E-3</v>
      </c>
      <c r="BN187" s="46">
        <v>-1.3201967239688993E-2</v>
      </c>
      <c r="BO187" s="46">
        <v>-6.5359477124183009E-3</v>
      </c>
      <c r="BP187" s="46">
        <v>-6.5359477124183009E-3</v>
      </c>
      <c r="BQ187" s="46">
        <v>-9.2735814012442873E-3</v>
      </c>
      <c r="BR187" s="46">
        <v>-9.2735814012442873E-3</v>
      </c>
      <c r="BS187" s="46">
        <v>-9.2735814012442873E-3</v>
      </c>
      <c r="BT187" s="46">
        <v>-9.2735814012442873E-3</v>
      </c>
      <c r="BU187" s="46">
        <v>-6.5359477124183009E-3</v>
      </c>
      <c r="BV187" s="46">
        <v>-9.2735814012442873E-3</v>
      </c>
      <c r="BW187" s="46">
        <v>-6.5359477124183009E-3</v>
      </c>
      <c r="BX187" s="46">
        <v>-9.2735814012442873E-3</v>
      </c>
      <c r="BY187" s="46">
        <v>-9.2735814012442873E-3</v>
      </c>
      <c r="BZ187" s="46">
        <v>-9.2735814012442873E-3</v>
      </c>
      <c r="CA187" s="46">
        <v>-6.5359477124183009E-3</v>
      </c>
      <c r="CB187" s="46">
        <v>-6.5359477124183009E-3</v>
      </c>
      <c r="CC187" s="46">
        <v>-6.5359477124183009E-3</v>
      </c>
      <c r="CD187" s="46">
        <v>-6.5359477124183009E-3</v>
      </c>
      <c r="CE187" s="46">
        <v>-6.5359477124183009E-3</v>
      </c>
      <c r="CF187" s="46">
        <v>-6.5359477124183009E-3</v>
      </c>
      <c r="CG187" s="46">
        <v>-6.5359477124183009E-3</v>
      </c>
      <c r="CH187" s="46">
        <v>-6.5359477124183009E-3</v>
      </c>
      <c r="CI187" s="46">
        <v>-6.5359477124183009E-3</v>
      </c>
      <c r="CJ187" s="46">
        <v>-6.5359477124183009E-3</v>
      </c>
      <c r="CK187" s="46">
        <v>-6.5359477124183009E-3</v>
      </c>
      <c r="CL187" s="46">
        <v>-9.2735814012442873E-3</v>
      </c>
      <c r="CM187" s="46">
        <v>-9.2735814012442873E-3</v>
      </c>
      <c r="CN187" s="46">
        <v>-6.5359477124183009E-3</v>
      </c>
      <c r="CO187" s="46">
        <v>-6.5359477124183009E-3</v>
      </c>
      <c r="CP187" s="46">
        <v>-6.5359477124183009E-3</v>
      </c>
      <c r="CQ187" s="46">
        <v>-9.2735814012442873E-3</v>
      </c>
      <c r="CR187" s="46">
        <v>-6.5359477124183009E-3</v>
      </c>
      <c r="CS187" s="46">
        <v>-9.2735814012442873E-3</v>
      </c>
      <c r="CT187" s="46">
        <v>-6.5359477124183009E-3</v>
      </c>
      <c r="CU187" s="46">
        <v>-6.5359477124183009E-3</v>
      </c>
      <c r="CV187" s="46">
        <v>-6.5359477124183009E-3</v>
      </c>
      <c r="CW187" s="46">
        <v>-6.5359477124183009E-3</v>
      </c>
      <c r="CX187" s="46">
        <v>-6.5359477124183009E-3</v>
      </c>
      <c r="CY187" s="46">
        <v>-6.5359477124183009E-3</v>
      </c>
      <c r="CZ187" s="46">
        <v>-6.5359477124183009E-3</v>
      </c>
      <c r="DA187" s="46">
        <v>-6.5359477124183009E-3</v>
      </c>
      <c r="DB187" s="46">
        <v>-6.5359477124183009E-3</v>
      </c>
      <c r="DC187" s="46">
        <v>-6.5359477124183009E-3</v>
      </c>
      <c r="DD187" s="46">
        <v>-9.2735814012442873E-3</v>
      </c>
      <c r="DE187" s="46">
        <v>-6.5359477124183009E-3</v>
      </c>
      <c r="DF187" s="46">
        <v>-6.5359477124183009E-3</v>
      </c>
      <c r="DG187" s="46">
        <v>-9.2735814012442873E-3</v>
      </c>
      <c r="DH187" s="46">
        <v>-6.5359477124183009E-3</v>
      </c>
      <c r="DI187" s="48">
        <v>-2.8901939127239222E-3</v>
      </c>
    </row>
    <row r="188" spans="2:113" x14ac:dyDescent="0.35">
      <c r="B188" s="45" t="s">
        <v>883</v>
      </c>
      <c r="C188" s="46">
        <v>-1.3201967239688991E-2</v>
      </c>
      <c r="D188" s="46">
        <v>5.9408852578600437E-2</v>
      </c>
      <c r="E188" s="46">
        <v>-2.7528004633844468E-2</v>
      </c>
      <c r="F188" s="46">
        <v>-4.3033148291193521E-2</v>
      </c>
      <c r="G188" s="46">
        <v>-6.5359477124183009E-3</v>
      </c>
      <c r="H188" s="46">
        <v>-6.5359477124183009E-3</v>
      </c>
      <c r="I188" s="46">
        <v>-6.5359477124183009E-3</v>
      </c>
      <c r="J188" s="46">
        <v>-6.5359477124183009E-3</v>
      </c>
      <c r="K188" s="46">
        <v>-6.5359477124183009E-3</v>
      </c>
      <c r="L188" s="46">
        <v>-6.5359477124183009E-3</v>
      </c>
      <c r="M188" s="46">
        <v>-6.5359477124183009E-3</v>
      </c>
      <c r="N188" s="46">
        <v>-9.2735814012442873E-3</v>
      </c>
      <c r="O188" s="46">
        <v>-6.5359477124183009E-3</v>
      </c>
      <c r="P188" s="46">
        <v>-6.5359477124183009E-3</v>
      </c>
      <c r="Q188" s="46">
        <v>-1.3201967239688993E-2</v>
      </c>
      <c r="R188" s="46">
        <v>-6.5359477124183009E-3</v>
      </c>
      <c r="S188" s="46">
        <v>-6.5359477124183009E-3</v>
      </c>
      <c r="T188" s="46">
        <v>-9.2735814012442873E-3</v>
      </c>
      <c r="U188" s="46">
        <v>-9.2735814012442873E-3</v>
      </c>
      <c r="V188" s="46">
        <v>-1.3201967239688993E-2</v>
      </c>
      <c r="W188" s="46">
        <v>-6.5359477124183009E-3</v>
      </c>
      <c r="X188" s="46">
        <v>-9.2735814012442873E-3</v>
      </c>
      <c r="Y188" s="46">
        <v>-6.5359477124183009E-3</v>
      </c>
      <c r="Z188" s="46">
        <v>-6.5359477124183009E-3</v>
      </c>
      <c r="AA188" s="46">
        <v>-6.5359477124183009E-3</v>
      </c>
      <c r="AB188" s="46">
        <v>-6.5359477124183009E-3</v>
      </c>
      <c r="AC188" s="46">
        <v>-6.5359477124183009E-3</v>
      </c>
      <c r="AD188" s="46">
        <v>-9.2735814012442873E-3</v>
      </c>
      <c r="AE188" s="46">
        <v>-9.2735814012442873E-3</v>
      </c>
      <c r="AF188" s="46">
        <v>-6.5359477124183009E-3</v>
      </c>
      <c r="AG188" s="46">
        <v>-6.5359477124183009E-3</v>
      </c>
      <c r="AH188" s="46">
        <v>-9.2735814012442873E-3</v>
      </c>
      <c r="AI188" s="46">
        <v>-9.2735814012442873E-3</v>
      </c>
      <c r="AJ188" s="46">
        <v>-9.2735814012442873E-3</v>
      </c>
      <c r="AK188" s="46">
        <v>-9.2735814012442873E-3</v>
      </c>
      <c r="AL188" s="46">
        <v>-9.2735814012442873E-3</v>
      </c>
      <c r="AM188" s="46">
        <v>-6.5359477124183009E-3</v>
      </c>
      <c r="AN188" s="46">
        <v>-9.2735814012442873E-3</v>
      </c>
      <c r="AO188" s="46">
        <v>-9.2735814012442873E-3</v>
      </c>
      <c r="AP188" s="46">
        <v>-9.2735814012442873E-3</v>
      </c>
      <c r="AQ188" s="46">
        <v>-1.139531771429104E-2</v>
      </c>
      <c r="AR188" s="46">
        <v>-6.5359477124183009E-3</v>
      </c>
      <c r="AS188" s="46">
        <v>-9.2735814012442873E-3</v>
      </c>
      <c r="AT188" s="46">
        <v>-6.5359477124183009E-3</v>
      </c>
      <c r="AU188" s="46">
        <v>-9.2735814012442873E-3</v>
      </c>
      <c r="AV188" s="46">
        <v>-6.5359477124183009E-3</v>
      </c>
      <c r="AW188" s="47">
        <v>1</v>
      </c>
      <c r="AX188" s="46">
        <v>-9.2735814012442873E-3</v>
      </c>
      <c r="AY188" s="46">
        <v>-6.5359477124183009E-3</v>
      </c>
      <c r="AZ188" s="46">
        <v>-6.5359477124183009E-3</v>
      </c>
      <c r="BA188" s="46">
        <v>-6.5359477124183009E-3</v>
      </c>
      <c r="BB188" s="46">
        <v>-6.5359477124183009E-3</v>
      </c>
      <c r="BC188" s="46">
        <v>-9.2735814012442873E-3</v>
      </c>
      <c r="BD188" s="46">
        <v>-6.5359477124183009E-3</v>
      </c>
      <c r="BE188" s="46">
        <v>-9.2735814012442873E-3</v>
      </c>
      <c r="BF188" s="46">
        <v>-6.5359477124183009E-3</v>
      </c>
      <c r="BG188" s="46">
        <v>-9.2735814012442873E-3</v>
      </c>
      <c r="BH188" s="46">
        <v>-6.5359477124183009E-3</v>
      </c>
      <c r="BI188" s="46">
        <v>-6.5359477124183009E-3</v>
      </c>
      <c r="BJ188" s="46">
        <v>-9.2735814012442873E-3</v>
      </c>
      <c r="BK188" s="46">
        <v>-9.2735814012442873E-3</v>
      </c>
      <c r="BL188" s="46">
        <v>-9.2735814012442873E-3</v>
      </c>
      <c r="BM188" s="46">
        <v>-6.5359477124183009E-3</v>
      </c>
      <c r="BN188" s="46">
        <v>-1.3201967239688993E-2</v>
      </c>
      <c r="BO188" s="46">
        <v>-6.5359477124183009E-3</v>
      </c>
      <c r="BP188" s="46">
        <v>-6.5359477124183009E-3</v>
      </c>
      <c r="BQ188" s="46">
        <v>-9.2735814012442873E-3</v>
      </c>
      <c r="BR188" s="46">
        <v>-9.2735814012442873E-3</v>
      </c>
      <c r="BS188" s="46">
        <v>-9.2735814012442873E-3</v>
      </c>
      <c r="BT188" s="46">
        <v>-9.2735814012442873E-3</v>
      </c>
      <c r="BU188" s="46">
        <v>-6.5359477124183009E-3</v>
      </c>
      <c r="BV188" s="46">
        <v>-9.2735814012442873E-3</v>
      </c>
      <c r="BW188" s="46">
        <v>-6.5359477124183009E-3</v>
      </c>
      <c r="BX188" s="46">
        <v>-9.2735814012442873E-3</v>
      </c>
      <c r="BY188" s="46">
        <v>-9.2735814012442873E-3</v>
      </c>
      <c r="BZ188" s="46">
        <v>-9.2735814012442873E-3</v>
      </c>
      <c r="CA188" s="46">
        <v>-6.5359477124183009E-3</v>
      </c>
      <c r="CB188" s="46">
        <v>-6.5359477124183009E-3</v>
      </c>
      <c r="CC188" s="46">
        <v>-6.5359477124183009E-3</v>
      </c>
      <c r="CD188" s="46">
        <v>-6.5359477124183009E-3</v>
      </c>
      <c r="CE188" s="46">
        <v>-6.5359477124183009E-3</v>
      </c>
      <c r="CF188" s="46">
        <v>-6.5359477124183009E-3</v>
      </c>
      <c r="CG188" s="46">
        <v>-6.5359477124183009E-3</v>
      </c>
      <c r="CH188" s="46">
        <v>-6.5359477124183009E-3</v>
      </c>
      <c r="CI188" s="46">
        <v>-6.5359477124183009E-3</v>
      </c>
      <c r="CJ188" s="46">
        <v>-6.5359477124183009E-3</v>
      </c>
      <c r="CK188" s="46">
        <v>-6.5359477124183009E-3</v>
      </c>
      <c r="CL188" s="46">
        <v>-9.2735814012442873E-3</v>
      </c>
      <c r="CM188" s="46">
        <v>-9.2735814012442873E-3</v>
      </c>
      <c r="CN188" s="46">
        <v>-6.5359477124183009E-3</v>
      </c>
      <c r="CO188" s="46">
        <v>-6.5359477124183009E-3</v>
      </c>
      <c r="CP188" s="46">
        <v>-6.5359477124183009E-3</v>
      </c>
      <c r="CQ188" s="46">
        <v>-9.2735814012442873E-3</v>
      </c>
      <c r="CR188" s="46">
        <v>-6.5359477124183009E-3</v>
      </c>
      <c r="CS188" s="46">
        <v>-9.2735814012442873E-3</v>
      </c>
      <c r="CT188" s="46">
        <v>-6.5359477124183009E-3</v>
      </c>
      <c r="CU188" s="46">
        <v>-6.5359477124183009E-3</v>
      </c>
      <c r="CV188" s="46">
        <v>-6.5359477124183009E-3</v>
      </c>
      <c r="CW188" s="46">
        <v>-6.5359477124183009E-3</v>
      </c>
      <c r="CX188" s="46">
        <v>-6.5359477124183009E-3</v>
      </c>
      <c r="CY188" s="46">
        <v>-6.5359477124183009E-3</v>
      </c>
      <c r="CZ188" s="46">
        <v>-6.5359477124183009E-3</v>
      </c>
      <c r="DA188" s="46">
        <v>-6.5359477124183009E-3</v>
      </c>
      <c r="DB188" s="46">
        <v>-6.5359477124183009E-3</v>
      </c>
      <c r="DC188" s="46">
        <v>-6.5359477124183009E-3</v>
      </c>
      <c r="DD188" s="46">
        <v>-9.2735814012442873E-3</v>
      </c>
      <c r="DE188" s="46">
        <v>-6.5359477124183009E-3</v>
      </c>
      <c r="DF188" s="46">
        <v>-6.5359477124183009E-3</v>
      </c>
      <c r="DG188" s="46">
        <v>-9.2735814012442873E-3</v>
      </c>
      <c r="DH188" s="46">
        <v>-6.5359477124183009E-3</v>
      </c>
      <c r="DI188" s="48">
        <v>-4.0438876864644958E-2</v>
      </c>
    </row>
    <row r="189" spans="2:113" x14ac:dyDescent="0.35">
      <c r="B189" s="45" t="s">
        <v>884</v>
      </c>
      <c r="C189" s="46">
        <v>-1.8731716231633881E-2</v>
      </c>
      <c r="D189" s="46">
        <v>-0.1560976352636157</v>
      </c>
      <c r="E189" s="46">
        <v>-3.9058328343225354E-2</v>
      </c>
      <c r="F189" s="46">
        <v>0.21549855796030781</v>
      </c>
      <c r="G189" s="46">
        <v>-9.2735814012442873E-3</v>
      </c>
      <c r="H189" s="46">
        <v>-9.2735814012442873E-3</v>
      </c>
      <c r="I189" s="46">
        <v>-9.2735814012442873E-3</v>
      </c>
      <c r="J189" s="46">
        <v>-9.2735814012442873E-3</v>
      </c>
      <c r="K189" s="46">
        <v>-9.2735814012442873E-3</v>
      </c>
      <c r="L189" s="46">
        <v>-9.2735814012442873E-3</v>
      </c>
      <c r="M189" s="46">
        <v>-9.2735814012442873E-3</v>
      </c>
      <c r="N189" s="46">
        <v>-1.3157894736842105E-2</v>
      </c>
      <c r="O189" s="46">
        <v>-9.2735814012442873E-3</v>
      </c>
      <c r="P189" s="46">
        <v>-9.2735814012442873E-3</v>
      </c>
      <c r="Q189" s="46">
        <v>-1.8731716231633881E-2</v>
      </c>
      <c r="R189" s="46">
        <v>-9.2735814012442873E-3</v>
      </c>
      <c r="S189" s="46">
        <v>-9.2735814012442873E-3</v>
      </c>
      <c r="T189" s="46">
        <v>-1.3157894736842105E-2</v>
      </c>
      <c r="U189" s="46">
        <v>-1.3157894736842105E-2</v>
      </c>
      <c r="V189" s="46">
        <v>-1.8731716231633881E-2</v>
      </c>
      <c r="W189" s="46">
        <v>-9.2735814012442873E-3</v>
      </c>
      <c r="X189" s="46">
        <v>-1.3157894736842105E-2</v>
      </c>
      <c r="Y189" s="46">
        <v>-9.2735814012442873E-3</v>
      </c>
      <c r="Z189" s="46">
        <v>-9.2735814012442873E-3</v>
      </c>
      <c r="AA189" s="46">
        <v>-9.2735814012442873E-3</v>
      </c>
      <c r="AB189" s="46">
        <v>-9.2735814012442873E-3</v>
      </c>
      <c r="AC189" s="46">
        <v>-9.2735814012442873E-3</v>
      </c>
      <c r="AD189" s="46">
        <v>-1.3157894736842105E-2</v>
      </c>
      <c r="AE189" s="46">
        <v>-1.3157894736842105E-2</v>
      </c>
      <c r="AF189" s="46">
        <v>-9.2735814012442873E-3</v>
      </c>
      <c r="AG189" s="46">
        <v>-9.2735814012442873E-3</v>
      </c>
      <c r="AH189" s="46">
        <v>-1.3157894736842105E-2</v>
      </c>
      <c r="AI189" s="46">
        <v>-1.3157894736842105E-2</v>
      </c>
      <c r="AJ189" s="46">
        <v>-1.3157894736842105E-2</v>
      </c>
      <c r="AK189" s="46">
        <v>-1.3157894736842105E-2</v>
      </c>
      <c r="AL189" s="46">
        <v>-1.3157894736842105E-2</v>
      </c>
      <c r="AM189" s="46">
        <v>-9.2735814012442873E-3</v>
      </c>
      <c r="AN189" s="46">
        <v>-1.3157894736842105E-2</v>
      </c>
      <c r="AO189" s="46">
        <v>-1.3157894736842105E-2</v>
      </c>
      <c r="AP189" s="46">
        <v>-1.3157894736842105E-2</v>
      </c>
      <c r="AQ189" s="46">
        <v>-1.6168337181727398E-2</v>
      </c>
      <c r="AR189" s="46">
        <v>-9.2735814012442873E-3</v>
      </c>
      <c r="AS189" s="46">
        <v>-1.3157894736842105E-2</v>
      </c>
      <c r="AT189" s="46">
        <v>-9.2735814012442873E-3</v>
      </c>
      <c r="AU189" s="46">
        <v>-1.3157894736842105E-2</v>
      </c>
      <c r="AV189" s="46">
        <v>-9.2735814012442873E-3</v>
      </c>
      <c r="AW189" s="46">
        <v>-9.2735814012442873E-3</v>
      </c>
      <c r="AX189" s="47">
        <v>1</v>
      </c>
      <c r="AY189" s="46">
        <v>-9.2735814012442873E-3</v>
      </c>
      <c r="AZ189" s="46">
        <v>-9.2735814012442873E-3</v>
      </c>
      <c r="BA189" s="46">
        <v>-9.2735814012442873E-3</v>
      </c>
      <c r="BB189" s="46">
        <v>-9.2735814012442873E-3</v>
      </c>
      <c r="BC189" s="46">
        <v>-1.3157894736842105E-2</v>
      </c>
      <c r="BD189" s="46">
        <v>-9.2735814012442873E-3</v>
      </c>
      <c r="BE189" s="46">
        <v>-1.3157894736842105E-2</v>
      </c>
      <c r="BF189" s="46">
        <v>-9.2735814012442873E-3</v>
      </c>
      <c r="BG189" s="46">
        <v>-1.3157894736842105E-2</v>
      </c>
      <c r="BH189" s="46">
        <v>-9.2735814012442873E-3</v>
      </c>
      <c r="BI189" s="46">
        <v>-9.2735814012442873E-3</v>
      </c>
      <c r="BJ189" s="46">
        <v>-1.3157894736842105E-2</v>
      </c>
      <c r="BK189" s="46">
        <v>-1.3157894736842105E-2</v>
      </c>
      <c r="BL189" s="46">
        <v>-1.3157894736842105E-2</v>
      </c>
      <c r="BM189" s="46">
        <v>-9.2735814012442873E-3</v>
      </c>
      <c r="BN189" s="46">
        <v>-1.8731716231633881E-2</v>
      </c>
      <c r="BO189" s="46">
        <v>-9.2735814012442873E-3</v>
      </c>
      <c r="BP189" s="46">
        <v>-9.2735814012442873E-3</v>
      </c>
      <c r="BQ189" s="46">
        <v>-1.3157894736842105E-2</v>
      </c>
      <c r="BR189" s="46">
        <v>-1.3157894736842105E-2</v>
      </c>
      <c r="BS189" s="46">
        <v>-1.3157894736842105E-2</v>
      </c>
      <c r="BT189" s="46">
        <v>-1.3157894736842105E-2</v>
      </c>
      <c r="BU189" s="46">
        <v>-9.2735814012442873E-3</v>
      </c>
      <c r="BV189" s="46">
        <v>-1.3157894736842105E-2</v>
      </c>
      <c r="BW189" s="46">
        <v>-9.2735814012442873E-3</v>
      </c>
      <c r="BX189" s="46">
        <v>-1.3157894736842105E-2</v>
      </c>
      <c r="BY189" s="46">
        <v>-1.3157894736842105E-2</v>
      </c>
      <c r="BZ189" s="46">
        <v>-1.3157894736842105E-2</v>
      </c>
      <c r="CA189" s="46">
        <v>-9.2735814012442873E-3</v>
      </c>
      <c r="CB189" s="46">
        <v>-9.2735814012442873E-3</v>
      </c>
      <c r="CC189" s="46">
        <v>-9.2735814012442873E-3</v>
      </c>
      <c r="CD189" s="46">
        <v>-9.2735814012442873E-3</v>
      </c>
      <c r="CE189" s="46">
        <v>-9.2735814012442873E-3</v>
      </c>
      <c r="CF189" s="46">
        <v>-9.2735814012442873E-3</v>
      </c>
      <c r="CG189" s="46">
        <v>-9.2735814012442873E-3</v>
      </c>
      <c r="CH189" s="46">
        <v>-9.2735814012442873E-3</v>
      </c>
      <c r="CI189" s="46">
        <v>-9.2735814012442873E-3</v>
      </c>
      <c r="CJ189" s="46">
        <v>-9.2735814012442873E-3</v>
      </c>
      <c r="CK189" s="46">
        <v>-9.2735814012442873E-3</v>
      </c>
      <c r="CL189" s="46">
        <v>-1.3157894736842105E-2</v>
      </c>
      <c r="CM189" s="46">
        <v>-1.3157894736842105E-2</v>
      </c>
      <c r="CN189" s="46">
        <v>-9.2735814012442873E-3</v>
      </c>
      <c r="CO189" s="46">
        <v>-9.2735814012442873E-3</v>
      </c>
      <c r="CP189" s="46">
        <v>-9.2735814012442873E-3</v>
      </c>
      <c r="CQ189" s="46">
        <v>-1.3157894736842105E-2</v>
      </c>
      <c r="CR189" s="46">
        <v>-9.2735814012442873E-3</v>
      </c>
      <c r="CS189" s="46">
        <v>-1.3157894736842105E-2</v>
      </c>
      <c r="CT189" s="46">
        <v>-9.2735814012442873E-3</v>
      </c>
      <c r="CU189" s="46">
        <v>-9.2735814012442873E-3</v>
      </c>
      <c r="CV189" s="46">
        <v>-9.2735814012442873E-3</v>
      </c>
      <c r="CW189" s="46">
        <v>-9.2735814012442873E-3</v>
      </c>
      <c r="CX189" s="46">
        <v>-9.2735814012442873E-3</v>
      </c>
      <c r="CY189" s="46">
        <v>-9.2735814012442873E-3</v>
      </c>
      <c r="CZ189" s="46">
        <v>-9.2735814012442873E-3</v>
      </c>
      <c r="DA189" s="46">
        <v>-9.2735814012442873E-3</v>
      </c>
      <c r="DB189" s="46">
        <v>-9.2735814012442873E-3</v>
      </c>
      <c r="DC189" s="46">
        <v>-9.2735814012442873E-3</v>
      </c>
      <c r="DD189" s="46">
        <v>-1.3157894736842105E-2</v>
      </c>
      <c r="DE189" s="46">
        <v>-9.2735814012442873E-3</v>
      </c>
      <c r="DF189" s="46">
        <v>-9.2735814012442873E-3</v>
      </c>
      <c r="DG189" s="46">
        <v>-1.3157894736842105E-2</v>
      </c>
      <c r="DH189" s="46">
        <v>-9.2735814012442873E-3</v>
      </c>
      <c r="DI189" s="48">
        <v>3.0342938866349617E-2</v>
      </c>
    </row>
    <row r="190" spans="2:113" x14ac:dyDescent="0.35">
      <c r="B190" s="45" t="s">
        <v>885</v>
      </c>
      <c r="C190" s="46">
        <v>-1.3201967239688991E-2</v>
      </c>
      <c r="D190" s="46">
        <v>5.9408852578600437E-2</v>
      </c>
      <c r="E190" s="46">
        <v>-2.7528004633844468E-2</v>
      </c>
      <c r="F190" s="46">
        <v>-4.3033148291193521E-2</v>
      </c>
      <c r="G190" s="46">
        <v>-6.5359477124183009E-3</v>
      </c>
      <c r="H190" s="46">
        <v>-6.5359477124183009E-3</v>
      </c>
      <c r="I190" s="46">
        <v>-6.5359477124183009E-3</v>
      </c>
      <c r="J190" s="46">
        <v>-6.5359477124183009E-3</v>
      </c>
      <c r="K190" s="46">
        <v>-6.5359477124183009E-3</v>
      </c>
      <c r="L190" s="46">
        <v>-6.5359477124183009E-3</v>
      </c>
      <c r="M190" s="46">
        <v>-6.5359477124183009E-3</v>
      </c>
      <c r="N190" s="46">
        <v>-9.2735814012442873E-3</v>
      </c>
      <c r="O190" s="46">
        <v>-6.5359477124183009E-3</v>
      </c>
      <c r="P190" s="46">
        <v>-6.5359477124183009E-3</v>
      </c>
      <c r="Q190" s="46">
        <v>-1.3201967239688993E-2</v>
      </c>
      <c r="R190" s="46">
        <v>-6.5359477124183009E-3</v>
      </c>
      <c r="S190" s="46">
        <v>-6.5359477124183009E-3</v>
      </c>
      <c r="T190" s="46">
        <v>-9.2735814012442873E-3</v>
      </c>
      <c r="U190" s="46">
        <v>-9.2735814012442873E-3</v>
      </c>
      <c r="V190" s="46">
        <v>-1.3201967239688993E-2</v>
      </c>
      <c r="W190" s="46">
        <v>-6.5359477124183009E-3</v>
      </c>
      <c r="X190" s="46">
        <v>-9.2735814012442873E-3</v>
      </c>
      <c r="Y190" s="46">
        <v>-6.5359477124183009E-3</v>
      </c>
      <c r="Z190" s="46">
        <v>-6.5359477124183009E-3</v>
      </c>
      <c r="AA190" s="46">
        <v>-6.5359477124183009E-3</v>
      </c>
      <c r="AB190" s="46">
        <v>-6.5359477124183009E-3</v>
      </c>
      <c r="AC190" s="46">
        <v>-6.5359477124183009E-3</v>
      </c>
      <c r="AD190" s="46">
        <v>-9.2735814012442873E-3</v>
      </c>
      <c r="AE190" s="46">
        <v>-9.2735814012442873E-3</v>
      </c>
      <c r="AF190" s="46">
        <v>-6.5359477124183009E-3</v>
      </c>
      <c r="AG190" s="46">
        <v>-6.5359477124183009E-3</v>
      </c>
      <c r="AH190" s="46">
        <v>-9.2735814012442873E-3</v>
      </c>
      <c r="AI190" s="46">
        <v>-9.2735814012442873E-3</v>
      </c>
      <c r="AJ190" s="46">
        <v>-9.2735814012442873E-3</v>
      </c>
      <c r="AK190" s="46">
        <v>-9.2735814012442873E-3</v>
      </c>
      <c r="AL190" s="46">
        <v>-9.2735814012442873E-3</v>
      </c>
      <c r="AM190" s="46">
        <v>-6.5359477124183009E-3</v>
      </c>
      <c r="AN190" s="46">
        <v>-9.2735814012442873E-3</v>
      </c>
      <c r="AO190" s="46">
        <v>-9.2735814012442873E-3</v>
      </c>
      <c r="AP190" s="46">
        <v>-9.2735814012442873E-3</v>
      </c>
      <c r="AQ190" s="46">
        <v>-1.139531771429104E-2</v>
      </c>
      <c r="AR190" s="46">
        <v>-6.5359477124183009E-3</v>
      </c>
      <c r="AS190" s="46">
        <v>-9.2735814012442873E-3</v>
      </c>
      <c r="AT190" s="46">
        <v>-6.5359477124183009E-3</v>
      </c>
      <c r="AU190" s="46">
        <v>-9.2735814012442873E-3</v>
      </c>
      <c r="AV190" s="46">
        <v>-6.5359477124183009E-3</v>
      </c>
      <c r="AW190" s="46">
        <v>-6.5359477124183009E-3</v>
      </c>
      <c r="AX190" s="46">
        <v>-9.2735814012442873E-3</v>
      </c>
      <c r="AY190" s="47">
        <v>1</v>
      </c>
      <c r="AZ190" s="46">
        <v>-6.5359477124183009E-3</v>
      </c>
      <c r="BA190" s="46">
        <v>-6.5359477124183009E-3</v>
      </c>
      <c r="BB190" s="46">
        <v>-6.5359477124183009E-3</v>
      </c>
      <c r="BC190" s="46">
        <v>-9.2735814012442873E-3</v>
      </c>
      <c r="BD190" s="46">
        <v>-6.5359477124183009E-3</v>
      </c>
      <c r="BE190" s="46">
        <v>-9.2735814012442873E-3</v>
      </c>
      <c r="BF190" s="46">
        <v>-6.5359477124183009E-3</v>
      </c>
      <c r="BG190" s="46">
        <v>-9.2735814012442873E-3</v>
      </c>
      <c r="BH190" s="46">
        <v>-6.5359477124183009E-3</v>
      </c>
      <c r="BI190" s="46">
        <v>-6.5359477124183009E-3</v>
      </c>
      <c r="BJ190" s="46">
        <v>-9.2735814012442873E-3</v>
      </c>
      <c r="BK190" s="46">
        <v>-9.2735814012442873E-3</v>
      </c>
      <c r="BL190" s="46">
        <v>-9.2735814012442873E-3</v>
      </c>
      <c r="BM190" s="46">
        <v>-6.5359477124183009E-3</v>
      </c>
      <c r="BN190" s="46">
        <v>-1.3201967239688993E-2</v>
      </c>
      <c r="BO190" s="46">
        <v>-6.5359477124183009E-3</v>
      </c>
      <c r="BP190" s="46">
        <v>-6.5359477124183009E-3</v>
      </c>
      <c r="BQ190" s="46">
        <v>-9.2735814012442873E-3</v>
      </c>
      <c r="BR190" s="46">
        <v>-9.2735814012442873E-3</v>
      </c>
      <c r="BS190" s="46">
        <v>-9.2735814012442873E-3</v>
      </c>
      <c r="BT190" s="46">
        <v>-9.2735814012442873E-3</v>
      </c>
      <c r="BU190" s="46">
        <v>-6.5359477124183009E-3</v>
      </c>
      <c r="BV190" s="46">
        <v>-9.2735814012442873E-3</v>
      </c>
      <c r="BW190" s="46">
        <v>-6.5359477124183009E-3</v>
      </c>
      <c r="BX190" s="46">
        <v>-9.2735814012442873E-3</v>
      </c>
      <c r="BY190" s="46">
        <v>-9.2735814012442873E-3</v>
      </c>
      <c r="BZ190" s="46">
        <v>-9.2735814012442873E-3</v>
      </c>
      <c r="CA190" s="46">
        <v>-6.5359477124183009E-3</v>
      </c>
      <c r="CB190" s="46">
        <v>-6.5359477124183009E-3</v>
      </c>
      <c r="CC190" s="46">
        <v>-6.5359477124183009E-3</v>
      </c>
      <c r="CD190" s="46">
        <v>-6.5359477124183009E-3</v>
      </c>
      <c r="CE190" s="46">
        <v>-6.5359477124183009E-3</v>
      </c>
      <c r="CF190" s="46">
        <v>-6.5359477124183009E-3</v>
      </c>
      <c r="CG190" s="46">
        <v>-6.5359477124183009E-3</v>
      </c>
      <c r="CH190" s="46">
        <v>-6.5359477124183009E-3</v>
      </c>
      <c r="CI190" s="46">
        <v>-6.5359477124183009E-3</v>
      </c>
      <c r="CJ190" s="46">
        <v>-6.5359477124183009E-3</v>
      </c>
      <c r="CK190" s="46">
        <v>-6.5359477124183009E-3</v>
      </c>
      <c r="CL190" s="46">
        <v>-9.2735814012442873E-3</v>
      </c>
      <c r="CM190" s="46">
        <v>-9.2735814012442873E-3</v>
      </c>
      <c r="CN190" s="46">
        <v>-6.5359477124183009E-3</v>
      </c>
      <c r="CO190" s="46">
        <v>-6.5359477124183009E-3</v>
      </c>
      <c r="CP190" s="46">
        <v>-6.5359477124183009E-3</v>
      </c>
      <c r="CQ190" s="46">
        <v>-9.2735814012442873E-3</v>
      </c>
      <c r="CR190" s="46">
        <v>-6.5359477124183009E-3</v>
      </c>
      <c r="CS190" s="46">
        <v>-9.2735814012442873E-3</v>
      </c>
      <c r="CT190" s="46">
        <v>-6.5359477124183009E-3</v>
      </c>
      <c r="CU190" s="46">
        <v>-6.5359477124183009E-3</v>
      </c>
      <c r="CV190" s="46">
        <v>-6.5359477124183009E-3</v>
      </c>
      <c r="CW190" s="46">
        <v>-6.5359477124183009E-3</v>
      </c>
      <c r="CX190" s="46">
        <v>-6.5359477124183009E-3</v>
      </c>
      <c r="CY190" s="46">
        <v>-6.5359477124183009E-3</v>
      </c>
      <c r="CZ190" s="46">
        <v>-6.5359477124183009E-3</v>
      </c>
      <c r="DA190" s="46">
        <v>-6.5359477124183009E-3</v>
      </c>
      <c r="DB190" s="46">
        <v>-6.5359477124183009E-3</v>
      </c>
      <c r="DC190" s="46">
        <v>-6.5359477124183009E-3</v>
      </c>
      <c r="DD190" s="46">
        <v>-9.2735814012442873E-3</v>
      </c>
      <c r="DE190" s="46">
        <v>-6.5359477124183009E-3</v>
      </c>
      <c r="DF190" s="46">
        <v>-6.5359477124183009E-3</v>
      </c>
      <c r="DG190" s="46">
        <v>-9.2735814012442873E-3</v>
      </c>
      <c r="DH190" s="46">
        <v>-6.5359477124183009E-3</v>
      </c>
      <c r="DI190" s="48">
        <v>-3.7819201309859767E-2</v>
      </c>
    </row>
    <row r="191" spans="2:113" x14ac:dyDescent="0.35">
      <c r="B191" s="45" t="s">
        <v>886</v>
      </c>
      <c r="C191" s="46">
        <v>-1.3201967239688991E-2</v>
      </c>
      <c r="D191" s="46">
        <v>5.9408852578600437E-2</v>
      </c>
      <c r="E191" s="46">
        <v>-2.7528004633844468E-2</v>
      </c>
      <c r="F191" s="46">
        <v>-4.3033148291193521E-2</v>
      </c>
      <c r="G191" s="46">
        <v>-6.5359477124183009E-3</v>
      </c>
      <c r="H191" s="46">
        <v>-6.5359477124183009E-3</v>
      </c>
      <c r="I191" s="46">
        <v>-6.5359477124183009E-3</v>
      </c>
      <c r="J191" s="46">
        <v>-6.5359477124183009E-3</v>
      </c>
      <c r="K191" s="46">
        <v>-6.5359477124183009E-3</v>
      </c>
      <c r="L191" s="46">
        <v>-6.5359477124183009E-3</v>
      </c>
      <c r="M191" s="46">
        <v>-6.5359477124183009E-3</v>
      </c>
      <c r="N191" s="46">
        <v>-9.2735814012442873E-3</v>
      </c>
      <c r="O191" s="46">
        <v>-6.5359477124183009E-3</v>
      </c>
      <c r="P191" s="46">
        <v>-6.5359477124183009E-3</v>
      </c>
      <c r="Q191" s="46">
        <v>-1.3201967239688993E-2</v>
      </c>
      <c r="R191" s="46">
        <v>-6.5359477124183009E-3</v>
      </c>
      <c r="S191" s="46">
        <v>-6.5359477124183009E-3</v>
      </c>
      <c r="T191" s="46">
        <v>-9.2735814012442873E-3</v>
      </c>
      <c r="U191" s="46">
        <v>-9.2735814012442873E-3</v>
      </c>
      <c r="V191" s="46">
        <v>-1.3201967239688993E-2</v>
      </c>
      <c r="W191" s="46">
        <v>-6.5359477124183009E-3</v>
      </c>
      <c r="X191" s="46">
        <v>-9.2735814012442873E-3</v>
      </c>
      <c r="Y191" s="46">
        <v>-6.5359477124183009E-3</v>
      </c>
      <c r="Z191" s="46">
        <v>-6.5359477124183009E-3</v>
      </c>
      <c r="AA191" s="46">
        <v>-6.5359477124183009E-3</v>
      </c>
      <c r="AB191" s="46">
        <v>-6.5359477124183009E-3</v>
      </c>
      <c r="AC191" s="46">
        <v>-6.5359477124183009E-3</v>
      </c>
      <c r="AD191" s="46">
        <v>-9.2735814012442873E-3</v>
      </c>
      <c r="AE191" s="46">
        <v>-9.2735814012442873E-3</v>
      </c>
      <c r="AF191" s="46">
        <v>-6.5359477124183009E-3</v>
      </c>
      <c r="AG191" s="46">
        <v>-6.5359477124183009E-3</v>
      </c>
      <c r="AH191" s="46">
        <v>-9.2735814012442873E-3</v>
      </c>
      <c r="AI191" s="46">
        <v>-9.2735814012442873E-3</v>
      </c>
      <c r="AJ191" s="46">
        <v>-9.2735814012442873E-3</v>
      </c>
      <c r="AK191" s="46">
        <v>-9.2735814012442873E-3</v>
      </c>
      <c r="AL191" s="46">
        <v>-9.2735814012442873E-3</v>
      </c>
      <c r="AM191" s="46">
        <v>-6.5359477124183009E-3</v>
      </c>
      <c r="AN191" s="46">
        <v>-9.2735814012442873E-3</v>
      </c>
      <c r="AO191" s="46">
        <v>-9.2735814012442873E-3</v>
      </c>
      <c r="AP191" s="46">
        <v>-9.2735814012442873E-3</v>
      </c>
      <c r="AQ191" s="46">
        <v>-1.139531771429104E-2</v>
      </c>
      <c r="AR191" s="46">
        <v>-6.5359477124183009E-3</v>
      </c>
      <c r="AS191" s="46">
        <v>-9.2735814012442873E-3</v>
      </c>
      <c r="AT191" s="46">
        <v>-6.5359477124183009E-3</v>
      </c>
      <c r="AU191" s="46">
        <v>-9.2735814012442873E-3</v>
      </c>
      <c r="AV191" s="46">
        <v>-6.5359477124183009E-3</v>
      </c>
      <c r="AW191" s="46">
        <v>-6.5359477124183009E-3</v>
      </c>
      <c r="AX191" s="46">
        <v>-9.2735814012442873E-3</v>
      </c>
      <c r="AY191" s="46">
        <v>-6.5359477124183009E-3</v>
      </c>
      <c r="AZ191" s="47">
        <v>1</v>
      </c>
      <c r="BA191" s="46">
        <v>-6.5359477124183009E-3</v>
      </c>
      <c r="BB191" s="46">
        <v>-6.5359477124183009E-3</v>
      </c>
      <c r="BC191" s="46">
        <v>-9.2735814012442873E-3</v>
      </c>
      <c r="BD191" s="46">
        <v>-6.5359477124183009E-3</v>
      </c>
      <c r="BE191" s="46">
        <v>-9.2735814012442873E-3</v>
      </c>
      <c r="BF191" s="46">
        <v>-6.5359477124183009E-3</v>
      </c>
      <c r="BG191" s="46">
        <v>-9.2735814012442873E-3</v>
      </c>
      <c r="BH191" s="46">
        <v>-6.5359477124183009E-3</v>
      </c>
      <c r="BI191" s="46">
        <v>-6.5359477124183009E-3</v>
      </c>
      <c r="BJ191" s="46">
        <v>-9.2735814012442873E-3</v>
      </c>
      <c r="BK191" s="46">
        <v>-9.2735814012442873E-3</v>
      </c>
      <c r="BL191" s="46">
        <v>-9.2735814012442873E-3</v>
      </c>
      <c r="BM191" s="46">
        <v>-6.5359477124183009E-3</v>
      </c>
      <c r="BN191" s="46">
        <v>-1.3201967239688993E-2</v>
      </c>
      <c r="BO191" s="46">
        <v>-6.5359477124183009E-3</v>
      </c>
      <c r="BP191" s="46">
        <v>-6.5359477124183009E-3</v>
      </c>
      <c r="BQ191" s="46">
        <v>-9.2735814012442873E-3</v>
      </c>
      <c r="BR191" s="46">
        <v>-9.2735814012442873E-3</v>
      </c>
      <c r="BS191" s="46">
        <v>-9.2735814012442873E-3</v>
      </c>
      <c r="BT191" s="46">
        <v>-9.2735814012442873E-3</v>
      </c>
      <c r="BU191" s="46">
        <v>-6.5359477124183009E-3</v>
      </c>
      <c r="BV191" s="46">
        <v>-9.2735814012442873E-3</v>
      </c>
      <c r="BW191" s="46">
        <v>-6.5359477124183009E-3</v>
      </c>
      <c r="BX191" s="46">
        <v>-9.2735814012442873E-3</v>
      </c>
      <c r="BY191" s="46">
        <v>-9.2735814012442873E-3</v>
      </c>
      <c r="BZ191" s="46">
        <v>-9.2735814012442873E-3</v>
      </c>
      <c r="CA191" s="46">
        <v>-6.5359477124183009E-3</v>
      </c>
      <c r="CB191" s="46">
        <v>-6.5359477124183009E-3</v>
      </c>
      <c r="CC191" s="46">
        <v>-6.5359477124183009E-3</v>
      </c>
      <c r="CD191" s="46">
        <v>-6.5359477124183009E-3</v>
      </c>
      <c r="CE191" s="46">
        <v>-6.5359477124183009E-3</v>
      </c>
      <c r="CF191" s="46">
        <v>-6.5359477124183009E-3</v>
      </c>
      <c r="CG191" s="46">
        <v>-6.5359477124183009E-3</v>
      </c>
      <c r="CH191" s="46">
        <v>-6.5359477124183009E-3</v>
      </c>
      <c r="CI191" s="46">
        <v>-6.5359477124183009E-3</v>
      </c>
      <c r="CJ191" s="46">
        <v>-6.5359477124183009E-3</v>
      </c>
      <c r="CK191" s="46">
        <v>-6.5359477124183009E-3</v>
      </c>
      <c r="CL191" s="46">
        <v>-9.2735814012442873E-3</v>
      </c>
      <c r="CM191" s="46">
        <v>-9.2735814012442873E-3</v>
      </c>
      <c r="CN191" s="46">
        <v>-6.5359477124183009E-3</v>
      </c>
      <c r="CO191" s="46">
        <v>-6.5359477124183009E-3</v>
      </c>
      <c r="CP191" s="46">
        <v>-6.5359477124183009E-3</v>
      </c>
      <c r="CQ191" s="46">
        <v>-9.2735814012442873E-3</v>
      </c>
      <c r="CR191" s="46">
        <v>-6.5359477124183009E-3</v>
      </c>
      <c r="CS191" s="46">
        <v>-9.2735814012442873E-3</v>
      </c>
      <c r="CT191" s="46">
        <v>-6.5359477124183009E-3</v>
      </c>
      <c r="CU191" s="46">
        <v>-6.5359477124183009E-3</v>
      </c>
      <c r="CV191" s="46">
        <v>-6.5359477124183009E-3</v>
      </c>
      <c r="CW191" s="46">
        <v>-6.5359477124183009E-3</v>
      </c>
      <c r="CX191" s="46">
        <v>-6.5359477124183009E-3</v>
      </c>
      <c r="CY191" s="46">
        <v>-6.5359477124183009E-3</v>
      </c>
      <c r="CZ191" s="46">
        <v>-6.5359477124183009E-3</v>
      </c>
      <c r="DA191" s="46">
        <v>-6.5359477124183009E-3</v>
      </c>
      <c r="DB191" s="46">
        <v>-6.5359477124183009E-3</v>
      </c>
      <c r="DC191" s="46">
        <v>-6.5359477124183009E-3</v>
      </c>
      <c r="DD191" s="46">
        <v>-9.2735814012442873E-3</v>
      </c>
      <c r="DE191" s="46">
        <v>-6.5359477124183009E-3</v>
      </c>
      <c r="DF191" s="46">
        <v>-6.5359477124183009E-3</v>
      </c>
      <c r="DG191" s="46">
        <v>-9.2735814012442873E-3</v>
      </c>
      <c r="DH191" s="46">
        <v>-6.5359477124183009E-3</v>
      </c>
      <c r="DI191" s="48">
        <v>-4.6551453159143732E-2</v>
      </c>
    </row>
    <row r="192" spans="2:113" x14ac:dyDescent="0.35">
      <c r="B192" s="45" t="s">
        <v>887</v>
      </c>
      <c r="C192" s="46">
        <v>-1.3201967239688991E-2</v>
      </c>
      <c r="D192" s="46">
        <v>5.9408852578600437E-2</v>
      </c>
      <c r="E192" s="46">
        <v>-2.7528004633844468E-2</v>
      </c>
      <c r="F192" s="46">
        <v>-4.3033148291193521E-2</v>
      </c>
      <c r="G192" s="46">
        <v>-6.5359477124183009E-3</v>
      </c>
      <c r="H192" s="46">
        <v>-6.5359477124183009E-3</v>
      </c>
      <c r="I192" s="46">
        <v>-6.5359477124183009E-3</v>
      </c>
      <c r="J192" s="46">
        <v>-6.5359477124183009E-3</v>
      </c>
      <c r="K192" s="46">
        <v>-6.5359477124183009E-3</v>
      </c>
      <c r="L192" s="46">
        <v>-6.5359477124183009E-3</v>
      </c>
      <c r="M192" s="46">
        <v>-6.5359477124183009E-3</v>
      </c>
      <c r="N192" s="46">
        <v>-9.2735814012442873E-3</v>
      </c>
      <c r="O192" s="46">
        <v>-6.5359477124183009E-3</v>
      </c>
      <c r="P192" s="46">
        <v>-6.5359477124183009E-3</v>
      </c>
      <c r="Q192" s="46">
        <v>-1.3201967239688993E-2</v>
      </c>
      <c r="R192" s="46">
        <v>-6.5359477124183009E-3</v>
      </c>
      <c r="S192" s="46">
        <v>-6.5359477124183009E-3</v>
      </c>
      <c r="T192" s="46">
        <v>-9.2735814012442873E-3</v>
      </c>
      <c r="U192" s="46">
        <v>-9.2735814012442873E-3</v>
      </c>
      <c r="V192" s="46">
        <v>-1.3201967239688993E-2</v>
      </c>
      <c r="W192" s="46">
        <v>-6.5359477124183009E-3</v>
      </c>
      <c r="X192" s="46">
        <v>-9.2735814012442873E-3</v>
      </c>
      <c r="Y192" s="46">
        <v>-6.5359477124183009E-3</v>
      </c>
      <c r="Z192" s="46">
        <v>-6.5359477124183009E-3</v>
      </c>
      <c r="AA192" s="46">
        <v>-6.5359477124183009E-3</v>
      </c>
      <c r="AB192" s="46">
        <v>-6.5359477124183009E-3</v>
      </c>
      <c r="AC192" s="46">
        <v>-6.5359477124183009E-3</v>
      </c>
      <c r="AD192" s="46">
        <v>-9.2735814012442873E-3</v>
      </c>
      <c r="AE192" s="46">
        <v>-9.2735814012442873E-3</v>
      </c>
      <c r="AF192" s="46">
        <v>-6.5359477124183009E-3</v>
      </c>
      <c r="AG192" s="46">
        <v>-6.5359477124183009E-3</v>
      </c>
      <c r="AH192" s="46">
        <v>-9.2735814012442873E-3</v>
      </c>
      <c r="AI192" s="46">
        <v>-9.2735814012442873E-3</v>
      </c>
      <c r="AJ192" s="46">
        <v>-9.2735814012442873E-3</v>
      </c>
      <c r="AK192" s="46">
        <v>-9.2735814012442873E-3</v>
      </c>
      <c r="AL192" s="46">
        <v>-9.2735814012442873E-3</v>
      </c>
      <c r="AM192" s="46">
        <v>-6.5359477124183009E-3</v>
      </c>
      <c r="AN192" s="46">
        <v>-9.2735814012442873E-3</v>
      </c>
      <c r="AO192" s="46">
        <v>-9.2735814012442873E-3</v>
      </c>
      <c r="AP192" s="46">
        <v>-9.2735814012442873E-3</v>
      </c>
      <c r="AQ192" s="46">
        <v>-1.139531771429104E-2</v>
      </c>
      <c r="AR192" s="46">
        <v>-6.5359477124183009E-3</v>
      </c>
      <c r="AS192" s="46">
        <v>-9.2735814012442873E-3</v>
      </c>
      <c r="AT192" s="46">
        <v>-6.5359477124183009E-3</v>
      </c>
      <c r="AU192" s="46">
        <v>-9.2735814012442873E-3</v>
      </c>
      <c r="AV192" s="46">
        <v>-6.5359477124183009E-3</v>
      </c>
      <c r="AW192" s="46">
        <v>-6.5359477124183009E-3</v>
      </c>
      <c r="AX192" s="46">
        <v>-9.2735814012442873E-3</v>
      </c>
      <c r="AY192" s="46">
        <v>-6.5359477124183009E-3</v>
      </c>
      <c r="AZ192" s="46">
        <v>-6.5359477124183009E-3</v>
      </c>
      <c r="BA192" s="47">
        <v>1</v>
      </c>
      <c r="BB192" s="46">
        <v>-6.5359477124183009E-3</v>
      </c>
      <c r="BC192" s="46">
        <v>-9.2735814012442873E-3</v>
      </c>
      <c r="BD192" s="46">
        <v>-6.5359477124183009E-3</v>
      </c>
      <c r="BE192" s="46">
        <v>-9.2735814012442873E-3</v>
      </c>
      <c r="BF192" s="46">
        <v>-6.5359477124183009E-3</v>
      </c>
      <c r="BG192" s="46">
        <v>-9.2735814012442873E-3</v>
      </c>
      <c r="BH192" s="46">
        <v>-6.5359477124183009E-3</v>
      </c>
      <c r="BI192" s="46">
        <v>-6.5359477124183009E-3</v>
      </c>
      <c r="BJ192" s="46">
        <v>-9.2735814012442873E-3</v>
      </c>
      <c r="BK192" s="46">
        <v>-9.2735814012442873E-3</v>
      </c>
      <c r="BL192" s="46">
        <v>-9.2735814012442873E-3</v>
      </c>
      <c r="BM192" s="46">
        <v>-6.5359477124183009E-3</v>
      </c>
      <c r="BN192" s="46">
        <v>-1.3201967239688993E-2</v>
      </c>
      <c r="BO192" s="46">
        <v>-6.5359477124183009E-3</v>
      </c>
      <c r="BP192" s="46">
        <v>-6.5359477124183009E-3</v>
      </c>
      <c r="BQ192" s="46">
        <v>-9.2735814012442873E-3</v>
      </c>
      <c r="BR192" s="46">
        <v>-9.2735814012442873E-3</v>
      </c>
      <c r="BS192" s="46">
        <v>-9.2735814012442873E-3</v>
      </c>
      <c r="BT192" s="46">
        <v>-9.2735814012442873E-3</v>
      </c>
      <c r="BU192" s="46">
        <v>-6.5359477124183009E-3</v>
      </c>
      <c r="BV192" s="46">
        <v>-9.2735814012442873E-3</v>
      </c>
      <c r="BW192" s="46">
        <v>-6.5359477124183009E-3</v>
      </c>
      <c r="BX192" s="46">
        <v>-9.2735814012442873E-3</v>
      </c>
      <c r="BY192" s="46">
        <v>-9.2735814012442873E-3</v>
      </c>
      <c r="BZ192" s="46">
        <v>-9.2735814012442873E-3</v>
      </c>
      <c r="CA192" s="46">
        <v>-6.5359477124183009E-3</v>
      </c>
      <c r="CB192" s="46">
        <v>-6.5359477124183009E-3</v>
      </c>
      <c r="CC192" s="46">
        <v>-6.5359477124183009E-3</v>
      </c>
      <c r="CD192" s="46">
        <v>-6.5359477124183009E-3</v>
      </c>
      <c r="CE192" s="46">
        <v>-6.5359477124183009E-3</v>
      </c>
      <c r="CF192" s="46">
        <v>-6.5359477124183009E-3</v>
      </c>
      <c r="CG192" s="46">
        <v>-6.5359477124183009E-3</v>
      </c>
      <c r="CH192" s="46">
        <v>-6.5359477124183009E-3</v>
      </c>
      <c r="CI192" s="46">
        <v>-6.5359477124183009E-3</v>
      </c>
      <c r="CJ192" s="46">
        <v>-6.5359477124183009E-3</v>
      </c>
      <c r="CK192" s="46">
        <v>-6.5359477124183009E-3</v>
      </c>
      <c r="CL192" s="46">
        <v>-9.2735814012442873E-3</v>
      </c>
      <c r="CM192" s="46">
        <v>-9.2735814012442873E-3</v>
      </c>
      <c r="CN192" s="46">
        <v>-6.5359477124183009E-3</v>
      </c>
      <c r="CO192" s="46">
        <v>-6.5359477124183009E-3</v>
      </c>
      <c r="CP192" s="46">
        <v>-6.5359477124183009E-3</v>
      </c>
      <c r="CQ192" s="46">
        <v>-9.2735814012442873E-3</v>
      </c>
      <c r="CR192" s="46">
        <v>-6.5359477124183009E-3</v>
      </c>
      <c r="CS192" s="46">
        <v>-9.2735814012442873E-3</v>
      </c>
      <c r="CT192" s="46">
        <v>-6.5359477124183009E-3</v>
      </c>
      <c r="CU192" s="46">
        <v>-6.5359477124183009E-3</v>
      </c>
      <c r="CV192" s="46">
        <v>-6.5359477124183009E-3</v>
      </c>
      <c r="CW192" s="46">
        <v>-6.5359477124183009E-3</v>
      </c>
      <c r="CX192" s="46">
        <v>-6.5359477124183009E-3</v>
      </c>
      <c r="CY192" s="46">
        <v>-6.5359477124183009E-3</v>
      </c>
      <c r="CZ192" s="46">
        <v>-6.5359477124183009E-3</v>
      </c>
      <c r="DA192" s="46">
        <v>-6.5359477124183009E-3</v>
      </c>
      <c r="DB192" s="46">
        <v>-6.5359477124183009E-3</v>
      </c>
      <c r="DC192" s="46">
        <v>-6.5359477124183009E-3</v>
      </c>
      <c r="DD192" s="46">
        <v>-9.2735814012442873E-3</v>
      </c>
      <c r="DE192" s="46">
        <v>-6.5359477124183009E-3</v>
      </c>
      <c r="DF192" s="46">
        <v>-6.5359477124183009E-3</v>
      </c>
      <c r="DG192" s="46">
        <v>-9.2735814012442873E-3</v>
      </c>
      <c r="DH192" s="46">
        <v>-6.5359477124183009E-3</v>
      </c>
      <c r="DI192" s="48">
        <v>3.4658489039197111E-2</v>
      </c>
    </row>
    <row r="193" spans="2:113" x14ac:dyDescent="0.35">
      <c r="B193" s="45" t="s">
        <v>888</v>
      </c>
      <c r="C193" s="46">
        <v>-1.3201967239688991E-2</v>
      </c>
      <c r="D193" s="46">
        <v>5.9408852578600437E-2</v>
      </c>
      <c r="E193" s="46">
        <v>-2.7528004633844468E-2</v>
      </c>
      <c r="F193" s="46">
        <v>-4.3033148291193521E-2</v>
      </c>
      <c r="G193" s="46">
        <v>-6.5359477124183009E-3</v>
      </c>
      <c r="H193" s="46">
        <v>-6.5359477124183009E-3</v>
      </c>
      <c r="I193" s="46">
        <v>-6.5359477124183009E-3</v>
      </c>
      <c r="J193" s="46">
        <v>-6.5359477124183009E-3</v>
      </c>
      <c r="K193" s="46">
        <v>-6.5359477124183009E-3</v>
      </c>
      <c r="L193" s="46">
        <v>-6.5359477124183009E-3</v>
      </c>
      <c r="M193" s="46">
        <v>-6.5359477124183009E-3</v>
      </c>
      <c r="N193" s="46">
        <v>-9.2735814012442873E-3</v>
      </c>
      <c r="O193" s="46">
        <v>-6.5359477124183009E-3</v>
      </c>
      <c r="P193" s="46">
        <v>-6.5359477124183009E-3</v>
      </c>
      <c r="Q193" s="46">
        <v>-1.3201967239688993E-2</v>
      </c>
      <c r="R193" s="46">
        <v>-6.5359477124183009E-3</v>
      </c>
      <c r="S193" s="46">
        <v>-6.5359477124183009E-3</v>
      </c>
      <c r="T193" s="46">
        <v>-9.2735814012442873E-3</v>
      </c>
      <c r="U193" s="46">
        <v>-9.2735814012442873E-3</v>
      </c>
      <c r="V193" s="46">
        <v>-1.3201967239688993E-2</v>
      </c>
      <c r="W193" s="46">
        <v>-6.5359477124183009E-3</v>
      </c>
      <c r="X193" s="46">
        <v>-9.2735814012442873E-3</v>
      </c>
      <c r="Y193" s="46">
        <v>-6.5359477124183009E-3</v>
      </c>
      <c r="Z193" s="46">
        <v>-6.5359477124183009E-3</v>
      </c>
      <c r="AA193" s="46">
        <v>-6.5359477124183009E-3</v>
      </c>
      <c r="AB193" s="46">
        <v>-6.5359477124183009E-3</v>
      </c>
      <c r="AC193" s="46">
        <v>-6.5359477124183009E-3</v>
      </c>
      <c r="AD193" s="46">
        <v>-9.2735814012442873E-3</v>
      </c>
      <c r="AE193" s="46">
        <v>-9.2735814012442873E-3</v>
      </c>
      <c r="AF193" s="46">
        <v>-6.5359477124183009E-3</v>
      </c>
      <c r="AG193" s="46">
        <v>-6.5359477124183009E-3</v>
      </c>
      <c r="AH193" s="46">
        <v>-9.2735814012442873E-3</v>
      </c>
      <c r="AI193" s="46">
        <v>-9.2735814012442873E-3</v>
      </c>
      <c r="AJ193" s="46">
        <v>-9.2735814012442873E-3</v>
      </c>
      <c r="AK193" s="46">
        <v>-9.2735814012442873E-3</v>
      </c>
      <c r="AL193" s="46">
        <v>-9.2735814012442873E-3</v>
      </c>
      <c r="AM193" s="46">
        <v>-6.5359477124183009E-3</v>
      </c>
      <c r="AN193" s="46">
        <v>-9.2735814012442873E-3</v>
      </c>
      <c r="AO193" s="46">
        <v>-9.2735814012442873E-3</v>
      </c>
      <c r="AP193" s="46">
        <v>-9.2735814012442873E-3</v>
      </c>
      <c r="AQ193" s="46">
        <v>-1.139531771429104E-2</v>
      </c>
      <c r="AR193" s="46">
        <v>-6.5359477124183009E-3</v>
      </c>
      <c r="AS193" s="46">
        <v>-9.2735814012442873E-3</v>
      </c>
      <c r="AT193" s="46">
        <v>-6.5359477124183009E-3</v>
      </c>
      <c r="AU193" s="46">
        <v>-9.2735814012442873E-3</v>
      </c>
      <c r="AV193" s="46">
        <v>-6.5359477124183009E-3</v>
      </c>
      <c r="AW193" s="46">
        <v>-6.5359477124183009E-3</v>
      </c>
      <c r="AX193" s="46">
        <v>-9.2735814012442873E-3</v>
      </c>
      <c r="AY193" s="46">
        <v>-6.5359477124183009E-3</v>
      </c>
      <c r="AZ193" s="46">
        <v>-6.5359477124183009E-3</v>
      </c>
      <c r="BA193" s="46">
        <v>-6.5359477124183009E-3</v>
      </c>
      <c r="BB193" s="47">
        <v>1</v>
      </c>
      <c r="BC193" s="46">
        <v>-9.2735814012442873E-3</v>
      </c>
      <c r="BD193" s="46">
        <v>-6.5359477124183009E-3</v>
      </c>
      <c r="BE193" s="46">
        <v>-9.2735814012442873E-3</v>
      </c>
      <c r="BF193" s="46">
        <v>-6.5359477124183009E-3</v>
      </c>
      <c r="BG193" s="46">
        <v>-9.2735814012442873E-3</v>
      </c>
      <c r="BH193" s="46">
        <v>-6.5359477124183009E-3</v>
      </c>
      <c r="BI193" s="46">
        <v>-6.5359477124183009E-3</v>
      </c>
      <c r="BJ193" s="46">
        <v>-9.2735814012442873E-3</v>
      </c>
      <c r="BK193" s="46">
        <v>-9.2735814012442873E-3</v>
      </c>
      <c r="BL193" s="46">
        <v>-9.2735814012442873E-3</v>
      </c>
      <c r="BM193" s="46">
        <v>-6.5359477124183009E-3</v>
      </c>
      <c r="BN193" s="46">
        <v>-1.3201967239688993E-2</v>
      </c>
      <c r="BO193" s="46">
        <v>-6.5359477124183009E-3</v>
      </c>
      <c r="BP193" s="46">
        <v>-6.5359477124183009E-3</v>
      </c>
      <c r="BQ193" s="46">
        <v>-9.2735814012442873E-3</v>
      </c>
      <c r="BR193" s="46">
        <v>-9.2735814012442873E-3</v>
      </c>
      <c r="BS193" s="46">
        <v>-9.2735814012442873E-3</v>
      </c>
      <c r="BT193" s="46">
        <v>-9.2735814012442873E-3</v>
      </c>
      <c r="BU193" s="46">
        <v>-6.5359477124183009E-3</v>
      </c>
      <c r="BV193" s="46">
        <v>-9.2735814012442873E-3</v>
      </c>
      <c r="BW193" s="46">
        <v>-6.5359477124183009E-3</v>
      </c>
      <c r="BX193" s="46">
        <v>-9.2735814012442873E-3</v>
      </c>
      <c r="BY193" s="46">
        <v>-9.2735814012442873E-3</v>
      </c>
      <c r="BZ193" s="46">
        <v>-9.2735814012442873E-3</v>
      </c>
      <c r="CA193" s="46">
        <v>-6.5359477124183009E-3</v>
      </c>
      <c r="CB193" s="46">
        <v>-6.5359477124183009E-3</v>
      </c>
      <c r="CC193" s="46">
        <v>-6.5359477124183009E-3</v>
      </c>
      <c r="CD193" s="46">
        <v>-6.5359477124183009E-3</v>
      </c>
      <c r="CE193" s="46">
        <v>-6.5359477124183009E-3</v>
      </c>
      <c r="CF193" s="46">
        <v>-6.5359477124183009E-3</v>
      </c>
      <c r="CG193" s="46">
        <v>-6.5359477124183009E-3</v>
      </c>
      <c r="CH193" s="46">
        <v>-6.5359477124183009E-3</v>
      </c>
      <c r="CI193" s="46">
        <v>-6.5359477124183009E-3</v>
      </c>
      <c r="CJ193" s="46">
        <v>-6.5359477124183009E-3</v>
      </c>
      <c r="CK193" s="46">
        <v>-6.5359477124183009E-3</v>
      </c>
      <c r="CL193" s="46">
        <v>-9.2735814012442873E-3</v>
      </c>
      <c r="CM193" s="46">
        <v>-9.2735814012442873E-3</v>
      </c>
      <c r="CN193" s="46">
        <v>-6.5359477124183009E-3</v>
      </c>
      <c r="CO193" s="46">
        <v>-6.5359477124183009E-3</v>
      </c>
      <c r="CP193" s="46">
        <v>-6.5359477124183009E-3</v>
      </c>
      <c r="CQ193" s="46">
        <v>-9.2735814012442873E-3</v>
      </c>
      <c r="CR193" s="46">
        <v>-6.5359477124183009E-3</v>
      </c>
      <c r="CS193" s="46">
        <v>-9.2735814012442873E-3</v>
      </c>
      <c r="CT193" s="46">
        <v>-6.5359477124183009E-3</v>
      </c>
      <c r="CU193" s="46">
        <v>-6.5359477124183009E-3</v>
      </c>
      <c r="CV193" s="46">
        <v>-6.5359477124183009E-3</v>
      </c>
      <c r="CW193" s="46">
        <v>-6.5359477124183009E-3</v>
      </c>
      <c r="CX193" s="46">
        <v>-6.5359477124183009E-3</v>
      </c>
      <c r="CY193" s="46">
        <v>-6.5359477124183009E-3</v>
      </c>
      <c r="CZ193" s="46">
        <v>-6.5359477124183009E-3</v>
      </c>
      <c r="DA193" s="46">
        <v>-6.5359477124183009E-3</v>
      </c>
      <c r="DB193" s="46">
        <v>-6.5359477124183009E-3</v>
      </c>
      <c r="DC193" s="46">
        <v>-6.5359477124183009E-3</v>
      </c>
      <c r="DD193" s="46">
        <v>-9.2735814012442873E-3</v>
      </c>
      <c r="DE193" s="46">
        <v>-6.5359477124183009E-3</v>
      </c>
      <c r="DF193" s="46">
        <v>-6.5359477124183009E-3</v>
      </c>
      <c r="DG193" s="46">
        <v>-9.2735814012442873E-3</v>
      </c>
      <c r="DH193" s="46">
        <v>-6.5359477124183009E-3</v>
      </c>
      <c r="DI193" s="48">
        <v>8.0066198655473708E-2</v>
      </c>
    </row>
    <row r="194" spans="2:113" x14ac:dyDescent="0.35">
      <c r="B194" s="45" t="s">
        <v>889</v>
      </c>
      <c r="C194" s="46">
        <v>-1.8731716231633881E-2</v>
      </c>
      <c r="D194" s="46">
        <v>8.4292723042352427E-2</v>
      </c>
      <c r="E194" s="46">
        <v>-3.9058328343225354E-2</v>
      </c>
      <c r="F194" s="46">
        <v>-6.1057924755420545E-2</v>
      </c>
      <c r="G194" s="46">
        <v>-9.2735814012442873E-3</v>
      </c>
      <c r="H194" s="46">
        <v>-9.2735814012442873E-3</v>
      </c>
      <c r="I194" s="46">
        <v>-9.2735814012442873E-3</v>
      </c>
      <c r="J194" s="46">
        <v>-9.2735814012442873E-3</v>
      </c>
      <c r="K194" s="46">
        <v>-9.2735814012442873E-3</v>
      </c>
      <c r="L194" s="46">
        <v>-9.2735814012442873E-3</v>
      </c>
      <c r="M194" s="46">
        <v>-9.2735814012442873E-3</v>
      </c>
      <c r="N194" s="46">
        <v>-1.3157894736842105E-2</v>
      </c>
      <c r="O194" s="46">
        <v>-9.2735814012442873E-3</v>
      </c>
      <c r="P194" s="46">
        <v>-9.2735814012442873E-3</v>
      </c>
      <c r="Q194" s="46">
        <v>-1.8731716231633881E-2</v>
      </c>
      <c r="R194" s="46">
        <v>-9.2735814012442873E-3</v>
      </c>
      <c r="S194" s="46">
        <v>-9.2735814012442873E-3</v>
      </c>
      <c r="T194" s="46">
        <v>-1.3157894736842105E-2</v>
      </c>
      <c r="U194" s="46">
        <v>-1.3157894736842105E-2</v>
      </c>
      <c r="V194" s="46">
        <v>-1.8731716231633881E-2</v>
      </c>
      <c r="W194" s="46">
        <v>-9.2735814012442873E-3</v>
      </c>
      <c r="X194" s="46">
        <v>-1.3157894736842105E-2</v>
      </c>
      <c r="Y194" s="46">
        <v>-9.2735814012442873E-3</v>
      </c>
      <c r="Z194" s="46">
        <v>-9.2735814012442873E-3</v>
      </c>
      <c r="AA194" s="46">
        <v>-9.2735814012442873E-3</v>
      </c>
      <c r="AB194" s="46">
        <v>-9.2735814012442873E-3</v>
      </c>
      <c r="AC194" s="46">
        <v>-9.2735814012442873E-3</v>
      </c>
      <c r="AD194" s="46">
        <v>-1.3157894736842105E-2</v>
      </c>
      <c r="AE194" s="46">
        <v>-1.3157894736842105E-2</v>
      </c>
      <c r="AF194" s="46">
        <v>-9.2735814012442873E-3</v>
      </c>
      <c r="AG194" s="46">
        <v>-9.2735814012442873E-3</v>
      </c>
      <c r="AH194" s="46">
        <v>-1.3157894736842105E-2</v>
      </c>
      <c r="AI194" s="46">
        <v>-1.3157894736842105E-2</v>
      </c>
      <c r="AJ194" s="46">
        <v>-1.3157894736842105E-2</v>
      </c>
      <c r="AK194" s="46">
        <v>-1.3157894736842105E-2</v>
      </c>
      <c r="AL194" s="46">
        <v>-1.3157894736842105E-2</v>
      </c>
      <c r="AM194" s="46">
        <v>-9.2735814012442873E-3</v>
      </c>
      <c r="AN194" s="46">
        <v>-1.3157894736842105E-2</v>
      </c>
      <c r="AO194" s="46">
        <v>-1.3157894736842105E-2</v>
      </c>
      <c r="AP194" s="46">
        <v>-1.3157894736842105E-2</v>
      </c>
      <c r="AQ194" s="46">
        <v>-1.6168337181727398E-2</v>
      </c>
      <c r="AR194" s="46">
        <v>-9.2735814012442873E-3</v>
      </c>
      <c r="AS194" s="46">
        <v>-1.3157894736842105E-2</v>
      </c>
      <c r="AT194" s="46">
        <v>-9.2735814012442873E-3</v>
      </c>
      <c r="AU194" s="46">
        <v>-1.3157894736842105E-2</v>
      </c>
      <c r="AV194" s="46">
        <v>-9.2735814012442873E-3</v>
      </c>
      <c r="AW194" s="46">
        <v>-9.2735814012442873E-3</v>
      </c>
      <c r="AX194" s="46">
        <v>-1.3157894736842105E-2</v>
      </c>
      <c r="AY194" s="46">
        <v>-9.2735814012442873E-3</v>
      </c>
      <c r="AZ194" s="46">
        <v>-9.2735814012442873E-3</v>
      </c>
      <c r="BA194" s="46">
        <v>-9.2735814012442873E-3</v>
      </c>
      <c r="BB194" s="46">
        <v>-9.2735814012442873E-3</v>
      </c>
      <c r="BC194" s="47">
        <v>1</v>
      </c>
      <c r="BD194" s="46">
        <v>-9.2735814012442873E-3</v>
      </c>
      <c r="BE194" s="46">
        <v>-1.3157894736842105E-2</v>
      </c>
      <c r="BF194" s="46">
        <v>-9.2735814012442873E-3</v>
      </c>
      <c r="BG194" s="46">
        <v>-1.3157894736842105E-2</v>
      </c>
      <c r="BH194" s="46">
        <v>-9.2735814012442873E-3</v>
      </c>
      <c r="BI194" s="46">
        <v>-9.2735814012442873E-3</v>
      </c>
      <c r="BJ194" s="46">
        <v>-1.3157894736842105E-2</v>
      </c>
      <c r="BK194" s="46">
        <v>-1.3157894736842105E-2</v>
      </c>
      <c r="BL194" s="46">
        <v>-1.3157894736842105E-2</v>
      </c>
      <c r="BM194" s="46">
        <v>-9.2735814012442873E-3</v>
      </c>
      <c r="BN194" s="46">
        <v>-1.8731716231633881E-2</v>
      </c>
      <c r="BO194" s="46">
        <v>-9.2735814012442873E-3</v>
      </c>
      <c r="BP194" s="46">
        <v>-9.2735814012442873E-3</v>
      </c>
      <c r="BQ194" s="46">
        <v>-1.3157894736842105E-2</v>
      </c>
      <c r="BR194" s="46">
        <v>-1.3157894736842105E-2</v>
      </c>
      <c r="BS194" s="46">
        <v>-1.3157894736842105E-2</v>
      </c>
      <c r="BT194" s="46">
        <v>-1.3157894736842105E-2</v>
      </c>
      <c r="BU194" s="46">
        <v>-9.2735814012442873E-3</v>
      </c>
      <c r="BV194" s="46">
        <v>-1.3157894736842105E-2</v>
      </c>
      <c r="BW194" s="46">
        <v>-9.2735814012442873E-3</v>
      </c>
      <c r="BX194" s="46">
        <v>-1.3157894736842105E-2</v>
      </c>
      <c r="BY194" s="46">
        <v>-1.3157894736842105E-2</v>
      </c>
      <c r="BZ194" s="46">
        <v>-1.3157894736842105E-2</v>
      </c>
      <c r="CA194" s="46">
        <v>-9.2735814012442873E-3</v>
      </c>
      <c r="CB194" s="46">
        <v>-9.2735814012442873E-3</v>
      </c>
      <c r="CC194" s="46">
        <v>-9.2735814012442873E-3</v>
      </c>
      <c r="CD194" s="46">
        <v>-9.2735814012442873E-3</v>
      </c>
      <c r="CE194" s="46">
        <v>-9.2735814012442873E-3</v>
      </c>
      <c r="CF194" s="46">
        <v>-9.2735814012442873E-3</v>
      </c>
      <c r="CG194" s="46">
        <v>-9.2735814012442873E-3</v>
      </c>
      <c r="CH194" s="46">
        <v>-9.2735814012442873E-3</v>
      </c>
      <c r="CI194" s="46">
        <v>-9.2735814012442873E-3</v>
      </c>
      <c r="CJ194" s="46">
        <v>-9.2735814012442873E-3</v>
      </c>
      <c r="CK194" s="46">
        <v>-9.2735814012442873E-3</v>
      </c>
      <c r="CL194" s="46">
        <v>-1.3157894736842105E-2</v>
      </c>
      <c r="CM194" s="46">
        <v>-1.3157894736842105E-2</v>
      </c>
      <c r="CN194" s="46">
        <v>-9.2735814012442873E-3</v>
      </c>
      <c r="CO194" s="46">
        <v>-9.2735814012442873E-3</v>
      </c>
      <c r="CP194" s="46">
        <v>-9.2735814012442873E-3</v>
      </c>
      <c r="CQ194" s="46">
        <v>-1.3157894736842105E-2</v>
      </c>
      <c r="CR194" s="46">
        <v>-9.2735814012442873E-3</v>
      </c>
      <c r="CS194" s="46">
        <v>-1.3157894736842105E-2</v>
      </c>
      <c r="CT194" s="46">
        <v>-9.2735814012442873E-3</v>
      </c>
      <c r="CU194" s="46">
        <v>-9.2735814012442873E-3</v>
      </c>
      <c r="CV194" s="46">
        <v>-9.2735814012442873E-3</v>
      </c>
      <c r="CW194" s="46">
        <v>-9.2735814012442873E-3</v>
      </c>
      <c r="CX194" s="46">
        <v>-9.2735814012442873E-3</v>
      </c>
      <c r="CY194" s="46">
        <v>-9.2735814012442873E-3</v>
      </c>
      <c r="CZ194" s="46">
        <v>-9.2735814012442873E-3</v>
      </c>
      <c r="DA194" s="46">
        <v>-9.2735814012442873E-3</v>
      </c>
      <c r="DB194" s="46">
        <v>-9.2735814012442873E-3</v>
      </c>
      <c r="DC194" s="46">
        <v>-9.2735814012442873E-3</v>
      </c>
      <c r="DD194" s="46">
        <v>-1.3157894736842105E-2</v>
      </c>
      <c r="DE194" s="46">
        <v>-9.2735814012442873E-3</v>
      </c>
      <c r="DF194" s="46">
        <v>-9.2735814012442873E-3</v>
      </c>
      <c r="DG194" s="46">
        <v>-1.3157894736842105E-2</v>
      </c>
      <c r="DH194" s="46">
        <v>-9.2735814012442873E-3</v>
      </c>
      <c r="DI194" s="48">
        <v>-8.4882433597348927E-2</v>
      </c>
    </row>
    <row r="195" spans="2:113" x14ac:dyDescent="0.35">
      <c r="B195" s="45" t="s">
        <v>890</v>
      </c>
      <c r="C195" s="46">
        <v>-1.3201967239688991E-2</v>
      </c>
      <c r="D195" s="46">
        <v>5.9408852578600437E-2</v>
      </c>
      <c r="E195" s="46">
        <v>-2.7528004633844468E-2</v>
      </c>
      <c r="F195" s="46">
        <v>-4.3033148291193521E-2</v>
      </c>
      <c r="G195" s="46">
        <v>-6.5359477124183009E-3</v>
      </c>
      <c r="H195" s="46">
        <v>-6.5359477124183009E-3</v>
      </c>
      <c r="I195" s="46">
        <v>-6.5359477124183009E-3</v>
      </c>
      <c r="J195" s="46">
        <v>-6.5359477124183009E-3</v>
      </c>
      <c r="K195" s="46">
        <v>-6.5359477124183009E-3</v>
      </c>
      <c r="L195" s="46">
        <v>-6.5359477124183009E-3</v>
      </c>
      <c r="M195" s="46">
        <v>-6.5359477124183009E-3</v>
      </c>
      <c r="N195" s="46">
        <v>-9.2735814012442873E-3</v>
      </c>
      <c r="O195" s="46">
        <v>-6.5359477124183009E-3</v>
      </c>
      <c r="P195" s="46">
        <v>-6.5359477124183009E-3</v>
      </c>
      <c r="Q195" s="46">
        <v>-1.3201967239688993E-2</v>
      </c>
      <c r="R195" s="46">
        <v>-6.5359477124183009E-3</v>
      </c>
      <c r="S195" s="46">
        <v>-6.5359477124183009E-3</v>
      </c>
      <c r="T195" s="46">
        <v>-9.2735814012442873E-3</v>
      </c>
      <c r="U195" s="46">
        <v>-9.2735814012442873E-3</v>
      </c>
      <c r="V195" s="46">
        <v>-1.3201967239688993E-2</v>
      </c>
      <c r="W195" s="46">
        <v>-6.5359477124183009E-3</v>
      </c>
      <c r="X195" s="46">
        <v>-9.2735814012442873E-3</v>
      </c>
      <c r="Y195" s="46">
        <v>-6.5359477124183009E-3</v>
      </c>
      <c r="Z195" s="46">
        <v>-6.5359477124183009E-3</v>
      </c>
      <c r="AA195" s="46">
        <v>-6.5359477124183009E-3</v>
      </c>
      <c r="AB195" s="46">
        <v>-6.5359477124183009E-3</v>
      </c>
      <c r="AC195" s="46">
        <v>-6.5359477124183009E-3</v>
      </c>
      <c r="AD195" s="46">
        <v>-9.2735814012442873E-3</v>
      </c>
      <c r="AE195" s="46">
        <v>-9.2735814012442873E-3</v>
      </c>
      <c r="AF195" s="46">
        <v>-6.5359477124183009E-3</v>
      </c>
      <c r="AG195" s="46">
        <v>-6.5359477124183009E-3</v>
      </c>
      <c r="AH195" s="46">
        <v>-9.2735814012442873E-3</v>
      </c>
      <c r="AI195" s="46">
        <v>-9.2735814012442873E-3</v>
      </c>
      <c r="AJ195" s="46">
        <v>-9.2735814012442873E-3</v>
      </c>
      <c r="AK195" s="46">
        <v>-9.2735814012442873E-3</v>
      </c>
      <c r="AL195" s="46">
        <v>-9.2735814012442873E-3</v>
      </c>
      <c r="AM195" s="46">
        <v>-6.5359477124183009E-3</v>
      </c>
      <c r="AN195" s="46">
        <v>-9.2735814012442873E-3</v>
      </c>
      <c r="AO195" s="46">
        <v>-9.2735814012442873E-3</v>
      </c>
      <c r="AP195" s="46">
        <v>-9.2735814012442873E-3</v>
      </c>
      <c r="AQ195" s="46">
        <v>-1.139531771429104E-2</v>
      </c>
      <c r="AR195" s="46">
        <v>-6.5359477124183009E-3</v>
      </c>
      <c r="AS195" s="46">
        <v>-9.2735814012442873E-3</v>
      </c>
      <c r="AT195" s="46">
        <v>-6.5359477124183009E-3</v>
      </c>
      <c r="AU195" s="46">
        <v>-9.2735814012442873E-3</v>
      </c>
      <c r="AV195" s="46">
        <v>-6.5359477124183009E-3</v>
      </c>
      <c r="AW195" s="46">
        <v>-6.5359477124183009E-3</v>
      </c>
      <c r="AX195" s="46">
        <v>-9.2735814012442873E-3</v>
      </c>
      <c r="AY195" s="46">
        <v>-6.5359477124183009E-3</v>
      </c>
      <c r="AZ195" s="46">
        <v>-6.5359477124183009E-3</v>
      </c>
      <c r="BA195" s="46">
        <v>-6.5359477124183009E-3</v>
      </c>
      <c r="BB195" s="46">
        <v>-6.5359477124183009E-3</v>
      </c>
      <c r="BC195" s="46">
        <v>-9.2735814012442873E-3</v>
      </c>
      <c r="BD195" s="47">
        <v>1</v>
      </c>
      <c r="BE195" s="46">
        <v>-9.2735814012442873E-3</v>
      </c>
      <c r="BF195" s="46">
        <v>-6.5359477124183009E-3</v>
      </c>
      <c r="BG195" s="46">
        <v>-9.2735814012442873E-3</v>
      </c>
      <c r="BH195" s="46">
        <v>-6.5359477124183009E-3</v>
      </c>
      <c r="BI195" s="46">
        <v>-6.5359477124183009E-3</v>
      </c>
      <c r="BJ195" s="46">
        <v>-9.2735814012442873E-3</v>
      </c>
      <c r="BK195" s="46">
        <v>-9.2735814012442873E-3</v>
      </c>
      <c r="BL195" s="46">
        <v>-9.2735814012442873E-3</v>
      </c>
      <c r="BM195" s="46">
        <v>-6.5359477124183009E-3</v>
      </c>
      <c r="BN195" s="46">
        <v>-1.3201967239688993E-2</v>
      </c>
      <c r="BO195" s="46">
        <v>-6.5359477124183009E-3</v>
      </c>
      <c r="BP195" s="46">
        <v>-6.5359477124183009E-3</v>
      </c>
      <c r="BQ195" s="46">
        <v>-9.2735814012442873E-3</v>
      </c>
      <c r="BR195" s="46">
        <v>-9.2735814012442873E-3</v>
      </c>
      <c r="BS195" s="46">
        <v>-9.2735814012442873E-3</v>
      </c>
      <c r="BT195" s="46">
        <v>-9.2735814012442873E-3</v>
      </c>
      <c r="BU195" s="46">
        <v>-6.5359477124183009E-3</v>
      </c>
      <c r="BV195" s="46">
        <v>-9.2735814012442873E-3</v>
      </c>
      <c r="BW195" s="46">
        <v>-6.5359477124183009E-3</v>
      </c>
      <c r="BX195" s="46">
        <v>-9.2735814012442873E-3</v>
      </c>
      <c r="BY195" s="46">
        <v>-9.2735814012442873E-3</v>
      </c>
      <c r="BZ195" s="46">
        <v>-9.2735814012442873E-3</v>
      </c>
      <c r="CA195" s="46">
        <v>-6.5359477124183009E-3</v>
      </c>
      <c r="CB195" s="46">
        <v>-6.5359477124183009E-3</v>
      </c>
      <c r="CC195" s="46">
        <v>-6.5359477124183009E-3</v>
      </c>
      <c r="CD195" s="46">
        <v>-6.5359477124183009E-3</v>
      </c>
      <c r="CE195" s="46">
        <v>-6.5359477124183009E-3</v>
      </c>
      <c r="CF195" s="46">
        <v>-6.5359477124183009E-3</v>
      </c>
      <c r="CG195" s="46">
        <v>-6.5359477124183009E-3</v>
      </c>
      <c r="CH195" s="46">
        <v>-6.5359477124183009E-3</v>
      </c>
      <c r="CI195" s="46">
        <v>-6.5359477124183009E-3</v>
      </c>
      <c r="CJ195" s="46">
        <v>-6.5359477124183009E-3</v>
      </c>
      <c r="CK195" s="46">
        <v>-6.5359477124183009E-3</v>
      </c>
      <c r="CL195" s="46">
        <v>-9.2735814012442873E-3</v>
      </c>
      <c r="CM195" s="46">
        <v>-9.2735814012442873E-3</v>
      </c>
      <c r="CN195" s="46">
        <v>-6.5359477124183009E-3</v>
      </c>
      <c r="CO195" s="46">
        <v>-6.5359477124183009E-3</v>
      </c>
      <c r="CP195" s="46">
        <v>-6.5359477124183009E-3</v>
      </c>
      <c r="CQ195" s="46">
        <v>-9.2735814012442873E-3</v>
      </c>
      <c r="CR195" s="46">
        <v>-6.5359477124183009E-3</v>
      </c>
      <c r="CS195" s="46">
        <v>-9.2735814012442873E-3</v>
      </c>
      <c r="CT195" s="46">
        <v>-6.5359477124183009E-3</v>
      </c>
      <c r="CU195" s="46">
        <v>-6.5359477124183009E-3</v>
      </c>
      <c r="CV195" s="46">
        <v>-6.5359477124183009E-3</v>
      </c>
      <c r="CW195" s="46">
        <v>-6.5359477124183009E-3</v>
      </c>
      <c r="CX195" s="46">
        <v>-6.5359477124183009E-3</v>
      </c>
      <c r="CY195" s="46">
        <v>-6.5359477124183009E-3</v>
      </c>
      <c r="CZ195" s="46">
        <v>-6.5359477124183009E-3</v>
      </c>
      <c r="DA195" s="46">
        <v>-6.5359477124183009E-3</v>
      </c>
      <c r="DB195" s="46">
        <v>-6.5359477124183009E-3</v>
      </c>
      <c r="DC195" s="46">
        <v>-6.5359477124183009E-3</v>
      </c>
      <c r="DD195" s="46">
        <v>-9.2735814012442873E-3</v>
      </c>
      <c r="DE195" s="46">
        <v>-6.5359477124183009E-3</v>
      </c>
      <c r="DF195" s="46">
        <v>-6.5359477124183009E-3</v>
      </c>
      <c r="DG195" s="46">
        <v>-9.2735814012442873E-3</v>
      </c>
      <c r="DH195" s="46">
        <v>-6.5359477124183009E-3</v>
      </c>
      <c r="DI195" s="48">
        <v>-3.6945976124931369E-2</v>
      </c>
    </row>
    <row r="196" spans="2:113" x14ac:dyDescent="0.35">
      <c r="B196" s="45" t="s">
        <v>891</v>
      </c>
      <c r="C196" s="46">
        <v>0.70243935868627039</v>
      </c>
      <c r="D196" s="46">
        <v>-0.1560976352636157</v>
      </c>
      <c r="E196" s="46">
        <v>-3.9058328343225354E-2</v>
      </c>
      <c r="F196" s="46">
        <v>-6.1057924755420545E-2</v>
      </c>
      <c r="G196" s="46">
        <v>-9.2735814012442873E-3</v>
      </c>
      <c r="H196" s="46">
        <v>-9.2735814012442873E-3</v>
      </c>
      <c r="I196" s="46">
        <v>-9.2735814012442873E-3</v>
      </c>
      <c r="J196" s="46">
        <v>-9.2735814012442873E-3</v>
      </c>
      <c r="K196" s="46">
        <v>-9.2735814012442873E-3</v>
      </c>
      <c r="L196" s="46">
        <v>-9.2735814012442873E-3</v>
      </c>
      <c r="M196" s="46">
        <v>-9.2735814012442873E-3</v>
      </c>
      <c r="N196" s="46">
        <v>-1.3157894736842105E-2</v>
      </c>
      <c r="O196" s="46">
        <v>-9.2735814012442873E-3</v>
      </c>
      <c r="P196" s="46">
        <v>-9.2735814012442873E-3</v>
      </c>
      <c r="Q196" s="46">
        <v>-1.8731716231633881E-2</v>
      </c>
      <c r="R196" s="46">
        <v>-9.2735814012442873E-3</v>
      </c>
      <c r="S196" s="46">
        <v>-9.2735814012442873E-3</v>
      </c>
      <c r="T196" s="46">
        <v>-1.3157894736842105E-2</v>
      </c>
      <c r="U196" s="46">
        <v>-1.3157894736842105E-2</v>
      </c>
      <c r="V196" s="46">
        <v>-1.8731716231633881E-2</v>
      </c>
      <c r="W196" s="46">
        <v>-9.2735814012442873E-3</v>
      </c>
      <c r="X196" s="46">
        <v>-1.3157894736842105E-2</v>
      </c>
      <c r="Y196" s="46">
        <v>-9.2735814012442873E-3</v>
      </c>
      <c r="Z196" s="46">
        <v>-9.2735814012442873E-3</v>
      </c>
      <c r="AA196" s="46">
        <v>-9.2735814012442873E-3</v>
      </c>
      <c r="AB196" s="46">
        <v>-9.2735814012442873E-3</v>
      </c>
      <c r="AC196" s="46">
        <v>-9.2735814012442873E-3</v>
      </c>
      <c r="AD196" s="46">
        <v>-1.3157894736842105E-2</v>
      </c>
      <c r="AE196" s="46">
        <v>-1.3157894736842105E-2</v>
      </c>
      <c r="AF196" s="46">
        <v>-9.2735814012442873E-3</v>
      </c>
      <c r="AG196" s="46">
        <v>-9.2735814012442873E-3</v>
      </c>
      <c r="AH196" s="46">
        <v>-1.3157894736842105E-2</v>
      </c>
      <c r="AI196" s="46">
        <v>-1.3157894736842105E-2</v>
      </c>
      <c r="AJ196" s="46">
        <v>-1.3157894736842105E-2</v>
      </c>
      <c r="AK196" s="46">
        <v>-1.3157894736842105E-2</v>
      </c>
      <c r="AL196" s="46">
        <v>-1.3157894736842105E-2</v>
      </c>
      <c r="AM196" s="46">
        <v>-9.2735814012442873E-3</v>
      </c>
      <c r="AN196" s="46">
        <v>-1.3157894736842105E-2</v>
      </c>
      <c r="AO196" s="46">
        <v>-1.3157894736842105E-2</v>
      </c>
      <c r="AP196" s="46">
        <v>-1.3157894736842105E-2</v>
      </c>
      <c r="AQ196" s="46">
        <v>-1.6168337181727398E-2</v>
      </c>
      <c r="AR196" s="46">
        <v>-9.2735814012442873E-3</v>
      </c>
      <c r="AS196" s="46">
        <v>-1.3157894736842105E-2</v>
      </c>
      <c r="AT196" s="46">
        <v>-9.2735814012442873E-3</v>
      </c>
      <c r="AU196" s="46">
        <v>-1.3157894736842105E-2</v>
      </c>
      <c r="AV196" s="46">
        <v>-9.2735814012442873E-3</v>
      </c>
      <c r="AW196" s="46">
        <v>-9.2735814012442873E-3</v>
      </c>
      <c r="AX196" s="46">
        <v>-1.3157894736842105E-2</v>
      </c>
      <c r="AY196" s="46">
        <v>-9.2735814012442873E-3</v>
      </c>
      <c r="AZ196" s="46">
        <v>-9.2735814012442873E-3</v>
      </c>
      <c r="BA196" s="46">
        <v>-9.2735814012442873E-3</v>
      </c>
      <c r="BB196" s="46">
        <v>-9.2735814012442873E-3</v>
      </c>
      <c r="BC196" s="46">
        <v>-1.3157894736842105E-2</v>
      </c>
      <c r="BD196" s="46">
        <v>-9.2735814012442873E-3</v>
      </c>
      <c r="BE196" s="47">
        <v>1</v>
      </c>
      <c r="BF196" s="46">
        <v>-9.2735814012442873E-3</v>
      </c>
      <c r="BG196" s="46">
        <v>-1.3157894736842105E-2</v>
      </c>
      <c r="BH196" s="46">
        <v>-9.2735814012442873E-3</v>
      </c>
      <c r="BI196" s="46">
        <v>-9.2735814012442873E-3</v>
      </c>
      <c r="BJ196" s="46">
        <v>-1.3157894736842105E-2</v>
      </c>
      <c r="BK196" s="46">
        <v>-1.3157894736842105E-2</v>
      </c>
      <c r="BL196" s="46">
        <v>-1.3157894736842105E-2</v>
      </c>
      <c r="BM196" s="46">
        <v>-9.2735814012442873E-3</v>
      </c>
      <c r="BN196" s="46">
        <v>-1.8731716231633881E-2</v>
      </c>
      <c r="BO196" s="46">
        <v>-9.2735814012442873E-3</v>
      </c>
      <c r="BP196" s="46">
        <v>-9.2735814012442873E-3</v>
      </c>
      <c r="BQ196" s="46">
        <v>-1.3157894736842105E-2</v>
      </c>
      <c r="BR196" s="46">
        <v>-1.3157894736842105E-2</v>
      </c>
      <c r="BS196" s="46">
        <v>-1.3157894736842105E-2</v>
      </c>
      <c r="BT196" s="46">
        <v>-1.3157894736842105E-2</v>
      </c>
      <c r="BU196" s="46">
        <v>-9.2735814012442873E-3</v>
      </c>
      <c r="BV196" s="46">
        <v>-1.3157894736842105E-2</v>
      </c>
      <c r="BW196" s="46">
        <v>-9.2735814012442873E-3</v>
      </c>
      <c r="BX196" s="46">
        <v>-1.3157894736842105E-2</v>
      </c>
      <c r="BY196" s="46">
        <v>-1.3157894736842105E-2</v>
      </c>
      <c r="BZ196" s="46">
        <v>-1.3157894736842105E-2</v>
      </c>
      <c r="CA196" s="46">
        <v>-9.2735814012442873E-3</v>
      </c>
      <c r="CB196" s="46">
        <v>-9.2735814012442873E-3</v>
      </c>
      <c r="CC196" s="46">
        <v>-9.2735814012442873E-3</v>
      </c>
      <c r="CD196" s="46">
        <v>-9.2735814012442873E-3</v>
      </c>
      <c r="CE196" s="46">
        <v>-9.2735814012442873E-3</v>
      </c>
      <c r="CF196" s="46">
        <v>-9.2735814012442873E-3</v>
      </c>
      <c r="CG196" s="46">
        <v>-9.2735814012442873E-3</v>
      </c>
      <c r="CH196" s="46">
        <v>-9.2735814012442873E-3</v>
      </c>
      <c r="CI196" s="46">
        <v>-9.2735814012442873E-3</v>
      </c>
      <c r="CJ196" s="46">
        <v>-9.2735814012442873E-3</v>
      </c>
      <c r="CK196" s="46">
        <v>-9.2735814012442873E-3</v>
      </c>
      <c r="CL196" s="46">
        <v>-1.3157894736842105E-2</v>
      </c>
      <c r="CM196" s="46">
        <v>-1.3157894736842105E-2</v>
      </c>
      <c r="CN196" s="46">
        <v>-9.2735814012442873E-3</v>
      </c>
      <c r="CO196" s="46">
        <v>-9.2735814012442873E-3</v>
      </c>
      <c r="CP196" s="46">
        <v>-9.2735814012442873E-3</v>
      </c>
      <c r="CQ196" s="46">
        <v>-1.3157894736842105E-2</v>
      </c>
      <c r="CR196" s="46">
        <v>-9.2735814012442873E-3</v>
      </c>
      <c r="CS196" s="46">
        <v>-1.3157894736842105E-2</v>
      </c>
      <c r="CT196" s="46">
        <v>-9.2735814012442873E-3</v>
      </c>
      <c r="CU196" s="46">
        <v>-9.2735814012442873E-3</v>
      </c>
      <c r="CV196" s="46">
        <v>-9.2735814012442873E-3</v>
      </c>
      <c r="CW196" s="46">
        <v>-9.2735814012442873E-3</v>
      </c>
      <c r="CX196" s="46">
        <v>-9.2735814012442873E-3</v>
      </c>
      <c r="CY196" s="46">
        <v>-9.2735814012442873E-3</v>
      </c>
      <c r="CZ196" s="46">
        <v>-9.2735814012442873E-3</v>
      </c>
      <c r="DA196" s="46">
        <v>-9.2735814012442873E-3</v>
      </c>
      <c r="DB196" s="46">
        <v>-9.2735814012442873E-3</v>
      </c>
      <c r="DC196" s="46">
        <v>-9.2735814012442873E-3</v>
      </c>
      <c r="DD196" s="46">
        <v>-1.3157894736842105E-2</v>
      </c>
      <c r="DE196" s="46">
        <v>-9.2735814012442873E-3</v>
      </c>
      <c r="DF196" s="46">
        <v>-9.2735814012442873E-3</v>
      </c>
      <c r="DG196" s="46">
        <v>-1.3157894736842105E-2</v>
      </c>
      <c r="DH196" s="46">
        <v>-9.2735814012442873E-3</v>
      </c>
      <c r="DI196" s="48">
        <v>-0.10247598509180614</v>
      </c>
    </row>
    <row r="197" spans="2:113" x14ac:dyDescent="0.35">
      <c r="B197" s="45" t="s">
        <v>892</v>
      </c>
      <c r="C197" s="46">
        <v>-1.3201967239688991E-2</v>
      </c>
      <c r="D197" s="46">
        <v>5.9408852578600437E-2</v>
      </c>
      <c r="E197" s="46">
        <v>-2.7528004633844468E-2</v>
      </c>
      <c r="F197" s="46">
        <v>-4.3033148291193521E-2</v>
      </c>
      <c r="G197" s="46">
        <v>-6.5359477124183009E-3</v>
      </c>
      <c r="H197" s="46">
        <v>-6.5359477124183009E-3</v>
      </c>
      <c r="I197" s="46">
        <v>-6.5359477124183009E-3</v>
      </c>
      <c r="J197" s="46">
        <v>-6.5359477124183009E-3</v>
      </c>
      <c r="K197" s="46">
        <v>-6.5359477124183009E-3</v>
      </c>
      <c r="L197" s="46">
        <v>-6.5359477124183009E-3</v>
      </c>
      <c r="M197" s="46">
        <v>-6.5359477124183009E-3</v>
      </c>
      <c r="N197" s="46">
        <v>-9.2735814012442873E-3</v>
      </c>
      <c r="O197" s="46">
        <v>-6.5359477124183009E-3</v>
      </c>
      <c r="P197" s="46">
        <v>-6.5359477124183009E-3</v>
      </c>
      <c r="Q197" s="46">
        <v>-1.3201967239688993E-2</v>
      </c>
      <c r="R197" s="46">
        <v>-6.5359477124183009E-3</v>
      </c>
      <c r="S197" s="46">
        <v>-6.5359477124183009E-3</v>
      </c>
      <c r="T197" s="46">
        <v>-9.2735814012442873E-3</v>
      </c>
      <c r="U197" s="46">
        <v>-9.2735814012442873E-3</v>
      </c>
      <c r="V197" s="46">
        <v>-1.3201967239688993E-2</v>
      </c>
      <c r="W197" s="46">
        <v>-6.5359477124183009E-3</v>
      </c>
      <c r="X197" s="46">
        <v>-9.2735814012442873E-3</v>
      </c>
      <c r="Y197" s="46">
        <v>-6.5359477124183009E-3</v>
      </c>
      <c r="Z197" s="46">
        <v>-6.5359477124183009E-3</v>
      </c>
      <c r="AA197" s="46">
        <v>-6.5359477124183009E-3</v>
      </c>
      <c r="AB197" s="46">
        <v>-6.5359477124183009E-3</v>
      </c>
      <c r="AC197" s="46">
        <v>-6.5359477124183009E-3</v>
      </c>
      <c r="AD197" s="46">
        <v>-9.2735814012442873E-3</v>
      </c>
      <c r="AE197" s="46">
        <v>-9.2735814012442873E-3</v>
      </c>
      <c r="AF197" s="46">
        <v>-6.5359477124183009E-3</v>
      </c>
      <c r="AG197" s="46">
        <v>-6.5359477124183009E-3</v>
      </c>
      <c r="AH197" s="46">
        <v>-9.2735814012442873E-3</v>
      </c>
      <c r="AI197" s="46">
        <v>-9.2735814012442873E-3</v>
      </c>
      <c r="AJ197" s="46">
        <v>-9.2735814012442873E-3</v>
      </c>
      <c r="AK197" s="46">
        <v>-9.2735814012442873E-3</v>
      </c>
      <c r="AL197" s="46">
        <v>-9.2735814012442873E-3</v>
      </c>
      <c r="AM197" s="46">
        <v>-6.5359477124183009E-3</v>
      </c>
      <c r="AN197" s="46">
        <v>-9.2735814012442873E-3</v>
      </c>
      <c r="AO197" s="46">
        <v>-9.2735814012442873E-3</v>
      </c>
      <c r="AP197" s="46">
        <v>-9.2735814012442873E-3</v>
      </c>
      <c r="AQ197" s="46">
        <v>-1.139531771429104E-2</v>
      </c>
      <c r="AR197" s="46">
        <v>-6.5359477124183009E-3</v>
      </c>
      <c r="AS197" s="46">
        <v>-9.2735814012442873E-3</v>
      </c>
      <c r="AT197" s="46">
        <v>-6.5359477124183009E-3</v>
      </c>
      <c r="AU197" s="46">
        <v>-9.2735814012442873E-3</v>
      </c>
      <c r="AV197" s="46">
        <v>-6.5359477124183009E-3</v>
      </c>
      <c r="AW197" s="46">
        <v>-6.5359477124183009E-3</v>
      </c>
      <c r="AX197" s="46">
        <v>-9.2735814012442873E-3</v>
      </c>
      <c r="AY197" s="46">
        <v>-6.5359477124183009E-3</v>
      </c>
      <c r="AZ197" s="46">
        <v>-6.5359477124183009E-3</v>
      </c>
      <c r="BA197" s="46">
        <v>-6.5359477124183009E-3</v>
      </c>
      <c r="BB197" s="46">
        <v>-6.5359477124183009E-3</v>
      </c>
      <c r="BC197" s="46">
        <v>-9.2735814012442873E-3</v>
      </c>
      <c r="BD197" s="46">
        <v>-6.5359477124183009E-3</v>
      </c>
      <c r="BE197" s="46">
        <v>-9.2735814012442873E-3</v>
      </c>
      <c r="BF197" s="47">
        <v>1</v>
      </c>
      <c r="BG197" s="46">
        <v>-9.2735814012442873E-3</v>
      </c>
      <c r="BH197" s="46">
        <v>-6.5359477124183009E-3</v>
      </c>
      <c r="BI197" s="46">
        <v>-6.5359477124183009E-3</v>
      </c>
      <c r="BJ197" s="46">
        <v>-9.2735814012442873E-3</v>
      </c>
      <c r="BK197" s="46">
        <v>-9.2735814012442873E-3</v>
      </c>
      <c r="BL197" s="46">
        <v>-9.2735814012442873E-3</v>
      </c>
      <c r="BM197" s="46">
        <v>-6.5359477124183009E-3</v>
      </c>
      <c r="BN197" s="46">
        <v>-1.3201967239688993E-2</v>
      </c>
      <c r="BO197" s="46">
        <v>-6.5359477124183009E-3</v>
      </c>
      <c r="BP197" s="46">
        <v>-6.5359477124183009E-3</v>
      </c>
      <c r="BQ197" s="46">
        <v>-9.2735814012442873E-3</v>
      </c>
      <c r="BR197" s="46">
        <v>-9.2735814012442873E-3</v>
      </c>
      <c r="BS197" s="46">
        <v>-9.2735814012442873E-3</v>
      </c>
      <c r="BT197" s="46">
        <v>-9.2735814012442873E-3</v>
      </c>
      <c r="BU197" s="46">
        <v>-6.5359477124183009E-3</v>
      </c>
      <c r="BV197" s="46">
        <v>-9.2735814012442873E-3</v>
      </c>
      <c r="BW197" s="46">
        <v>-6.5359477124183009E-3</v>
      </c>
      <c r="BX197" s="46">
        <v>-9.2735814012442873E-3</v>
      </c>
      <c r="BY197" s="46">
        <v>-9.2735814012442873E-3</v>
      </c>
      <c r="BZ197" s="46">
        <v>-9.2735814012442873E-3</v>
      </c>
      <c r="CA197" s="46">
        <v>-6.5359477124183009E-3</v>
      </c>
      <c r="CB197" s="46">
        <v>-6.5359477124183009E-3</v>
      </c>
      <c r="CC197" s="46">
        <v>-6.5359477124183009E-3</v>
      </c>
      <c r="CD197" s="46">
        <v>-6.5359477124183009E-3</v>
      </c>
      <c r="CE197" s="46">
        <v>-6.5359477124183009E-3</v>
      </c>
      <c r="CF197" s="46">
        <v>-6.5359477124183009E-3</v>
      </c>
      <c r="CG197" s="46">
        <v>-6.5359477124183009E-3</v>
      </c>
      <c r="CH197" s="46">
        <v>-6.5359477124183009E-3</v>
      </c>
      <c r="CI197" s="46">
        <v>-6.5359477124183009E-3</v>
      </c>
      <c r="CJ197" s="46">
        <v>-6.5359477124183009E-3</v>
      </c>
      <c r="CK197" s="46">
        <v>-6.5359477124183009E-3</v>
      </c>
      <c r="CL197" s="46">
        <v>-9.2735814012442873E-3</v>
      </c>
      <c r="CM197" s="46">
        <v>-9.2735814012442873E-3</v>
      </c>
      <c r="CN197" s="46">
        <v>-6.5359477124183009E-3</v>
      </c>
      <c r="CO197" s="46">
        <v>-6.5359477124183009E-3</v>
      </c>
      <c r="CP197" s="46">
        <v>-6.5359477124183009E-3</v>
      </c>
      <c r="CQ197" s="46">
        <v>-9.2735814012442873E-3</v>
      </c>
      <c r="CR197" s="46">
        <v>-6.5359477124183009E-3</v>
      </c>
      <c r="CS197" s="46">
        <v>-9.2735814012442873E-3</v>
      </c>
      <c r="CT197" s="46">
        <v>-6.5359477124183009E-3</v>
      </c>
      <c r="CU197" s="46">
        <v>-6.5359477124183009E-3</v>
      </c>
      <c r="CV197" s="46">
        <v>-6.5359477124183009E-3</v>
      </c>
      <c r="CW197" s="46">
        <v>-6.5359477124183009E-3</v>
      </c>
      <c r="CX197" s="46">
        <v>-6.5359477124183009E-3</v>
      </c>
      <c r="CY197" s="46">
        <v>-6.5359477124183009E-3</v>
      </c>
      <c r="CZ197" s="46">
        <v>-6.5359477124183009E-3</v>
      </c>
      <c r="DA197" s="46">
        <v>-6.5359477124183009E-3</v>
      </c>
      <c r="DB197" s="46">
        <v>-6.5359477124183009E-3</v>
      </c>
      <c r="DC197" s="46">
        <v>-6.5359477124183009E-3</v>
      </c>
      <c r="DD197" s="46">
        <v>-9.2735814012442873E-3</v>
      </c>
      <c r="DE197" s="46">
        <v>-6.5359477124183009E-3</v>
      </c>
      <c r="DF197" s="46">
        <v>-6.5359477124183009E-3</v>
      </c>
      <c r="DG197" s="46">
        <v>-9.2735814012442873E-3</v>
      </c>
      <c r="DH197" s="46">
        <v>-6.5359477124183009E-3</v>
      </c>
      <c r="DI197" s="48">
        <v>-5.1790804268714109E-2</v>
      </c>
    </row>
    <row r="198" spans="2:113" x14ac:dyDescent="0.35">
      <c r="B198" s="45" t="s">
        <v>893</v>
      </c>
      <c r="C198" s="46">
        <v>-1.8731716231633881E-2</v>
      </c>
      <c r="D198" s="46">
        <v>-0.1560976352636157</v>
      </c>
      <c r="E198" s="46">
        <v>-3.9058328343225354E-2</v>
      </c>
      <c r="F198" s="46">
        <v>0.21549855796030781</v>
      </c>
      <c r="G198" s="46">
        <v>-9.2735814012442873E-3</v>
      </c>
      <c r="H198" s="46">
        <v>-9.2735814012442873E-3</v>
      </c>
      <c r="I198" s="46">
        <v>-9.2735814012442873E-3</v>
      </c>
      <c r="J198" s="46">
        <v>-9.2735814012442873E-3</v>
      </c>
      <c r="K198" s="46">
        <v>-9.2735814012442873E-3</v>
      </c>
      <c r="L198" s="46">
        <v>-9.2735814012442873E-3</v>
      </c>
      <c r="M198" s="46">
        <v>-9.2735814012442873E-3</v>
      </c>
      <c r="N198" s="46">
        <v>-1.3157894736842105E-2</v>
      </c>
      <c r="O198" s="46">
        <v>-9.2735814012442873E-3</v>
      </c>
      <c r="P198" s="46">
        <v>-9.2735814012442873E-3</v>
      </c>
      <c r="Q198" s="46">
        <v>-1.8731716231633881E-2</v>
      </c>
      <c r="R198" s="46">
        <v>-9.2735814012442873E-3</v>
      </c>
      <c r="S198" s="46">
        <v>-9.2735814012442873E-3</v>
      </c>
      <c r="T198" s="46">
        <v>-1.3157894736842105E-2</v>
      </c>
      <c r="U198" s="46">
        <v>-1.3157894736842105E-2</v>
      </c>
      <c r="V198" s="46">
        <v>-1.8731716231633881E-2</v>
      </c>
      <c r="W198" s="46">
        <v>-9.2735814012442873E-3</v>
      </c>
      <c r="X198" s="46">
        <v>-1.3157894736842105E-2</v>
      </c>
      <c r="Y198" s="46">
        <v>-9.2735814012442873E-3</v>
      </c>
      <c r="Z198" s="46">
        <v>-9.2735814012442873E-3</v>
      </c>
      <c r="AA198" s="46">
        <v>-9.2735814012442873E-3</v>
      </c>
      <c r="AB198" s="46">
        <v>-9.2735814012442873E-3</v>
      </c>
      <c r="AC198" s="46">
        <v>-9.2735814012442873E-3</v>
      </c>
      <c r="AD198" s="46">
        <v>-1.3157894736842105E-2</v>
      </c>
      <c r="AE198" s="46">
        <v>-1.3157894736842105E-2</v>
      </c>
      <c r="AF198" s="46">
        <v>-9.2735814012442873E-3</v>
      </c>
      <c r="AG198" s="46">
        <v>-9.2735814012442873E-3</v>
      </c>
      <c r="AH198" s="46">
        <v>-1.3157894736842105E-2</v>
      </c>
      <c r="AI198" s="46">
        <v>-1.3157894736842105E-2</v>
      </c>
      <c r="AJ198" s="46">
        <v>-1.3157894736842105E-2</v>
      </c>
      <c r="AK198" s="46">
        <v>-1.3157894736842105E-2</v>
      </c>
      <c r="AL198" s="46">
        <v>-1.3157894736842105E-2</v>
      </c>
      <c r="AM198" s="46">
        <v>-9.2735814012442873E-3</v>
      </c>
      <c r="AN198" s="46">
        <v>-1.3157894736842105E-2</v>
      </c>
      <c r="AO198" s="46">
        <v>-1.3157894736842105E-2</v>
      </c>
      <c r="AP198" s="46">
        <v>-1.3157894736842105E-2</v>
      </c>
      <c r="AQ198" s="46">
        <v>-1.6168337181727398E-2</v>
      </c>
      <c r="AR198" s="46">
        <v>-9.2735814012442873E-3</v>
      </c>
      <c r="AS198" s="46">
        <v>-1.3157894736842105E-2</v>
      </c>
      <c r="AT198" s="46">
        <v>-9.2735814012442873E-3</v>
      </c>
      <c r="AU198" s="46">
        <v>-1.3157894736842105E-2</v>
      </c>
      <c r="AV198" s="46">
        <v>-9.2735814012442873E-3</v>
      </c>
      <c r="AW198" s="46">
        <v>-9.2735814012442873E-3</v>
      </c>
      <c r="AX198" s="46">
        <v>-1.3157894736842105E-2</v>
      </c>
      <c r="AY198" s="46">
        <v>-9.2735814012442873E-3</v>
      </c>
      <c r="AZ198" s="46">
        <v>-9.2735814012442873E-3</v>
      </c>
      <c r="BA198" s="46">
        <v>-9.2735814012442873E-3</v>
      </c>
      <c r="BB198" s="46">
        <v>-9.2735814012442873E-3</v>
      </c>
      <c r="BC198" s="46">
        <v>-1.3157894736842105E-2</v>
      </c>
      <c r="BD198" s="46">
        <v>-9.2735814012442873E-3</v>
      </c>
      <c r="BE198" s="46">
        <v>-1.3157894736842105E-2</v>
      </c>
      <c r="BF198" s="46">
        <v>-9.2735814012442873E-3</v>
      </c>
      <c r="BG198" s="47">
        <v>1</v>
      </c>
      <c r="BH198" s="46">
        <v>-9.2735814012442873E-3</v>
      </c>
      <c r="BI198" s="46">
        <v>-9.2735814012442873E-3</v>
      </c>
      <c r="BJ198" s="46">
        <v>-1.3157894736842105E-2</v>
      </c>
      <c r="BK198" s="46">
        <v>-1.3157894736842105E-2</v>
      </c>
      <c r="BL198" s="46">
        <v>-1.3157894736842105E-2</v>
      </c>
      <c r="BM198" s="46">
        <v>-9.2735814012442873E-3</v>
      </c>
      <c r="BN198" s="46">
        <v>-1.8731716231633881E-2</v>
      </c>
      <c r="BO198" s="46">
        <v>-9.2735814012442873E-3</v>
      </c>
      <c r="BP198" s="46">
        <v>-9.2735814012442873E-3</v>
      </c>
      <c r="BQ198" s="46">
        <v>-1.3157894736842105E-2</v>
      </c>
      <c r="BR198" s="46">
        <v>-1.3157894736842105E-2</v>
      </c>
      <c r="BS198" s="46">
        <v>-1.3157894736842105E-2</v>
      </c>
      <c r="BT198" s="46">
        <v>-1.3157894736842105E-2</v>
      </c>
      <c r="BU198" s="46">
        <v>-9.2735814012442873E-3</v>
      </c>
      <c r="BV198" s="46">
        <v>-1.3157894736842105E-2</v>
      </c>
      <c r="BW198" s="46">
        <v>-9.2735814012442873E-3</v>
      </c>
      <c r="BX198" s="46">
        <v>-1.3157894736842105E-2</v>
      </c>
      <c r="BY198" s="46">
        <v>-1.3157894736842105E-2</v>
      </c>
      <c r="BZ198" s="46">
        <v>-1.3157894736842105E-2</v>
      </c>
      <c r="CA198" s="46">
        <v>-9.2735814012442873E-3</v>
      </c>
      <c r="CB198" s="46">
        <v>-9.2735814012442873E-3</v>
      </c>
      <c r="CC198" s="46">
        <v>-9.2735814012442873E-3</v>
      </c>
      <c r="CD198" s="46">
        <v>-9.2735814012442873E-3</v>
      </c>
      <c r="CE198" s="46">
        <v>-9.2735814012442873E-3</v>
      </c>
      <c r="CF198" s="46">
        <v>-9.2735814012442873E-3</v>
      </c>
      <c r="CG198" s="46">
        <v>-9.2735814012442873E-3</v>
      </c>
      <c r="CH198" s="46">
        <v>-9.2735814012442873E-3</v>
      </c>
      <c r="CI198" s="46">
        <v>-9.2735814012442873E-3</v>
      </c>
      <c r="CJ198" s="46">
        <v>-9.2735814012442873E-3</v>
      </c>
      <c r="CK198" s="46">
        <v>-9.2735814012442873E-3</v>
      </c>
      <c r="CL198" s="46">
        <v>-1.3157894736842105E-2</v>
      </c>
      <c r="CM198" s="46">
        <v>-1.3157894736842105E-2</v>
      </c>
      <c r="CN198" s="46">
        <v>-9.2735814012442873E-3</v>
      </c>
      <c r="CO198" s="46">
        <v>-9.2735814012442873E-3</v>
      </c>
      <c r="CP198" s="46">
        <v>-9.2735814012442873E-3</v>
      </c>
      <c r="CQ198" s="46">
        <v>-1.3157894736842105E-2</v>
      </c>
      <c r="CR198" s="46">
        <v>-9.2735814012442873E-3</v>
      </c>
      <c r="CS198" s="46">
        <v>-1.3157894736842105E-2</v>
      </c>
      <c r="CT198" s="46">
        <v>-9.2735814012442873E-3</v>
      </c>
      <c r="CU198" s="46">
        <v>-9.2735814012442873E-3</v>
      </c>
      <c r="CV198" s="46">
        <v>-9.2735814012442873E-3</v>
      </c>
      <c r="CW198" s="46">
        <v>-9.2735814012442873E-3</v>
      </c>
      <c r="CX198" s="46">
        <v>-9.2735814012442873E-3</v>
      </c>
      <c r="CY198" s="46">
        <v>-9.2735814012442873E-3</v>
      </c>
      <c r="CZ198" s="46">
        <v>-9.2735814012442873E-3</v>
      </c>
      <c r="DA198" s="46">
        <v>-9.2735814012442873E-3</v>
      </c>
      <c r="DB198" s="46">
        <v>-9.2735814012442873E-3</v>
      </c>
      <c r="DC198" s="46">
        <v>-9.2735814012442873E-3</v>
      </c>
      <c r="DD198" s="46">
        <v>-1.3157894736842105E-2</v>
      </c>
      <c r="DE198" s="46">
        <v>-9.2735814012442873E-3</v>
      </c>
      <c r="DF198" s="46">
        <v>-9.2735814012442873E-3</v>
      </c>
      <c r="DG198" s="46">
        <v>-1.3157894736842105E-2</v>
      </c>
      <c r="DH198" s="46">
        <v>-9.2735814012442873E-3</v>
      </c>
      <c r="DI198" s="48">
        <v>0.17307372282138267</v>
      </c>
    </row>
    <row r="199" spans="2:113" x14ac:dyDescent="0.35">
      <c r="B199" s="45" t="s">
        <v>894</v>
      </c>
      <c r="C199" s="46">
        <v>-1.3201967239688991E-2</v>
      </c>
      <c r="D199" s="46">
        <v>5.9408852578600437E-2</v>
      </c>
      <c r="E199" s="46">
        <v>-2.7528004633844468E-2</v>
      </c>
      <c r="F199" s="46">
        <v>-4.3033148291193521E-2</v>
      </c>
      <c r="G199" s="46">
        <v>-6.5359477124183009E-3</v>
      </c>
      <c r="H199" s="46">
        <v>-6.5359477124183009E-3</v>
      </c>
      <c r="I199" s="46">
        <v>-6.5359477124183009E-3</v>
      </c>
      <c r="J199" s="46">
        <v>-6.5359477124183009E-3</v>
      </c>
      <c r="K199" s="46">
        <v>-6.5359477124183009E-3</v>
      </c>
      <c r="L199" s="46">
        <v>-6.5359477124183009E-3</v>
      </c>
      <c r="M199" s="46">
        <v>-6.5359477124183009E-3</v>
      </c>
      <c r="N199" s="46">
        <v>-9.2735814012442873E-3</v>
      </c>
      <c r="O199" s="46">
        <v>-6.5359477124183009E-3</v>
      </c>
      <c r="P199" s="46">
        <v>-6.5359477124183009E-3</v>
      </c>
      <c r="Q199" s="46">
        <v>-1.3201967239688993E-2</v>
      </c>
      <c r="R199" s="46">
        <v>-6.5359477124183009E-3</v>
      </c>
      <c r="S199" s="46">
        <v>-6.5359477124183009E-3</v>
      </c>
      <c r="T199" s="46">
        <v>-9.2735814012442873E-3</v>
      </c>
      <c r="U199" s="46">
        <v>-9.2735814012442873E-3</v>
      </c>
      <c r="V199" s="46">
        <v>-1.3201967239688993E-2</v>
      </c>
      <c r="W199" s="46">
        <v>-6.5359477124183009E-3</v>
      </c>
      <c r="X199" s="46">
        <v>-9.2735814012442873E-3</v>
      </c>
      <c r="Y199" s="46">
        <v>-6.5359477124183009E-3</v>
      </c>
      <c r="Z199" s="46">
        <v>-6.5359477124183009E-3</v>
      </c>
      <c r="AA199" s="46">
        <v>-6.5359477124183009E-3</v>
      </c>
      <c r="AB199" s="46">
        <v>-6.5359477124183009E-3</v>
      </c>
      <c r="AC199" s="46">
        <v>-6.5359477124183009E-3</v>
      </c>
      <c r="AD199" s="46">
        <v>-9.2735814012442873E-3</v>
      </c>
      <c r="AE199" s="46">
        <v>-9.2735814012442873E-3</v>
      </c>
      <c r="AF199" s="46">
        <v>-6.5359477124183009E-3</v>
      </c>
      <c r="AG199" s="46">
        <v>-6.5359477124183009E-3</v>
      </c>
      <c r="AH199" s="46">
        <v>-9.2735814012442873E-3</v>
      </c>
      <c r="AI199" s="46">
        <v>-9.2735814012442873E-3</v>
      </c>
      <c r="AJ199" s="46">
        <v>-9.2735814012442873E-3</v>
      </c>
      <c r="AK199" s="46">
        <v>-9.2735814012442873E-3</v>
      </c>
      <c r="AL199" s="46">
        <v>-9.2735814012442873E-3</v>
      </c>
      <c r="AM199" s="46">
        <v>-6.5359477124183009E-3</v>
      </c>
      <c r="AN199" s="46">
        <v>-9.2735814012442873E-3</v>
      </c>
      <c r="AO199" s="46">
        <v>-9.2735814012442873E-3</v>
      </c>
      <c r="AP199" s="46">
        <v>-9.2735814012442873E-3</v>
      </c>
      <c r="AQ199" s="46">
        <v>-1.139531771429104E-2</v>
      </c>
      <c r="AR199" s="46">
        <v>-6.5359477124183009E-3</v>
      </c>
      <c r="AS199" s="46">
        <v>-9.2735814012442873E-3</v>
      </c>
      <c r="AT199" s="46">
        <v>-6.5359477124183009E-3</v>
      </c>
      <c r="AU199" s="46">
        <v>-9.2735814012442873E-3</v>
      </c>
      <c r="AV199" s="46">
        <v>-6.5359477124183009E-3</v>
      </c>
      <c r="AW199" s="46">
        <v>-6.5359477124183009E-3</v>
      </c>
      <c r="AX199" s="46">
        <v>-9.2735814012442873E-3</v>
      </c>
      <c r="AY199" s="46">
        <v>-6.5359477124183009E-3</v>
      </c>
      <c r="AZ199" s="46">
        <v>-6.5359477124183009E-3</v>
      </c>
      <c r="BA199" s="46">
        <v>-6.5359477124183009E-3</v>
      </c>
      <c r="BB199" s="46">
        <v>-6.5359477124183009E-3</v>
      </c>
      <c r="BC199" s="46">
        <v>-9.2735814012442873E-3</v>
      </c>
      <c r="BD199" s="46">
        <v>-6.5359477124183009E-3</v>
      </c>
      <c r="BE199" s="46">
        <v>-9.2735814012442873E-3</v>
      </c>
      <c r="BF199" s="46">
        <v>-6.5359477124183009E-3</v>
      </c>
      <c r="BG199" s="46">
        <v>-9.2735814012442873E-3</v>
      </c>
      <c r="BH199" s="47">
        <v>1</v>
      </c>
      <c r="BI199" s="46">
        <v>-6.5359477124183009E-3</v>
      </c>
      <c r="BJ199" s="46">
        <v>-9.2735814012442873E-3</v>
      </c>
      <c r="BK199" s="46">
        <v>-9.2735814012442873E-3</v>
      </c>
      <c r="BL199" s="46">
        <v>-9.2735814012442873E-3</v>
      </c>
      <c r="BM199" s="46">
        <v>-6.5359477124183009E-3</v>
      </c>
      <c r="BN199" s="46">
        <v>-1.3201967239688993E-2</v>
      </c>
      <c r="BO199" s="46">
        <v>-6.5359477124183009E-3</v>
      </c>
      <c r="BP199" s="46">
        <v>-6.5359477124183009E-3</v>
      </c>
      <c r="BQ199" s="46">
        <v>-9.2735814012442873E-3</v>
      </c>
      <c r="BR199" s="46">
        <v>-9.2735814012442873E-3</v>
      </c>
      <c r="BS199" s="46">
        <v>-9.2735814012442873E-3</v>
      </c>
      <c r="BT199" s="46">
        <v>-9.2735814012442873E-3</v>
      </c>
      <c r="BU199" s="46">
        <v>-6.5359477124183009E-3</v>
      </c>
      <c r="BV199" s="46">
        <v>-9.2735814012442873E-3</v>
      </c>
      <c r="BW199" s="46">
        <v>-6.5359477124183009E-3</v>
      </c>
      <c r="BX199" s="46">
        <v>-9.2735814012442873E-3</v>
      </c>
      <c r="BY199" s="46">
        <v>-9.2735814012442873E-3</v>
      </c>
      <c r="BZ199" s="46">
        <v>-9.2735814012442873E-3</v>
      </c>
      <c r="CA199" s="46">
        <v>-6.5359477124183009E-3</v>
      </c>
      <c r="CB199" s="46">
        <v>-6.5359477124183009E-3</v>
      </c>
      <c r="CC199" s="46">
        <v>-6.5359477124183009E-3</v>
      </c>
      <c r="CD199" s="46">
        <v>-6.5359477124183009E-3</v>
      </c>
      <c r="CE199" s="46">
        <v>-6.5359477124183009E-3</v>
      </c>
      <c r="CF199" s="46">
        <v>-6.5359477124183009E-3</v>
      </c>
      <c r="CG199" s="46">
        <v>-6.5359477124183009E-3</v>
      </c>
      <c r="CH199" s="46">
        <v>-6.5359477124183009E-3</v>
      </c>
      <c r="CI199" s="46">
        <v>-6.5359477124183009E-3</v>
      </c>
      <c r="CJ199" s="46">
        <v>-6.5359477124183009E-3</v>
      </c>
      <c r="CK199" s="46">
        <v>-6.5359477124183009E-3</v>
      </c>
      <c r="CL199" s="46">
        <v>-9.2735814012442873E-3</v>
      </c>
      <c r="CM199" s="46">
        <v>-9.2735814012442873E-3</v>
      </c>
      <c r="CN199" s="46">
        <v>-6.5359477124183009E-3</v>
      </c>
      <c r="CO199" s="46">
        <v>-6.5359477124183009E-3</v>
      </c>
      <c r="CP199" s="46">
        <v>-6.5359477124183009E-3</v>
      </c>
      <c r="CQ199" s="46">
        <v>-9.2735814012442873E-3</v>
      </c>
      <c r="CR199" s="46">
        <v>-6.5359477124183009E-3</v>
      </c>
      <c r="CS199" s="46">
        <v>-9.2735814012442873E-3</v>
      </c>
      <c r="CT199" s="46">
        <v>-6.5359477124183009E-3</v>
      </c>
      <c r="CU199" s="46">
        <v>-6.5359477124183009E-3</v>
      </c>
      <c r="CV199" s="46">
        <v>-6.5359477124183009E-3</v>
      </c>
      <c r="CW199" s="46">
        <v>-6.5359477124183009E-3</v>
      </c>
      <c r="CX199" s="46">
        <v>-6.5359477124183009E-3</v>
      </c>
      <c r="CY199" s="46">
        <v>-6.5359477124183009E-3</v>
      </c>
      <c r="CZ199" s="46">
        <v>-6.5359477124183009E-3</v>
      </c>
      <c r="DA199" s="46">
        <v>-6.5359477124183009E-3</v>
      </c>
      <c r="DB199" s="46">
        <v>-6.5359477124183009E-3</v>
      </c>
      <c r="DC199" s="46">
        <v>-6.5359477124183009E-3</v>
      </c>
      <c r="DD199" s="46">
        <v>-9.2735814012442873E-3</v>
      </c>
      <c r="DE199" s="46">
        <v>-6.5359477124183009E-3</v>
      </c>
      <c r="DF199" s="46">
        <v>-6.5359477124183009E-3</v>
      </c>
      <c r="DG199" s="46">
        <v>-9.2735814012442873E-3</v>
      </c>
      <c r="DH199" s="46">
        <v>-6.5359477124183009E-3</v>
      </c>
      <c r="DI199" s="48">
        <v>-2.821372427564741E-2</v>
      </c>
    </row>
    <row r="200" spans="2:113" x14ac:dyDescent="0.35">
      <c r="B200" s="45" t="s">
        <v>895</v>
      </c>
      <c r="C200" s="46">
        <v>-1.3201967239688991E-2</v>
      </c>
      <c r="D200" s="46">
        <v>5.9408852578600437E-2</v>
      </c>
      <c r="E200" s="46">
        <v>-2.7528004633844468E-2</v>
      </c>
      <c r="F200" s="46">
        <v>-4.3033148291193521E-2</v>
      </c>
      <c r="G200" s="46">
        <v>-6.5359477124183009E-3</v>
      </c>
      <c r="H200" s="46">
        <v>-6.5359477124183009E-3</v>
      </c>
      <c r="I200" s="46">
        <v>-6.5359477124183009E-3</v>
      </c>
      <c r="J200" s="46">
        <v>-6.5359477124183009E-3</v>
      </c>
      <c r="K200" s="46">
        <v>-6.5359477124183009E-3</v>
      </c>
      <c r="L200" s="46">
        <v>-6.5359477124183009E-3</v>
      </c>
      <c r="M200" s="46">
        <v>-6.5359477124183009E-3</v>
      </c>
      <c r="N200" s="46">
        <v>-9.2735814012442873E-3</v>
      </c>
      <c r="O200" s="46">
        <v>-6.5359477124183009E-3</v>
      </c>
      <c r="P200" s="46">
        <v>-6.5359477124183009E-3</v>
      </c>
      <c r="Q200" s="46">
        <v>-1.3201967239688993E-2</v>
      </c>
      <c r="R200" s="46">
        <v>-6.5359477124183009E-3</v>
      </c>
      <c r="S200" s="46">
        <v>-6.5359477124183009E-3</v>
      </c>
      <c r="T200" s="46">
        <v>-9.2735814012442873E-3</v>
      </c>
      <c r="U200" s="46">
        <v>-9.2735814012442873E-3</v>
      </c>
      <c r="V200" s="46">
        <v>-1.3201967239688993E-2</v>
      </c>
      <c r="W200" s="46">
        <v>-6.5359477124183009E-3</v>
      </c>
      <c r="X200" s="46">
        <v>-9.2735814012442873E-3</v>
      </c>
      <c r="Y200" s="46">
        <v>-6.5359477124183009E-3</v>
      </c>
      <c r="Z200" s="46">
        <v>-6.5359477124183009E-3</v>
      </c>
      <c r="AA200" s="46">
        <v>-6.5359477124183009E-3</v>
      </c>
      <c r="AB200" s="46">
        <v>-6.5359477124183009E-3</v>
      </c>
      <c r="AC200" s="46">
        <v>-6.5359477124183009E-3</v>
      </c>
      <c r="AD200" s="46">
        <v>-9.2735814012442873E-3</v>
      </c>
      <c r="AE200" s="46">
        <v>-9.2735814012442873E-3</v>
      </c>
      <c r="AF200" s="46">
        <v>-6.5359477124183009E-3</v>
      </c>
      <c r="AG200" s="46">
        <v>-6.5359477124183009E-3</v>
      </c>
      <c r="AH200" s="46">
        <v>-9.2735814012442873E-3</v>
      </c>
      <c r="AI200" s="46">
        <v>-9.2735814012442873E-3</v>
      </c>
      <c r="AJ200" s="46">
        <v>-9.2735814012442873E-3</v>
      </c>
      <c r="AK200" s="46">
        <v>-9.2735814012442873E-3</v>
      </c>
      <c r="AL200" s="46">
        <v>-9.2735814012442873E-3</v>
      </c>
      <c r="AM200" s="46">
        <v>-6.5359477124183009E-3</v>
      </c>
      <c r="AN200" s="46">
        <v>-9.2735814012442873E-3</v>
      </c>
      <c r="AO200" s="46">
        <v>-9.2735814012442873E-3</v>
      </c>
      <c r="AP200" s="46">
        <v>-9.2735814012442873E-3</v>
      </c>
      <c r="AQ200" s="46">
        <v>-1.139531771429104E-2</v>
      </c>
      <c r="AR200" s="46">
        <v>-6.5359477124183009E-3</v>
      </c>
      <c r="AS200" s="46">
        <v>-9.2735814012442873E-3</v>
      </c>
      <c r="AT200" s="46">
        <v>-6.5359477124183009E-3</v>
      </c>
      <c r="AU200" s="46">
        <v>-9.2735814012442873E-3</v>
      </c>
      <c r="AV200" s="46">
        <v>-6.5359477124183009E-3</v>
      </c>
      <c r="AW200" s="46">
        <v>-6.5359477124183009E-3</v>
      </c>
      <c r="AX200" s="46">
        <v>-9.2735814012442873E-3</v>
      </c>
      <c r="AY200" s="46">
        <v>-6.5359477124183009E-3</v>
      </c>
      <c r="AZ200" s="46">
        <v>-6.5359477124183009E-3</v>
      </c>
      <c r="BA200" s="46">
        <v>-6.5359477124183009E-3</v>
      </c>
      <c r="BB200" s="46">
        <v>-6.5359477124183009E-3</v>
      </c>
      <c r="BC200" s="46">
        <v>-9.2735814012442873E-3</v>
      </c>
      <c r="BD200" s="46">
        <v>-6.5359477124183009E-3</v>
      </c>
      <c r="BE200" s="46">
        <v>-9.2735814012442873E-3</v>
      </c>
      <c r="BF200" s="46">
        <v>-6.5359477124183009E-3</v>
      </c>
      <c r="BG200" s="46">
        <v>-9.2735814012442873E-3</v>
      </c>
      <c r="BH200" s="46">
        <v>-6.5359477124183009E-3</v>
      </c>
      <c r="BI200" s="47">
        <v>1</v>
      </c>
      <c r="BJ200" s="46">
        <v>-9.2735814012442873E-3</v>
      </c>
      <c r="BK200" s="46">
        <v>-9.2735814012442873E-3</v>
      </c>
      <c r="BL200" s="46">
        <v>-9.2735814012442873E-3</v>
      </c>
      <c r="BM200" s="46">
        <v>-6.5359477124183009E-3</v>
      </c>
      <c r="BN200" s="46">
        <v>-1.3201967239688993E-2</v>
      </c>
      <c r="BO200" s="46">
        <v>-6.5359477124183009E-3</v>
      </c>
      <c r="BP200" s="46">
        <v>-6.5359477124183009E-3</v>
      </c>
      <c r="BQ200" s="46">
        <v>-9.2735814012442873E-3</v>
      </c>
      <c r="BR200" s="46">
        <v>-9.2735814012442873E-3</v>
      </c>
      <c r="BS200" s="46">
        <v>-9.2735814012442873E-3</v>
      </c>
      <c r="BT200" s="46">
        <v>-9.2735814012442873E-3</v>
      </c>
      <c r="BU200" s="46">
        <v>-6.5359477124183009E-3</v>
      </c>
      <c r="BV200" s="46">
        <v>-9.2735814012442873E-3</v>
      </c>
      <c r="BW200" s="46">
        <v>-6.5359477124183009E-3</v>
      </c>
      <c r="BX200" s="46">
        <v>-9.2735814012442873E-3</v>
      </c>
      <c r="BY200" s="46">
        <v>-9.2735814012442873E-3</v>
      </c>
      <c r="BZ200" s="46">
        <v>-9.2735814012442873E-3</v>
      </c>
      <c r="CA200" s="46">
        <v>-6.5359477124183009E-3</v>
      </c>
      <c r="CB200" s="46">
        <v>-6.5359477124183009E-3</v>
      </c>
      <c r="CC200" s="46">
        <v>-6.5359477124183009E-3</v>
      </c>
      <c r="CD200" s="46">
        <v>-6.5359477124183009E-3</v>
      </c>
      <c r="CE200" s="46">
        <v>-6.5359477124183009E-3</v>
      </c>
      <c r="CF200" s="46">
        <v>-6.5359477124183009E-3</v>
      </c>
      <c r="CG200" s="46">
        <v>-6.5359477124183009E-3</v>
      </c>
      <c r="CH200" s="46">
        <v>-6.5359477124183009E-3</v>
      </c>
      <c r="CI200" s="46">
        <v>-6.5359477124183009E-3</v>
      </c>
      <c r="CJ200" s="46">
        <v>-6.5359477124183009E-3</v>
      </c>
      <c r="CK200" s="46">
        <v>-6.5359477124183009E-3</v>
      </c>
      <c r="CL200" s="46">
        <v>-9.2735814012442873E-3</v>
      </c>
      <c r="CM200" s="46">
        <v>-9.2735814012442873E-3</v>
      </c>
      <c r="CN200" s="46">
        <v>-6.5359477124183009E-3</v>
      </c>
      <c r="CO200" s="46">
        <v>-6.5359477124183009E-3</v>
      </c>
      <c r="CP200" s="46">
        <v>-6.5359477124183009E-3</v>
      </c>
      <c r="CQ200" s="46">
        <v>-9.2735814012442873E-3</v>
      </c>
      <c r="CR200" s="46">
        <v>-6.5359477124183009E-3</v>
      </c>
      <c r="CS200" s="46">
        <v>-9.2735814012442873E-3</v>
      </c>
      <c r="CT200" s="46">
        <v>-6.5359477124183009E-3</v>
      </c>
      <c r="CU200" s="46">
        <v>-6.5359477124183009E-3</v>
      </c>
      <c r="CV200" s="46">
        <v>-6.5359477124183009E-3</v>
      </c>
      <c r="CW200" s="46">
        <v>-6.5359477124183009E-3</v>
      </c>
      <c r="CX200" s="46">
        <v>-6.5359477124183009E-3</v>
      </c>
      <c r="CY200" s="46">
        <v>-6.5359477124183009E-3</v>
      </c>
      <c r="CZ200" s="46">
        <v>-6.5359477124183009E-3</v>
      </c>
      <c r="DA200" s="46">
        <v>-6.5359477124183009E-3</v>
      </c>
      <c r="DB200" s="46">
        <v>-6.5359477124183009E-3</v>
      </c>
      <c r="DC200" s="46">
        <v>-6.5359477124183009E-3</v>
      </c>
      <c r="DD200" s="46">
        <v>-9.2735814012442873E-3</v>
      </c>
      <c r="DE200" s="46">
        <v>-6.5359477124183009E-3</v>
      </c>
      <c r="DF200" s="46">
        <v>-6.5359477124183009E-3</v>
      </c>
      <c r="DG200" s="46">
        <v>-9.2735814012442873E-3</v>
      </c>
      <c r="DH200" s="46">
        <v>-6.5359477124183009E-3</v>
      </c>
      <c r="DI200" s="48">
        <v>-4.4805002789286938E-2</v>
      </c>
    </row>
    <row r="201" spans="2:113" x14ac:dyDescent="0.35">
      <c r="B201" s="45" t="s">
        <v>896</v>
      </c>
      <c r="C201" s="46">
        <v>-1.8731716231633881E-2</v>
      </c>
      <c r="D201" s="46">
        <v>-0.1560976352636157</v>
      </c>
      <c r="E201" s="46">
        <v>0.33687808196031865</v>
      </c>
      <c r="F201" s="46">
        <v>-6.1057924755420545E-2</v>
      </c>
      <c r="G201" s="46">
        <v>-9.2735814012442873E-3</v>
      </c>
      <c r="H201" s="46">
        <v>-9.2735814012442873E-3</v>
      </c>
      <c r="I201" s="46">
        <v>-9.2735814012442873E-3</v>
      </c>
      <c r="J201" s="46">
        <v>-9.2735814012442873E-3</v>
      </c>
      <c r="K201" s="46">
        <v>-9.2735814012442873E-3</v>
      </c>
      <c r="L201" s="46">
        <v>-9.2735814012442873E-3</v>
      </c>
      <c r="M201" s="46">
        <v>-9.2735814012442873E-3</v>
      </c>
      <c r="N201" s="46">
        <v>-1.3157894736842105E-2</v>
      </c>
      <c r="O201" s="46">
        <v>-9.2735814012442873E-3</v>
      </c>
      <c r="P201" s="46">
        <v>-9.2735814012442873E-3</v>
      </c>
      <c r="Q201" s="46">
        <v>-1.8731716231633881E-2</v>
      </c>
      <c r="R201" s="46">
        <v>-9.2735814012442873E-3</v>
      </c>
      <c r="S201" s="46">
        <v>-9.2735814012442873E-3</v>
      </c>
      <c r="T201" s="46">
        <v>-1.3157894736842105E-2</v>
      </c>
      <c r="U201" s="46">
        <v>-1.3157894736842105E-2</v>
      </c>
      <c r="V201" s="46">
        <v>-1.8731716231633881E-2</v>
      </c>
      <c r="W201" s="46">
        <v>-9.2735814012442873E-3</v>
      </c>
      <c r="X201" s="46">
        <v>-1.3157894736842105E-2</v>
      </c>
      <c r="Y201" s="46">
        <v>-9.2735814012442873E-3</v>
      </c>
      <c r="Z201" s="46">
        <v>-9.2735814012442873E-3</v>
      </c>
      <c r="AA201" s="46">
        <v>-9.2735814012442873E-3</v>
      </c>
      <c r="AB201" s="46">
        <v>-9.2735814012442873E-3</v>
      </c>
      <c r="AC201" s="46">
        <v>-9.2735814012442873E-3</v>
      </c>
      <c r="AD201" s="46">
        <v>-1.3157894736842105E-2</v>
      </c>
      <c r="AE201" s="46">
        <v>-1.3157894736842105E-2</v>
      </c>
      <c r="AF201" s="46">
        <v>-9.2735814012442873E-3</v>
      </c>
      <c r="AG201" s="46">
        <v>-9.2735814012442873E-3</v>
      </c>
      <c r="AH201" s="46">
        <v>-1.3157894736842105E-2</v>
      </c>
      <c r="AI201" s="46">
        <v>-1.3157894736842105E-2</v>
      </c>
      <c r="AJ201" s="46">
        <v>-1.3157894736842105E-2</v>
      </c>
      <c r="AK201" s="46">
        <v>-1.3157894736842105E-2</v>
      </c>
      <c r="AL201" s="46">
        <v>-1.3157894736842105E-2</v>
      </c>
      <c r="AM201" s="46">
        <v>-9.2735814012442873E-3</v>
      </c>
      <c r="AN201" s="46">
        <v>-1.3157894736842105E-2</v>
      </c>
      <c r="AO201" s="46">
        <v>-1.3157894736842105E-2</v>
      </c>
      <c r="AP201" s="46">
        <v>-1.3157894736842105E-2</v>
      </c>
      <c r="AQ201" s="46">
        <v>-1.6168337181727398E-2</v>
      </c>
      <c r="AR201" s="46">
        <v>-9.2735814012442873E-3</v>
      </c>
      <c r="AS201" s="46">
        <v>-1.3157894736842105E-2</v>
      </c>
      <c r="AT201" s="46">
        <v>-9.2735814012442873E-3</v>
      </c>
      <c r="AU201" s="46">
        <v>-1.3157894736842105E-2</v>
      </c>
      <c r="AV201" s="46">
        <v>-9.2735814012442873E-3</v>
      </c>
      <c r="AW201" s="46">
        <v>-9.2735814012442873E-3</v>
      </c>
      <c r="AX201" s="46">
        <v>-1.3157894736842105E-2</v>
      </c>
      <c r="AY201" s="46">
        <v>-9.2735814012442873E-3</v>
      </c>
      <c r="AZ201" s="46">
        <v>-9.2735814012442873E-3</v>
      </c>
      <c r="BA201" s="46">
        <v>-9.2735814012442873E-3</v>
      </c>
      <c r="BB201" s="46">
        <v>-9.2735814012442873E-3</v>
      </c>
      <c r="BC201" s="46">
        <v>-1.3157894736842105E-2</v>
      </c>
      <c r="BD201" s="46">
        <v>-9.2735814012442873E-3</v>
      </c>
      <c r="BE201" s="46">
        <v>-1.3157894736842105E-2</v>
      </c>
      <c r="BF201" s="46">
        <v>-9.2735814012442873E-3</v>
      </c>
      <c r="BG201" s="46">
        <v>-1.3157894736842105E-2</v>
      </c>
      <c r="BH201" s="46">
        <v>-9.2735814012442873E-3</v>
      </c>
      <c r="BI201" s="46">
        <v>-9.2735814012442873E-3</v>
      </c>
      <c r="BJ201" s="47">
        <v>1</v>
      </c>
      <c r="BK201" s="46">
        <v>-1.3157894736842105E-2</v>
      </c>
      <c r="BL201" s="46">
        <v>-1.3157894736842105E-2</v>
      </c>
      <c r="BM201" s="46">
        <v>-9.2735814012442873E-3</v>
      </c>
      <c r="BN201" s="46">
        <v>-1.8731716231633881E-2</v>
      </c>
      <c r="BO201" s="46">
        <v>-9.2735814012442873E-3</v>
      </c>
      <c r="BP201" s="46">
        <v>-9.2735814012442873E-3</v>
      </c>
      <c r="BQ201" s="46">
        <v>-1.3157894736842105E-2</v>
      </c>
      <c r="BR201" s="46">
        <v>-1.3157894736842105E-2</v>
      </c>
      <c r="BS201" s="46">
        <v>-1.3157894736842105E-2</v>
      </c>
      <c r="BT201" s="46">
        <v>-1.3157894736842105E-2</v>
      </c>
      <c r="BU201" s="46">
        <v>-9.2735814012442873E-3</v>
      </c>
      <c r="BV201" s="46">
        <v>-1.3157894736842105E-2</v>
      </c>
      <c r="BW201" s="46">
        <v>-9.2735814012442873E-3</v>
      </c>
      <c r="BX201" s="46">
        <v>-1.3157894736842105E-2</v>
      </c>
      <c r="BY201" s="46">
        <v>-1.3157894736842105E-2</v>
      </c>
      <c r="BZ201" s="46">
        <v>-1.3157894736842105E-2</v>
      </c>
      <c r="CA201" s="46">
        <v>-9.2735814012442873E-3</v>
      </c>
      <c r="CB201" s="46">
        <v>-9.2735814012442873E-3</v>
      </c>
      <c r="CC201" s="46">
        <v>-9.2735814012442873E-3</v>
      </c>
      <c r="CD201" s="46">
        <v>-9.2735814012442873E-3</v>
      </c>
      <c r="CE201" s="46">
        <v>-9.2735814012442873E-3</v>
      </c>
      <c r="CF201" s="46">
        <v>-9.2735814012442873E-3</v>
      </c>
      <c r="CG201" s="46">
        <v>-9.2735814012442873E-3</v>
      </c>
      <c r="CH201" s="46">
        <v>-9.2735814012442873E-3</v>
      </c>
      <c r="CI201" s="46">
        <v>-9.2735814012442873E-3</v>
      </c>
      <c r="CJ201" s="46">
        <v>-9.2735814012442873E-3</v>
      </c>
      <c r="CK201" s="46">
        <v>-9.2735814012442873E-3</v>
      </c>
      <c r="CL201" s="46">
        <v>-1.3157894736842105E-2</v>
      </c>
      <c r="CM201" s="46">
        <v>-1.3157894736842105E-2</v>
      </c>
      <c r="CN201" s="46">
        <v>-9.2735814012442873E-3</v>
      </c>
      <c r="CO201" s="46">
        <v>-9.2735814012442873E-3</v>
      </c>
      <c r="CP201" s="46">
        <v>-9.2735814012442873E-3</v>
      </c>
      <c r="CQ201" s="46">
        <v>-1.3157894736842105E-2</v>
      </c>
      <c r="CR201" s="46">
        <v>-9.2735814012442873E-3</v>
      </c>
      <c r="CS201" s="46">
        <v>-1.3157894736842105E-2</v>
      </c>
      <c r="CT201" s="46">
        <v>-9.2735814012442873E-3</v>
      </c>
      <c r="CU201" s="46">
        <v>-9.2735814012442873E-3</v>
      </c>
      <c r="CV201" s="46">
        <v>-9.2735814012442873E-3</v>
      </c>
      <c r="CW201" s="46">
        <v>-9.2735814012442873E-3</v>
      </c>
      <c r="CX201" s="46">
        <v>-9.2735814012442873E-3</v>
      </c>
      <c r="CY201" s="46">
        <v>-9.2735814012442873E-3</v>
      </c>
      <c r="CZ201" s="46">
        <v>-9.2735814012442873E-3</v>
      </c>
      <c r="DA201" s="46">
        <v>-9.2735814012442873E-3</v>
      </c>
      <c r="DB201" s="46">
        <v>-9.2735814012442873E-3</v>
      </c>
      <c r="DC201" s="46">
        <v>-9.2735814012442873E-3</v>
      </c>
      <c r="DD201" s="46">
        <v>-1.3157894736842105E-2</v>
      </c>
      <c r="DE201" s="46">
        <v>-9.2735814012442873E-3</v>
      </c>
      <c r="DF201" s="46">
        <v>-9.2735814012442873E-3</v>
      </c>
      <c r="DG201" s="46">
        <v>-1.3157894736842105E-2</v>
      </c>
      <c r="DH201" s="46">
        <v>-9.2735814012442873E-3</v>
      </c>
      <c r="DI201" s="48">
        <v>-8.5873619597036668E-2</v>
      </c>
    </row>
    <row r="202" spans="2:113" x14ac:dyDescent="0.35">
      <c r="B202" s="45" t="s">
        <v>897</v>
      </c>
      <c r="C202" s="46">
        <v>-1.8731716231633881E-2</v>
      </c>
      <c r="D202" s="46">
        <v>8.4292723042352427E-2</v>
      </c>
      <c r="E202" s="46">
        <v>-3.9058328343225354E-2</v>
      </c>
      <c r="F202" s="46">
        <v>-6.1057924755420545E-2</v>
      </c>
      <c r="G202" s="46">
        <v>-9.2735814012442873E-3</v>
      </c>
      <c r="H202" s="46">
        <v>-9.2735814012442873E-3</v>
      </c>
      <c r="I202" s="46">
        <v>-9.2735814012442873E-3</v>
      </c>
      <c r="J202" s="46">
        <v>-9.2735814012442873E-3</v>
      </c>
      <c r="K202" s="46">
        <v>-9.2735814012442873E-3</v>
      </c>
      <c r="L202" s="46">
        <v>-9.2735814012442873E-3</v>
      </c>
      <c r="M202" s="46">
        <v>-9.2735814012442873E-3</v>
      </c>
      <c r="N202" s="46">
        <v>-1.3157894736842105E-2</v>
      </c>
      <c r="O202" s="46">
        <v>-9.2735814012442873E-3</v>
      </c>
      <c r="P202" s="46">
        <v>-9.2735814012442873E-3</v>
      </c>
      <c r="Q202" s="46">
        <v>-1.8731716231633881E-2</v>
      </c>
      <c r="R202" s="46">
        <v>-9.2735814012442873E-3</v>
      </c>
      <c r="S202" s="46">
        <v>-9.2735814012442873E-3</v>
      </c>
      <c r="T202" s="46">
        <v>-1.3157894736842105E-2</v>
      </c>
      <c r="U202" s="46">
        <v>-1.3157894736842105E-2</v>
      </c>
      <c r="V202" s="46">
        <v>-1.8731716231633881E-2</v>
      </c>
      <c r="W202" s="46">
        <v>-9.2735814012442873E-3</v>
      </c>
      <c r="X202" s="46">
        <v>-1.3157894736842105E-2</v>
      </c>
      <c r="Y202" s="46">
        <v>-9.2735814012442873E-3</v>
      </c>
      <c r="Z202" s="46">
        <v>-9.2735814012442873E-3</v>
      </c>
      <c r="AA202" s="46">
        <v>-9.2735814012442873E-3</v>
      </c>
      <c r="AB202" s="46">
        <v>-9.2735814012442873E-3</v>
      </c>
      <c r="AC202" s="46">
        <v>-9.2735814012442873E-3</v>
      </c>
      <c r="AD202" s="46">
        <v>-1.3157894736842105E-2</v>
      </c>
      <c r="AE202" s="46">
        <v>-1.3157894736842105E-2</v>
      </c>
      <c r="AF202" s="46">
        <v>-9.2735814012442873E-3</v>
      </c>
      <c r="AG202" s="46">
        <v>-9.2735814012442873E-3</v>
      </c>
      <c r="AH202" s="46">
        <v>-1.3157894736842105E-2</v>
      </c>
      <c r="AI202" s="46">
        <v>-1.3157894736842105E-2</v>
      </c>
      <c r="AJ202" s="46">
        <v>-1.3157894736842105E-2</v>
      </c>
      <c r="AK202" s="46">
        <v>-1.3157894736842105E-2</v>
      </c>
      <c r="AL202" s="46">
        <v>-1.3157894736842105E-2</v>
      </c>
      <c r="AM202" s="46">
        <v>-9.2735814012442873E-3</v>
      </c>
      <c r="AN202" s="46">
        <v>-1.3157894736842105E-2</v>
      </c>
      <c r="AO202" s="46">
        <v>-1.3157894736842105E-2</v>
      </c>
      <c r="AP202" s="46">
        <v>-1.3157894736842105E-2</v>
      </c>
      <c r="AQ202" s="46">
        <v>-1.6168337181727398E-2</v>
      </c>
      <c r="AR202" s="46">
        <v>-9.2735814012442873E-3</v>
      </c>
      <c r="AS202" s="46">
        <v>-1.3157894736842105E-2</v>
      </c>
      <c r="AT202" s="46">
        <v>-9.2735814012442873E-3</v>
      </c>
      <c r="AU202" s="46">
        <v>-1.3157894736842105E-2</v>
      </c>
      <c r="AV202" s="46">
        <v>-9.2735814012442873E-3</v>
      </c>
      <c r="AW202" s="46">
        <v>-9.2735814012442873E-3</v>
      </c>
      <c r="AX202" s="46">
        <v>-1.3157894736842105E-2</v>
      </c>
      <c r="AY202" s="46">
        <v>-9.2735814012442873E-3</v>
      </c>
      <c r="AZ202" s="46">
        <v>-9.2735814012442873E-3</v>
      </c>
      <c r="BA202" s="46">
        <v>-9.2735814012442873E-3</v>
      </c>
      <c r="BB202" s="46">
        <v>-9.2735814012442873E-3</v>
      </c>
      <c r="BC202" s="46">
        <v>-1.3157894736842105E-2</v>
      </c>
      <c r="BD202" s="46">
        <v>-9.2735814012442873E-3</v>
      </c>
      <c r="BE202" s="46">
        <v>-1.3157894736842105E-2</v>
      </c>
      <c r="BF202" s="46">
        <v>-9.2735814012442873E-3</v>
      </c>
      <c r="BG202" s="46">
        <v>-1.3157894736842105E-2</v>
      </c>
      <c r="BH202" s="46">
        <v>-9.2735814012442873E-3</v>
      </c>
      <c r="BI202" s="46">
        <v>-9.2735814012442873E-3</v>
      </c>
      <c r="BJ202" s="46">
        <v>-1.3157894736842105E-2</v>
      </c>
      <c r="BK202" s="47">
        <v>1</v>
      </c>
      <c r="BL202" s="46">
        <v>-1.3157894736842105E-2</v>
      </c>
      <c r="BM202" s="46">
        <v>-9.2735814012442873E-3</v>
      </c>
      <c r="BN202" s="46">
        <v>-1.8731716231633881E-2</v>
      </c>
      <c r="BO202" s="46">
        <v>-9.2735814012442873E-3</v>
      </c>
      <c r="BP202" s="46">
        <v>-9.2735814012442873E-3</v>
      </c>
      <c r="BQ202" s="46">
        <v>-1.3157894736842105E-2</v>
      </c>
      <c r="BR202" s="46">
        <v>-1.3157894736842105E-2</v>
      </c>
      <c r="BS202" s="46">
        <v>-1.3157894736842105E-2</v>
      </c>
      <c r="BT202" s="46">
        <v>-1.3157894736842105E-2</v>
      </c>
      <c r="BU202" s="46">
        <v>-9.2735814012442873E-3</v>
      </c>
      <c r="BV202" s="46">
        <v>-1.3157894736842105E-2</v>
      </c>
      <c r="BW202" s="46">
        <v>-9.2735814012442873E-3</v>
      </c>
      <c r="BX202" s="46">
        <v>-1.3157894736842105E-2</v>
      </c>
      <c r="BY202" s="46">
        <v>-1.3157894736842105E-2</v>
      </c>
      <c r="BZ202" s="46">
        <v>-1.3157894736842105E-2</v>
      </c>
      <c r="CA202" s="46">
        <v>-9.2735814012442873E-3</v>
      </c>
      <c r="CB202" s="46">
        <v>-9.2735814012442873E-3</v>
      </c>
      <c r="CC202" s="46">
        <v>-9.2735814012442873E-3</v>
      </c>
      <c r="CD202" s="46">
        <v>-9.2735814012442873E-3</v>
      </c>
      <c r="CE202" s="46">
        <v>-9.2735814012442873E-3</v>
      </c>
      <c r="CF202" s="46">
        <v>-9.2735814012442873E-3</v>
      </c>
      <c r="CG202" s="46">
        <v>-9.2735814012442873E-3</v>
      </c>
      <c r="CH202" s="46">
        <v>-9.2735814012442873E-3</v>
      </c>
      <c r="CI202" s="46">
        <v>-9.2735814012442873E-3</v>
      </c>
      <c r="CJ202" s="46">
        <v>-9.2735814012442873E-3</v>
      </c>
      <c r="CK202" s="46">
        <v>-9.2735814012442873E-3</v>
      </c>
      <c r="CL202" s="46">
        <v>-1.3157894736842105E-2</v>
      </c>
      <c r="CM202" s="46">
        <v>-1.3157894736842105E-2</v>
      </c>
      <c r="CN202" s="46">
        <v>-9.2735814012442873E-3</v>
      </c>
      <c r="CO202" s="46">
        <v>-9.2735814012442873E-3</v>
      </c>
      <c r="CP202" s="46">
        <v>-9.2735814012442873E-3</v>
      </c>
      <c r="CQ202" s="46">
        <v>-1.3157894736842105E-2</v>
      </c>
      <c r="CR202" s="46">
        <v>-9.2735814012442873E-3</v>
      </c>
      <c r="CS202" s="46">
        <v>-1.3157894736842105E-2</v>
      </c>
      <c r="CT202" s="46">
        <v>-9.2735814012442873E-3</v>
      </c>
      <c r="CU202" s="46">
        <v>-9.2735814012442873E-3</v>
      </c>
      <c r="CV202" s="46">
        <v>-9.2735814012442873E-3</v>
      </c>
      <c r="CW202" s="46">
        <v>-9.2735814012442873E-3</v>
      </c>
      <c r="CX202" s="46">
        <v>-9.2735814012442873E-3</v>
      </c>
      <c r="CY202" s="46">
        <v>-9.2735814012442873E-3</v>
      </c>
      <c r="CZ202" s="46">
        <v>-9.2735814012442873E-3</v>
      </c>
      <c r="DA202" s="46">
        <v>-9.2735814012442873E-3</v>
      </c>
      <c r="DB202" s="46">
        <v>-9.2735814012442873E-3</v>
      </c>
      <c r="DC202" s="46">
        <v>-9.2735814012442873E-3</v>
      </c>
      <c r="DD202" s="46">
        <v>-1.3157894736842105E-2</v>
      </c>
      <c r="DE202" s="46">
        <v>-9.2735814012442873E-3</v>
      </c>
      <c r="DF202" s="46">
        <v>-9.2735814012442873E-3</v>
      </c>
      <c r="DG202" s="46">
        <v>-1.3157894736842105E-2</v>
      </c>
      <c r="DH202" s="46">
        <v>-9.2735814012442873E-3</v>
      </c>
      <c r="DI202" s="48">
        <v>-5.4403464106951252E-2</v>
      </c>
    </row>
    <row r="203" spans="2:113" x14ac:dyDescent="0.35">
      <c r="B203" s="45" t="s">
        <v>898</v>
      </c>
      <c r="C203" s="46">
        <v>-1.8731716231633881E-2</v>
      </c>
      <c r="D203" s="46">
        <v>-0.1560976352636157</v>
      </c>
      <c r="E203" s="46">
        <v>0.33687808196031865</v>
      </c>
      <c r="F203" s="46">
        <v>-6.1057924755420545E-2</v>
      </c>
      <c r="G203" s="46">
        <v>-9.2735814012442873E-3</v>
      </c>
      <c r="H203" s="46">
        <v>-9.2735814012442873E-3</v>
      </c>
      <c r="I203" s="46">
        <v>-9.2735814012442873E-3</v>
      </c>
      <c r="J203" s="46">
        <v>-9.2735814012442873E-3</v>
      </c>
      <c r="K203" s="46">
        <v>-9.2735814012442873E-3</v>
      </c>
      <c r="L203" s="46">
        <v>-9.2735814012442873E-3</v>
      </c>
      <c r="M203" s="46">
        <v>-9.2735814012442873E-3</v>
      </c>
      <c r="N203" s="46">
        <v>-1.3157894736842105E-2</v>
      </c>
      <c r="O203" s="46">
        <v>-9.2735814012442873E-3</v>
      </c>
      <c r="P203" s="46">
        <v>-9.2735814012442873E-3</v>
      </c>
      <c r="Q203" s="46">
        <v>-1.8731716231633881E-2</v>
      </c>
      <c r="R203" s="46">
        <v>-9.2735814012442873E-3</v>
      </c>
      <c r="S203" s="46">
        <v>-9.2735814012442873E-3</v>
      </c>
      <c r="T203" s="46">
        <v>-1.3157894736842105E-2</v>
      </c>
      <c r="U203" s="46">
        <v>-1.3157894736842105E-2</v>
      </c>
      <c r="V203" s="46">
        <v>-1.8731716231633881E-2</v>
      </c>
      <c r="W203" s="46">
        <v>-9.2735814012442873E-3</v>
      </c>
      <c r="X203" s="46">
        <v>-1.3157894736842105E-2</v>
      </c>
      <c r="Y203" s="46">
        <v>-9.2735814012442873E-3</v>
      </c>
      <c r="Z203" s="46">
        <v>-9.2735814012442873E-3</v>
      </c>
      <c r="AA203" s="46">
        <v>-9.2735814012442873E-3</v>
      </c>
      <c r="AB203" s="46">
        <v>-9.2735814012442873E-3</v>
      </c>
      <c r="AC203" s="46">
        <v>-9.2735814012442873E-3</v>
      </c>
      <c r="AD203" s="46">
        <v>-1.3157894736842105E-2</v>
      </c>
      <c r="AE203" s="46">
        <v>-1.3157894736842105E-2</v>
      </c>
      <c r="AF203" s="46">
        <v>-9.2735814012442873E-3</v>
      </c>
      <c r="AG203" s="46">
        <v>-9.2735814012442873E-3</v>
      </c>
      <c r="AH203" s="46">
        <v>-1.3157894736842105E-2</v>
      </c>
      <c r="AI203" s="46">
        <v>-1.3157894736842105E-2</v>
      </c>
      <c r="AJ203" s="46">
        <v>-1.3157894736842105E-2</v>
      </c>
      <c r="AK203" s="46">
        <v>-1.3157894736842105E-2</v>
      </c>
      <c r="AL203" s="46">
        <v>-1.3157894736842105E-2</v>
      </c>
      <c r="AM203" s="46">
        <v>-9.2735814012442873E-3</v>
      </c>
      <c r="AN203" s="46">
        <v>-1.3157894736842105E-2</v>
      </c>
      <c r="AO203" s="46">
        <v>-1.3157894736842105E-2</v>
      </c>
      <c r="AP203" s="46">
        <v>-1.3157894736842105E-2</v>
      </c>
      <c r="AQ203" s="46">
        <v>-1.6168337181727398E-2</v>
      </c>
      <c r="AR203" s="46">
        <v>-9.2735814012442873E-3</v>
      </c>
      <c r="AS203" s="46">
        <v>-1.3157894736842105E-2</v>
      </c>
      <c r="AT203" s="46">
        <v>-9.2735814012442873E-3</v>
      </c>
      <c r="AU203" s="46">
        <v>-1.3157894736842105E-2</v>
      </c>
      <c r="AV203" s="46">
        <v>-9.2735814012442873E-3</v>
      </c>
      <c r="AW203" s="46">
        <v>-9.2735814012442873E-3</v>
      </c>
      <c r="AX203" s="46">
        <v>-1.3157894736842105E-2</v>
      </c>
      <c r="AY203" s="46">
        <v>-9.2735814012442873E-3</v>
      </c>
      <c r="AZ203" s="46">
        <v>-9.2735814012442873E-3</v>
      </c>
      <c r="BA203" s="46">
        <v>-9.2735814012442873E-3</v>
      </c>
      <c r="BB203" s="46">
        <v>-9.2735814012442873E-3</v>
      </c>
      <c r="BC203" s="46">
        <v>-1.3157894736842105E-2</v>
      </c>
      <c r="BD203" s="46">
        <v>-9.2735814012442873E-3</v>
      </c>
      <c r="BE203" s="46">
        <v>-1.3157894736842105E-2</v>
      </c>
      <c r="BF203" s="46">
        <v>-9.2735814012442873E-3</v>
      </c>
      <c r="BG203" s="46">
        <v>-1.3157894736842105E-2</v>
      </c>
      <c r="BH203" s="46">
        <v>-9.2735814012442873E-3</v>
      </c>
      <c r="BI203" s="46">
        <v>-9.2735814012442873E-3</v>
      </c>
      <c r="BJ203" s="46">
        <v>-1.3157894736842105E-2</v>
      </c>
      <c r="BK203" s="46">
        <v>-1.3157894736842105E-2</v>
      </c>
      <c r="BL203" s="47">
        <v>1</v>
      </c>
      <c r="BM203" s="46">
        <v>-9.2735814012442873E-3</v>
      </c>
      <c r="BN203" s="46">
        <v>-1.8731716231633881E-2</v>
      </c>
      <c r="BO203" s="46">
        <v>-9.2735814012442873E-3</v>
      </c>
      <c r="BP203" s="46">
        <v>-9.2735814012442873E-3</v>
      </c>
      <c r="BQ203" s="46">
        <v>-1.3157894736842105E-2</v>
      </c>
      <c r="BR203" s="46">
        <v>-1.3157894736842105E-2</v>
      </c>
      <c r="BS203" s="46">
        <v>-1.3157894736842105E-2</v>
      </c>
      <c r="BT203" s="46">
        <v>-1.3157894736842105E-2</v>
      </c>
      <c r="BU203" s="46">
        <v>-9.2735814012442873E-3</v>
      </c>
      <c r="BV203" s="46">
        <v>-1.3157894736842105E-2</v>
      </c>
      <c r="BW203" s="46">
        <v>-9.2735814012442873E-3</v>
      </c>
      <c r="BX203" s="46">
        <v>-1.3157894736842105E-2</v>
      </c>
      <c r="BY203" s="46">
        <v>-1.3157894736842105E-2</v>
      </c>
      <c r="BZ203" s="46">
        <v>-1.3157894736842105E-2</v>
      </c>
      <c r="CA203" s="46">
        <v>-9.2735814012442873E-3</v>
      </c>
      <c r="CB203" s="46">
        <v>-9.2735814012442873E-3</v>
      </c>
      <c r="CC203" s="46">
        <v>-9.2735814012442873E-3</v>
      </c>
      <c r="CD203" s="46">
        <v>-9.2735814012442873E-3</v>
      </c>
      <c r="CE203" s="46">
        <v>-9.2735814012442873E-3</v>
      </c>
      <c r="CF203" s="46">
        <v>-9.2735814012442873E-3</v>
      </c>
      <c r="CG203" s="46">
        <v>-9.2735814012442873E-3</v>
      </c>
      <c r="CH203" s="46">
        <v>-9.2735814012442873E-3</v>
      </c>
      <c r="CI203" s="46">
        <v>-9.2735814012442873E-3</v>
      </c>
      <c r="CJ203" s="46">
        <v>-9.2735814012442873E-3</v>
      </c>
      <c r="CK203" s="46">
        <v>-9.2735814012442873E-3</v>
      </c>
      <c r="CL203" s="46">
        <v>-1.3157894736842105E-2</v>
      </c>
      <c r="CM203" s="46">
        <v>-1.3157894736842105E-2</v>
      </c>
      <c r="CN203" s="46">
        <v>-9.2735814012442873E-3</v>
      </c>
      <c r="CO203" s="46">
        <v>-9.2735814012442873E-3</v>
      </c>
      <c r="CP203" s="46">
        <v>-9.2735814012442873E-3</v>
      </c>
      <c r="CQ203" s="46">
        <v>-1.3157894736842105E-2</v>
      </c>
      <c r="CR203" s="46">
        <v>-9.2735814012442873E-3</v>
      </c>
      <c r="CS203" s="46">
        <v>-1.3157894736842105E-2</v>
      </c>
      <c r="CT203" s="46">
        <v>-9.2735814012442873E-3</v>
      </c>
      <c r="CU203" s="46">
        <v>-9.2735814012442873E-3</v>
      </c>
      <c r="CV203" s="46">
        <v>-9.2735814012442873E-3</v>
      </c>
      <c r="CW203" s="46">
        <v>-9.2735814012442873E-3</v>
      </c>
      <c r="CX203" s="46">
        <v>-9.2735814012442873E-3</v>
      </c>
      <c r="CY203" s="46">
        <v>-9.2735814012442873E-3</v>
      </c>
      <c r="CZ203" s="46">
        <v>-9.2735814012442873E-3</v>
      </c>
      <c r="DA203" s="46">
        <v>-9.2735814012442873E-3</v>
      </c>
      <c r="DB203" s="46">
        <v>-9.2735814012442873E-3</v>
      </c>
      <c r="DC203" s="46">
        <v>-9.2735814012442873E-3</v>
      </c>
      <c r="DD203" s="46">
        <v>-1.3157894736842105E-2</v>
      </c>
      <c r="DE203" s="46">
        <v>-9.2735814012442873E-3</v>
      </c>
      <c r="DF203" s="46">
        <v>-9.2735814012442873E-3</v>
      </c>
      <c r="DG203" s="46">
        <v>-1.3157894736842105E-2</v>
      </c>
      <c r="DH203" s="46">
        <v>-9.2735814012442873E-3</v>
      </c>
      <c r="DI203" s="48">
        <v>3.8024630363929522E-2</v>
      </c>
    </row>
    <row r="204" spans="2:113" x14ac:dyDescent="0.35">
      <c r="B204" s="45" t="s">
        <v>899</v>
      </c>
      <c r="C204" s="46">
        <v>-1.3201967239688991E-2</v>
      </c>
      <c r="D204" s="46">
        <v>5.9408852578600437E-2</v>
      </c>
      <c r="E204" s="46">
        <v>-2.7528004633844468E-2</v>
      </c>
      <c r="F204" s="46">
        <v>-4.3033148291193521E-2</v>
      </c>
      <c r="G204" s="46">
        <v>-6.5359477124183009E-3</v>
      </c>
      <c r="H204" s="46">
        <v>-6.5359477124183009E-3</v>
      </c>
      <c r="I204" s="46">
        <v>-6.5359477124183009E-3</v>
      </c>
      <c r="J204" s="46">
        <v>-6.5359477124183009E-3</v>
      </c>
      <c r="K204" s="46">
        <v>-6.5359477124183009E-3</v>
      </c>
      <c r="L204" s="46">
        <v>-6.5359477124183009E-3</v>
      </c>
      <c r="M204" s="46">
        <v>-6.5359477124183009E-3</v>
      </c>
      <c r="N204" s="46">
        <v>-9.2735814012442873E-3</v>
      </c>
      <c r="O204" s="46">
        <v>-6.5359477124183009E-3</v>
      </c>
      <c r="P204" s="46">
        <v>-6.5359477124183009E-3</v>
      </c>
      <c r="Q204" s="46">
        <v>-1.3201967239688993E-2</v>
      </c>
      <c r="R204" s="46">
        <v>-6.5359477124183009E-3</v>
      </c>
      <c r="S204" s="46">
        <v>-6.5359477124183009E-3</v>
      </c>
      <c r="T204" s="46">
        <v>-9.2735814012442873E-3</v>
      </c>
      <c r="U204" s="46">
        <v>-9.2735814012442873E-3</v>
      </c>
      <c r="V204" s="46">
        <v>-1.3201967239688993E-2</v>
      </c>
      <c r="W204" s="46">
        <v>-6.5359477124183009E-3</v>
      </c>
      <c r="X204" s="46">
        <v>-9.2735814012442873E-3</v>
      </c>
      <c r="Y204" s="46">
        <v>-6.5359477124183009E-3</v>
      </c>
      <c r="Z204" s="46">
        <v>-6.5359477124183009E-3</v>
      </c>
      <c r="AA204" s="46">
        <v>-6.5359477124183009E-3</v>
      </c>
      <c r="AB204" s="46">
        <v>-6.5359477124183009E-3</v>
      </c>
      <c r="AC204" s="46">
        <v>-6.5359477124183009E-3</v>
      </c>
      <c r="AD204" s="46">
        <v>-9.2735814012442873E-3</v>
      </c>
      <c r="AE204" s="46">
        <v>-9.2735814012442873E-3</v>
      </c>
      <c r="AF204" s="46">
        <v>-6.5359477124183009E-3</v>
      </c>
      <c r="AG204" s="46">
        <v>-6.5359477124183009E-3</v>
      </c>
      <c r="AH204" s="46">
        <v>-9.2735814012442873E-3</v>
      </c>
      <c r="AI204" s="46">
        <v>-9.2735814012442873E-3</v>
      </c>
      <c r="AJ204" s="46">
        <v>-9.2735814012442873E-3</v>
      </c>
      <c r="AK204" s="46">
        <v>-9.2735814012442873E-3</v>
      </c>
      <c r="AL204" s="46">
        <v>-9.2735814012442873E-3</v>
      </c>
      <c r="AM204" s="46">
        <v>-6.5359477124183009E-3</v>
      </c>
      <c r="AN204" s="46">
        <v>-9.2735814012442873E-3</v>
      </c>
      <c r="AO204" s="46">
        <v>-9.2735814012442873E-3</v>
      </c>
      <c r="AP204" s="46">
        <v>-9.2735814012442873E-3</v>
      </c>
      <c r="AQ204" s="46">
        <v>-1.139531771429104E-2</v>
      </c>
      <c r="AR204" s="46">
        <v>-6.5359477124183009E-3</v>
      </c>
      <c r="AS204" s="46">
        <v>-9.2735814012442873E-3</v>
      </c>
      <c r="AT204" s="46">
        <v>-6.5359477124183009E-3</v>
      </c>
      <c r="AU204" s="46">
        <v>-9.2735814012442873E-3</v>
      </c>
      <c r="AV204" s="46">
        <v>-6.5359477124183009E-3</v>
      </c>
      <c r="AW204" s="46">
        <v>-6.5359477124183009E-3</v>
      </c>
      <c r="AX204" s="46">
        <v>-9.2735814012442873E-3</v>
      </c>
      <c r="AY204" s="46">
        <v>-6.5359477124183009E-3</v>
      </c>
      <c r="AZ204" s="46">
        <v>-6.5359477124183009E-3</v>
      </c>
      <c r="BA204" s="46">
        <v>-6.5359477124183009E-3</v>
      </c>
      <c r="BB204" s="46">
        <v>-6.5359477124183009E-3</v>
      </c>
      <c r="BC204" s="46">
        <v>-9.2735814012442873E-3</v>
      </c>
      <c r="BD204" s="46">
        <v>-6.5359477124183009E-3</v>
      </c>
      <c r="BE204" s="46">
        <v>-9.2735814012442873E-3</v>
      </c>
      <c r="BF204" s="46">
        <v>-6.5359477124183009E-3</v>
      </c>
      <c r="BG204" s="46">
        <v>-9.2735814012442873E-3</v>
      </c>
      <c r="BH204" s="46">
        <v>-6.5359477124183009E-3</v>
      </c>
      <c r="BI204" s="46">
        <v>-6.5359477124183009E-3</v>
      </c>
      <c r="BJ204" s="46">
        <v>-9.2735814012442873E-3</v>
      </c>
      <c r="BK204" s="46">
        <v>-9.2735814012442873E-3</v>
      </c>
      <c r="BL204" s="46">
        <v>-9.2735814012442873E-3</v>
      </c>
      <c r="BM204" s="47">
        <v>1</v>
      </c>
      <c r="BN204" s="46">
        <v>-1.3201967239688993E-2</v>
      </c>
      <c r="BO204" s="46">
        <v>-6.5359477124183009E-3</v>
      </c>
      <c r="BP204" s="46">
        <v>-6.5359477124183009E-3</v>
      </c>
      <c r="BQ204" s="46">
        <v>-9.2735814012442873E-3</v>
      </c>
      <c r="BR204" s="46">
        <v>-9.2735814012442873E-3</v>
      </c>
      <c r="BS204" s="46">
        <v>-9.2735814012442873E-3</v>
      </c>
      <c r="BT204" s="46">
        <v>-9.2735814012442873E-3</v>
      </c>
      <c r="BU204" s="46">
        <v>-6.5359477124183009E-3</v>
      </c>
      <c r="BV204" s="46">
        <v>-9.2735814012442873E-3</v>
      </c>
      <c r="BW204" s="46">
        <v>-6.5359477124183009E-3</v>
      </c>
      <c r="BX204" s="46">
        <v>-9.2735814012442873E-3</v>
      </c>
      <c r="BY204" s="46">
        <v>-9.2735814012442873E-3</v>
      </c>
      <c r="BZ204" s="46">
        <v>-9.2735814012442873E-3</v>
      </c>
      <c r="CA204" s="46">
        <v>-6.5359477124183009E-3</v>
      </c>
      <c r="CB204" s="46">
        <v>-6.5359477124183009E-3</v>
      </c>
      <c r="CC204" s="46">
        <v>-6.5359477124183009E-3</v>
      </c>
      <c r="CD204" s="46">
        <v>-6.5359477124183009E-3</v>
      </c>
      <c r="CE204" s="46">
        <v>-6.5359477124183009E-3</v>
      </c>
      <c r="CF204" s="46">
        <v>-6.5359477124183009E-3</v>
      </c>
      <c r="CG204" s="46">
        <v>-6.5359477124183009E-3</v>
      </c>
      <c r="CH204" s="46">
        <v>-6.5359477124183009E-3</v>
      </c>
      <c r="CI204" s="46">
        <v>-6.5359477124183009E-3</v>
      </c>
      <c r="CJ204" s="46">
        <v>-6.5359477124183009E-3</v>
      </c>
      <c r="CK204" s="46">
        <v>-6.5359477124183009E-3</v>
      </c>
      <c r="CL204" s="46">
        <v>-9.2735814012442873E-3</v>
      </c>
      <c r="CM204" s="46">
        <v>-9.2735814012442873E-3</v>
      </c>
      <c r="CN204" s="46">
        <v>-6.5359477124183009E-3</v>
      </c>
      <c r="CO204" s="46">
        <v>-6.5359477124183009E-3</v>
      </c>
      <c r="CP204" s="46">
        <v>-6.5359477124183009E-3</v>
      </c>
      <c r="CQ204" s="46">
        <v>-9.2735814012442873E-3</v>
      </c>
      <c r="CR204" s="46">
        <v>-6.5359477124183009E-3</v>
      </c>
      <c r="CS204" s="46">
        <v>-9.2735814012442873E-3</v>
      </c>
      <c r="CT204" s="46">
        <v>-6.5359477124183009E-3</v>
      </c>
      <c r="CU204" s="46">
        <v>-6.5359477124183009E-3</v>
      </c>
      <c r="CV204" s="46">
        <v>-6.5359477124183009E-3</v>
      </c>
      <c r="CW204" s="46">
        <v>-6.5359477124183009E-3</v>
      </c>
      <c r="CX204" s="46">
        <v>-6.5359477124183009E-3</v>
      </c>
      <c r="CY204" s="46">
        <v>-6.5359477124183009E-3</v>
      </c>
      <c r="CZ204" s="46">
        <v>-6.5359477124183009E-3</v>
      </c>
      <c r="DA204" s="46">
        <v>-6.5359477124183009E-3</v>
      </c>
      <c r="DB204" s="46">
        <v>-6.5359477124183009E-3</v>
      </c>
      <c r="DC204" s="46">
        <v>-6.5359477124183009E-3</v>
      </c>
      <c r="DD204" s="46">
        <v>-9.2735814012442873E-3</v>
      </c>
      <c r="DE204" s="46">
        <v>-6.5359477124183009E-3</v>
      </c>
      <c r="DF204" s="46">
        <v>-6.5359477124183009E-3</v>
      </c>
      <c r="DG204" s="46">
        <v>-9.2735814012442873E-3</v>
      </c>
      <c r="DH204" s="46">
        <v>-6.5359477124183009E-3</v>
      </c>
      <c r="DI204" s="48">
        <v>0.17088161788802692</v>
      </c>
    </row>
    <row r="205" spans="2:113" x14ac:dyDescent="0.35">
      <c r="B205" s="45" t="s">
        <v>900</v>
      </c>
      <c r="C205" s="46">
        <v>-2.6666666666666668E-2</v>
      </c>
      <c r="D205" s="46">
        <v>-0.22222222222222227</v>
      </c>
      <c r="E205" s="46">
        <v>-5.5603843748553282E-2</v>
      </c>
      <c r="F205" s="46">
        <v>0.3067859955389482</v>
      </c>
      <c r="G205" s="46">
        <v>-1.3201967239688993E-2</v>
      </c>
      <c r="H205" s="46">
        <v>-1.3201967239688993E-2</v>
      </c>
      <c r="I205" s="46">
        <v>-1.3201967239688993E-2</v>
      </c>
      <c r="J205" s="46">
        <v>-1.3201967239688993E-2</v>
      </c>
      <c r="K205" s="46">
        <v>-1.3201967239688993E-2</v>
      </c>
      <c r="L205" s="46">
        <v>-1.3201967239688993E-2</v>
      </c>
      <c r="M205" s="46">
        <v>-1.3201967239688993E-2</v>
      </c>
      <c r="N205" s="46">
        <v>-1.8731716231633881E-2</v>
      </c>
      <c r="O205" s="46">
        <v>-1.3201967239688993E-2</v>
      </c>
      <c r="P205" s="46">
        <v>-1.3201967239688993E-2</v>
      </c>
      <c r="Q205" s="46">
        <v>-2.6666666666666675E-2</v>
      </c>
      <c r="R205" s="46">
        <v>-1.3201967239688993E-2</v>
      </c>
      <c r="S205" s="46">
        <v>-1.3201967239688993E-2</v>
      </c>
      <c r="T205" s="46">
        <v>-1.8731716231633881E-2</v>
      </c>
      <c r="U205" s="46">
        <v>-1.8731716231633881E-2</v>
      </c>
      <c r="V205" s="46">
        <v>-2.6666666666666675E-2</v>
      </c>
      <c r="W205" s="46">
        <v>-1.3201967239688993E-2</v>
      </c>
      <c r="X205" s="46">
        <v>-1.8731716231633881E-2</v>
      </c>
      <c r="Y205" s="46">
        <v>-1.3201967239688993E-2</v>
      </c>
      <c r="Z205" s="46">
        <v>-1.3201967239688993E-2</v>
      </c>
      <c r="AA205" s="46">
        <v>-1.3201967239688993E-2</v>
      </c>
      <c r="AB205" s="46">
        <v>-1.3201967239688993E-2</v>
      </c>
      <c r="AC205" s="46">
        <v>-1.3201967239688993E-2</v>
      </c>
      <c r="AD205" s="46">
        <v>-1.8731716231633881E-2</v>
      </c>
      <c r="AE205" s="46">
        <v>-1.8731716231633881E-2</v>
      </c>
      <c r="AF205" s="46">
        <v>-1.3201967239688993E-2</v>
      </c>
      <c r="AG205" s="46">
        <v>-1.3201967239688993E-2</v>
      </c>
      <c r="AH205" s="46">
        <v>-1.8731716231633881E-2</v>
      </c>
      <c r="AI205" s="46">
        <v>-1.8731716231633881E-2</v>
      </c>
      <c r="AJ205" s="46">
        <v>-1.8731716231633881E-2</v>
      </c>
      <c r="AK205" s="46">
        <v>-1.8731716231633881E-2</v>
      </c>
      <c r="AL205" s="46">
        <v>-1.8731716231633881E-2</v>
      </c>
      <c r="AM205" s="46">
        <v>-1.3201967239688993E-2</v>
      </c>
      <c r="AN205" s="46">
        <v>-1.8731716231633881E-2</v>
      </c>
      <c r="AO205" s="46">
        <v>-1.8731716231633881E-2</v>
      </c>
      <c r="AP205" s="46">
        <v>-1.8731716231633881E-2</v>
      </c>
      <c r="AQ205" s="46">
        <v>-2.3017413505937445E-2</v>
      </c>
      <c r="AR205" s="46">
        <v>-1.3201967239688993E-2</v>
      </c>
      <c r="AS205" s="46">
        <v>-1.8731716231633881E-2</v>
      </c>
      <c r="AT205" s="46">
        <v>-1.3201967239688993E-2</v>
      </c>
      <c r="AU205" s="46">
        <v>-1.8731716231633881E-2</v>
      </c>
      <c r="AV205" s="46">
        <v>-1.3201967239688993E-2</v>
      </c>
      <c r="AW205" s="46">
        <v>-1.3201967239688993E-2</v>
      </c>
      <c r="AX205" s="46">
        <v>-1.8731716231633881E-2</v>
      </c>
      <c r="AY205" s="46">
        <v>-1.3201967239688993E-2</v>
      </c>
      <c r="AZ205" s="46">
        <v>-1.3201967239688993E-2</v>
      </c>
      <c r="BA205" s="46">
        <v>-1.3201967239688993E-2</v>
      </c>
      <c r="BB205" s="46">
        <v>-1.3201967239688993E-2</v>
      </c>
      <c r="BC205" s="46">
        <v>-1.8731716231633881E-2</v>
      </c>
      <c r="BD205" s="46">
        <v>-1.3201967239688993E-2</v>
      </c>
      <c r="BE205" s="46">
        <v>-1.8731716231633881E-2</v>
      </c>
      <c r="BF205" s="46">
        <v>-1.3201967239688993E-2</v>
      </c>
      <c r="BG205" s="46">
        <v>-1.8731716231633881E-2</v>
      </c>
      <c r="BH205" s="46">
        <v>-1.3201967239688993E-2</v>
      </c>
      <c r="BI205" s="46">
        <v>-1.3201967239688993E-2</v>
      </c>
      <c r="BJ205" s="46">
        <v>-1.8731716231633881E-2</v>
      </c>
      <c r="BK205" s="46">
        <v>-1.8731716231633881E-2</v>
      </c>
      <c r="BL205" s="46">
        <v>-1.8731716231633881E-2</v>
      </c>
      <c r="BM205" s="46">
        <v>-1.3201967239688993E-2</v>
      </c>
      <c r="BN205" s="47">
        <v>1</v>
      </c>
      <c r="BO205" s="46">
        <v>-1.3201967239688993E-2</v>
      </c>
      <c r="BP205" s="46">
        <v>-1.3201967239688993E-2</v>
      </c>
      <c r="BQ205" s="46">
        <v>-1.8731716231633881E-2</v>
      </c>
      <c r="BR205" s="46">
        <v>-1.8731716231633881E-2</v>
      </c>
      <c r="BS205" s="46">
        <v>-1.8731716231633881E-2</v>
      </c>
      <c r="BT205" s="46">
        <v>-1.8731716231633881E-2</v>
      </c>
      <c r="BU205" s="46">
        <v>-1.3201967239688993E-2</v>
      </c>
      <c r="BV205" s="46">
        <v>-1.8731716231633881E-2</v>
      </c>
      <c r="BW205" s="46">
        <v>-1.3201967239688993E-2</v>
      </c>
      <c r="BX205" s="46">
        <v>-1.8731716231633881E-2</v>
      </c>
      <c r="BY205" s="46">
        <v>-1.8731716231633881E-2</v>
      </c>
      <c r="BZ205" s="46">
        <v>-1.8731716231633881E-2</v>
      </c>
      <c r="CA205" s="46">
        <v>-1.3201967239688993E-2</v>
      </c>
      <c r="CB205" s="46">
        <v>-1.3201967239688993E-2</v>
      </c>
      <c r="CC205" s="46">
        <v>-1.3201967239688993E-2</v>
      </c>
      <c r="CD205" s="46">
        <v>-1.3201967239688993E-2</v>
      </c>
      <c r="CE205" s="46">
        <v>-1.3201967239688993E-2</v>
      </c>
      <c r="CF205" s="46">
        <v>-1.3201967239688993E-2</v>
      </c>
      <c r="CG205" s="46">
        <v>-1.3201967239688993E-2</v>
      </c>
      <c r="CH205" s="46">
        <v>-1.3201967239688993E-2</v>
      </c>
      <c r="CI205" s="46">
        <v>-1.3201967239688993E-2</v>
      </c>
      <c r="CJ205" s="46">
        <v>-1.3201967239688993E-2</v>
      </c>
      <c r="CK205" s="46">
        <v>-1.3201967239688993E-2</v>
      </c>
      <c r="CL205" s="46">
        <v>-1.8731716231633881E-2</v>
      </c>
      <c r="CM205" s="46">
        <v>-1.8731716231633881E-2</v>
      </c>
      <c r="CN205" s="46">
        <v>-1.3201967239688993E-2</v>
      </c>
      <c r="CO205" s="46">
        <v>-1.3201967239688993E-2</v>
      </c>
      <c r="CP205" s="46">
        <v>-1.3201967239688993E-2</v>
      </c>
      <c r="CQ205" s="46">
        <v>-1.8731716231633881E-2</v>
      </c>
      <c r="CR205" s="46">
        <v>-1.3201967239688993E-2</v>
      </c>
      <c r="CS205" s="46">
        <v>-1.8731716231633881E-2</v>
      </c>
      <c r="CT205" s="46">
        <v>-1.3201967239688993E-2</v>
      </c>
      <c r="CU205" s="46">
        <v>-1.3201967239688993E-2</v>
      </c>
      <c r="CV205" s="46">
        <v>-1.3201967239688993E-2</v>
      </c>
      <c r="CW205" s="46">
        <v>-1.3201967239688993E-2</v>
      </c>
      <c r="CX205" s="46">
        <v>-1.3201967239688993E-2</v>
      </c>
      <c r="CY205" s="46">
        <v>-1.3201967239688993E-2</v>
      </c>
      <c r="CZ205" s="46">
        <v>-1.3201967239688993E-2</v>
      </c>
      <c r="DA205" s="46">
        <v>-1.3201967239688993E-2</v>
      </c>
      <c r="DB205" s="46">
        <v>-1.3201967239688993E-2</v>
      </c>
      <c r="DC205" s="46">
        <v>-1.3201967239688993E-2</v>
      </c>
      <c r="DD205" s="46">
        <v>-1.8731716231633881E-2</v>
      </c>
      <c r="DE205" s="46">
        <v>-1.3201967239688993E-2</v>
      </c>
      <c r="DF205" s="46">
        <v>-1.3201967239688993E-2</v>
      </c>
      <c r="DG205" s="46">
        <v>-1.8731716231633881E-2</v>
      </c>
      <c r="DH205" s="46">
        <v>-1.3201967239688993E-2</v>
      </c>
      <c r="DI205" s="48">
        <v>0.14770335785606373</v>
      </c>
    </row>
    <row r="206" spans="2:113" x14ac:dyDescent="0.35">
      <c r="B206" s="45" t="s">
        <v>901</v>
      </c>
      <c r="C206" s="46">
        <v>-1.3201967239688991E-2</v>
      </c>
      <c r="D206" s="46">
        <v>5.9408852578600437E-2</v>
      </c>
      <c r="E206" s="46">
        <v>-2.7528004633844468E-2</v>
      </c>
      <c r="F206" s="46">
        <v>-4.3033148291193521E-2</v>
      </c>
      <c r="G206" s="46">
        <v>-6.5359477124183009E-3</v>
      </c>
      <c r="H206" s="46">
        <v>-6.5359477124183009E-3</v>
      </c>
      <c r="I206" s="46">
        <v>-6.5359477124183009E-3</v>
      </c>
      <c r="J206" s="46">
        <v>-6.5359477124183009E-3</v>
      </c>
      <c r="K206" s="46">
        <v>-6.5359477124183009E-3</v>
      </c>
      <c r="L206" s="46">
        <v>-6.5359477124183009E-3</v>
      </c>
      <c r="M206" s="46">
        <v>-6.5359477124183009E-3</v>
      </c>
      <c r="N206" s="46">
        <v>-9.2735814012442873E-3</v>
      </c>
      <c r="O206" s="46">
        <v>-6.5359477124183009E-3</v>
      </c>
      <c r="P206" s="46">
        <v>-6.5359477124183009E-3</v>
      </c>
      <c r="Q206" s="46">
        <v>-1.3201967239688993E-2</v>
      </c>
      <c r="R206" s="46">
        <v>-6.5359477124183009E-3</v>
      </c>
      <c r="S206" s="46">
        <v>-6.5359477124183009E-3</v>
      </c>
      <c r="T206" s="46">
        <v>-9.2735814012442873E-3</v>
      </c>
      <c r="U206" s="46">
        <v>-9.2735814012442873E-3</v>
      </c>
      <c r="V206" s="46">
        <v>-1.3201967239688993E-2</v>
      </c>
      <c r="W206" s="46">
        <v>-6.5359477124183009E-3</v>
      </c>
      <c r="X206" s="46">
        <v>-9.2735814012442873E-3</v>
      </c>
      <c r="Y206" s="46">
        <v>-6.5359477124183009E-3</v>
      </c>
      <c r="Z206" s="46">
        <v>-6.5359477124183009E-3</v>
      </c>
      <c r="AA206" s="46">
        <v>-6.5359477124183009E-3</v>
      </c>
      <c r="AB206" s="46">
        <v>-6.5359477124183009E-3</v>
      </c>
      <c r="AC206" s="46">
        <v>-6.5359477124183009E-3</v>
      </c>
      <c r="AD206" s="46">
        <v>-9.2735814012442873E-3</v>
      </c>
      <c r="AE206" s="46">
        <v>-9.2735814012442873E-3</v>
      </c>
      <c r="AF206" s="46">
        <v>-6.5359477124183009E-3</v>
      </c>
      <c r="AG206" s="46">
        <v>-6.5359477124183009E-3</v>
      </c>
      <c r="AH206" s="46">
        <v>-9.2735814012442873E-3</v>
      </c>
      <c r="AI206" s="46">
        <v>-9.2735814012442873E-3</v>
      </c>
      <c r="AJ206" s="46">
        <v>-9.2735814012442873E-3</v>
      </c>
      <c r="AK206" s="46">
        <v>-9.2735814012442873E-3</v>
      </c>
      <c r="AL206" s="46">
        <v>-9.2735814012442873E-3</v>
      </c>
      <c r="AM206" s="46">
        <v>-6.5359477124183009E-3</v>
      </c>
      <c r="AN206" s="46">
        <v>-9.2735814012442873E-3</v>
      </c>
      <c r="AO206" s="46">
        <v>-9.2735814012442873E-3</v>
      </c>
      <c r="AP206" s="46">
        <v>-9.2735814012442873E-3</v>
      </c>
      <c r="AQ206" s="46">
        <v>-1.139531771429104E-2</v>
      </c>
      <c r="AR206" s="46">
        <v>-6.5359477124183009E-3</v>
      </c>
      <c r="AS206" s="46">
        <v>-9.2735814012442873E-3</v>
      </c>
      <c r="AT206" s="46">
        <v>-6.5359477124183009E-3</v>
      </c>
      <c r="AU206" s="46">
        <v>-9.2735814012442873E-3</v>
      </c>
      <c r="AV206" s="46">
        <v>-6.5359477124183009E-3</v>
      </c>
      <c r="AW206" s="46">
        <v>-6.5359477124183009E-3</v>
      </c>
      <c r="AX206" s="46">
        <v>-9.2735814012442873E-3</v>
      </c>
      <c r="AY206" s="46">
        <v>-6.5359477124183009E-3</v>
      </c>
      <c r="AZ206" s="46">
        <v>-6.5359477124183009E-3</v>
      </c>
      <c r="BA206" s="46">
        <v>-6.5359477124183009E-3</v>
      </c>
      <c r="BB206" s="46">
        <v>-6.5359477124183009E-3</v>
      </c>
      <c r="BC206" s="46">
        <v>-9.2735814012442873E-3</v>
      </c>
      <c r="BD206" s="46">
        <v>-6.5359477124183009E-3</v>
      </c>
      <c r="BE206" s="46">
        <v>-9.2735814012442873E-3</v>
      </c>
      <c r="BF206" s="46">
        <v>-6.5359477124183009E-3</v>
      </c>
      <c r="BG206" s="46">
        <v>-9.2735814012442873E-3</v>
      </c>
      <c r="BH206" s="46">
        <v>-6.5359477124183009E-3</v>
      </c>
      <c r="BI206" s="46">
        <v>-6.5359477124183009E-3</v>
      </c>
      <c r="BJ206" s="46">
        <v>-9.2735814012442873E-3</v>
      </c>
      <c r="BK206" s="46">
        <v>-9.2735814012442873E-3</v>
      </c>
      <c r="BL206" s="46">
        <v>-9.2735814012442873E-3</v>
      </c>
      <c r="BM206" s="46">
        <v>-6.5359477124183009E-3</v>
      </c>
      <c r="BN206" s="46">
        <v>-1.3201967239688993E-2</v>
      </c>
      <c r="BO206" s="47">
        <v>1</v>
      </c>
      <c r="BP206" s="46">
        <v>-6.5359477124183009E-3</v>
      </c>
      <c r="BQ206" s="46">
        <v>-9.2735814012442873E-3</v>
      </c>
      <c r="BR206" s="46">
        <v>-9.2735814012442873E-3</v>
      </c>
      <c r="BS206" s="46">
        <v>-9.2735814012442873E-3</v>
      </c>
      <c r="BT206" s="46">
        <v>-9.2735814012442873E-3</v>
      </c>
      <c r="BU206" s="46">
        <v>-6.5359477124183009E-3</v>
      </c>
      <c r="BV206" s="46">
        <v>-9.2735814012442873E-3</v>
      </c>
      <c r="BW206" s="46">
        <v>-6.5359477124183009E-3</v>
      </c>
      <c r="BX206" s="46">
        <v>-9.2735814012442873E-3</v>
      </c>
      <c r="BY206" s="46">
        <v>-9.2735814012442873E-3</v>
      </c>
      <c r="BZ206" s="46">
        <v>-9.2735814012442873E-3</v>
      </c>
      <c r="CA206" s="46">
        <v>-6.5359477124183009E-3</v>
      </c>
      <c r="CB206" s="46">
        <v>-6.5359477124183009E-3</v>
      </c>
      <c r="CC206" s="46">
        <v>-6.5359477124183009E-3</v>
      </c>
      <c r="CD206" s="46">
        <v>-6.5359477124183009E-3</v>
      </c>
      <c r="CE206" s="46">
        <v>-6.5359477124183009E-3</v>
      </c>
      <c r="CF206" s="46">
        <v>-6.5359477124183009E-3</v>
      </c>
      <c r="CG206" s="46">
        <v>-6.5359477124183009E-3</v>
      </c>
      <c r="CH206" s="46">
        <v>-6.5359477124183009E-3</v>
      </c>
      <c r="CI206" s="46">
        <v>-6.5359477124183009E-3</v>
      </c>
      <c r="CJ206" s="46">
        <v>-6.5359477124183009E-3</v>
      </c>
      <c r="CK206" s="46">
        <v>-6.5359477124183009E-3</v>
      </c>
      <c r="CL206" s="46">
        <v>-9.2735814012442873E-3</v>
      </c>
      <c r="CM206" s="46">
        <v>-9.2735814012442873E-3</v>
      </c>
      <c r="CN206" s="46">
        <v>-6.5359477124183009E-3</v>
      </c>
      <c r="CO206" s="46">
        <v>-6.5359477124183009E-3</v>
      </c>
      <c r="CP206" s="46">
        <v>-6.5359477124183009E-3</v>
      </c>
      <c r="CQ206" s="46">
        <v>-9.2735814012442873E-3</v>
      </c>
      <c r="CR206" s="46">
        <v>-6.5359477124183009E-3</v>
      </c>
      <c r="CS206" s="46">
        <v>-9.2735814012442873E-3</v>
      </c>
      <c r="CT206" s="46">
        <v>-6.5359477124183009E-3</v>
      </c>
      <c r="CU206" s="46">
        <v>-6.5359477124183009E-3</v>
      </c>
      <c r="CV206" s="46">
        <v>-6.5359477124183009E-3</v>
      </c>
      <c r="CW206" s="46">
        <v>-6.5359477124183009E-3</v>
      </c>
      <c r="CX206" s="46">
        <v>-6.5359477124183009E-3</v>
      </c>
      <c r="CY206" s="46">
        <v>-6.5359477124183009E-3</v>
      </c>
      <c r="CZ206" s="46">
        <v>-6.5359477124183009E-3</v>
      </c>
      <c r="DA206" s="46">
        <v>-6.5359477124183009E-3</v>
      </c>
      <c r="DB206" s="46">
        <v>-6.5359477124183009E-3</v>
      </c>
      <c r="DC206" s="46">
        <v>-6.5359477124183009E-3</v>
      </c>
      <c r="DD206" s="46">
        <v>-9.2735814012442873E-3</v>
      </c>
      <c r="DE206" s="46">
        <v>-6.5359477124183009E-3</v>
      </c>
      <c r="DF206" s="46">
        <v>-6.5359477124183009E-3</v>
      </c>
      <c r="DG206" s="46">
        <v>-9.2735814012442873E-3</v>
      </c>
      <c r="DH206" s="46">
        <v>-6.5359477124183009E-3</v>
      </c>
      <c r="DI206" s="48">
        <v>-6.1980843191009223E-4</v>
      </c>
    </row>
    <row r="207" spans="2:113" x14ac:dyDescent="0.35">
      <c r="B207" s="45" t="s">
        <v>902</v>
      </c>
      <c r="C207" s="46">
        <v>-1.3201967239688991E-2</v>
      </c>
      <c r="D207" s="46">
        <v>5.9408852578600437E-2</v>
      </c>
      <c r="E207" s="46">
        <v>-2.7528004633844468E-2</v>
      </c>
      <c r="F207" s="46">
        <v>-4.3033148291193521E-2</v>
      </c>
      <c r="G207" s="46">
        <v>-6.5359477124183009E-3</v>
      </c>
      <c r="H207" s="46">
        <v>-6.5359477124183009E-3</v>
      </c>
      <c r="I207" s="46">
        <v>-6.5359477124183009E-3</v>
      </c>
      <c r="J207" s="46">
        <v>-6.5359477124183009E-3</v>
      </c>
      <c r="K207" s="46">
        <v>-6.5359477124183009E-3</v>
      </c>
      <c r="L207" s="46">
        <v>-6.5359477124183009E-3</v>
      </c>
      <c r="M207" s="46">
        <v>-6.5359477124183009E-3</v>
      </c>
      <c r="N207" s="46">
        <v>-9.2735814012442873E-3</v>
      </c>
      <c r="O207" s="46">
        <v>-6.5359477124183009E-3</v>
      </c>
      <c r="P207" s="46">
        <v>-6.5359477124183009E-3</v>
      </c>
      <c r="Q207" s="46">
        <v>-1.3201967239688993E-2</v>
      </c>
      <c r="R207" s="46">
        <v>-6.5359477124183009E-3</v>
      </c>
      <c r="S207" s="46">
        <v>-6.5359477124183009E-3</v>
      </c>
      <c r="T207" s="46">
        <v>-9.2735814012442873E-3</v>
      </c>
      <c r="U207" s="46">
        <v>-9.2735814012442873E-3</v>
      </c>
      <c r="V207" s="46">
        <v>-1.3201967239688993E-2</v>
      </c>
      <c r="W207" s="46">
        <v>-6.5359477124183009E-3</v>
      </c>
      <c r="X207" s="46">
        <v>-9.2735814012442873E-3</v>
      </c>
      <c r="Y207" s="46">
        <v>-6.5359477124183009E-3</v>
      </c>
      <c r="Z207" s="46">
        <v>-6.5359477124183009E-3</v>
      </c>
      <c r="AA207" s="46">
        <v>-6.5359477124183009E-3</v>
      </c>
      <c r="AB207" s="46">
        <v>-6.5359477124183009E-3</v>
      </c>
      <c r="AC207" s="46">
        <v>-6.5359477124183009E-3</v>
      </c>
      <c r="AD207" s="46">
        <v>-9.2735814012442873E-3</v>
      </c>
      <c r="AE207" s="46">
        <v>-9.2735814012442873E-3</v>
      </c>
      <c r="AF207" s="46">
        <v>-6.5359477124183009E-3</v>
      </c>
      <c r="AG207" s="46">
        <v>-6.5359477124183009E-3</v>
      </c>
      <c r="AH207" s="46">
        <v>-9.2735814012442873E-3</v>
      </c>
      <c r="AI207" s="46">
        <v>-9.2735814012442873E-3</v>
      </c>
      <c r="AJ207" s="46">
        <v>-9.2735814012442873E-3</v>
      </c>
      <c r="AK207" s="46">
        <v>-9.2735814012442873E-3</v>
      </c>
      <c r="AL207" s="46">
        <v>-9.2735814012442873E-3</v>
      </c>
      <c r="AM207" s="46">
        <v>-6.5359477124183009E-3</v>
      </c>
      <c r="AN207" s="46">
        <v>-9.2735814012442873E-3</v>
      </c>
      <c r="AO207" s="46">
        <v>-9.2735814012442873E-3</v>
      </c>
      <c r="AP207" s="46">
        <v>-9.2735814012442873E-3</v>
      </c>
      <c r="AQ207" s="46">
        <v>-1.139531771429104E-2</v>
      </c>
      <c r="AR207" s="46">
        <v>-6.5359477124183009E-3</v>
      </c>
      <c r="AS207" s="46">
        <v>-9.2735814012442873E-3</v>
      </c>
      <c r="AT207" s="46">
        <v>-6.5359477124183009E-3</v>
      </c>
      <c r="AU207" s="46">
        <v>-9.2735814012442873E-3</v>
      </c>
      <c r="AV207" s="46">
        <v>-6.5359477124183009E-3</v>
      </c>
      <c r="AW207" s="46">
        <v>-6.5359477124183009E-3</v>
      </c>
      <c r="AX207" s="46">
        <v>-9.2735814012442873E-3</v>
      </c>
      <c r="AY207" s="46">
        <v>-6.5359477124183009E-3</v>
      </c>
      <c r="AZ207" s="46">
        <v>-6.5359477124183009E-3</v>
      </c>
      <c r="BA207" s="46">
        <v>-6.5359477124183009E-3</v>
      </c>
      <c r="BB207" s="46">
        <v>-6.5359477124183009E-3</v>
      </c>
      <c r="BC207" s="46">
        <v>-9.2735814012442873E-3</v>
      </c>
      <c r="BD207" s="46">
        <v>-6.5359477124183009E-3</v>
      </c>
      <c r="BE207" s="46">
        <v>-9.2735814012442873E-3</v>
      </c>
      <c r="BF207" s="46">
        <v>-6.5359477124183009E-3</v>
      </c>
      <c r="BG207" s="46">
        <v>-9.2735814012442873E-3</v>
      </c>
      <c r="BH207" s="46">
        <v>-6.5359477124183009E-3</v>
      </c>
      <c r="BI207" s="46">
        <v>-6.5359477124183009E-3</v>
      </c>
      <c r="BJ207" s="46">
        <v>-9.2735814012442873E-3</v>
      </c>
      <c r="BK207" s="46">
        <v>-9.2735814012442873E-3</v>
      </c>
      <c r="BL207" s="46">
        <v>-9.2735814012442873E-3</v>
      </c>
      <c r="BM207" s="46">
        <v>-6.5359477124183009E-3</v>
      </c>
      <c r="BN207" s="46">
        <v>-1.3201967239688993E-2</v>
      </c>
      <c r="BO207" s="46">
        <v>-6.5359477124183009E-3</v>
      </c>
      <c r="BP207" s="47">
        <v>1</v>
      </c>
      <c r="BQ207" s="46">
        <v>-9.2735814012442873E-3</v>
      </c>
      <c r="BR207" s="46">
        <v>-9.2735814012442873E-3</v>
      </c>
      <c r="BS207" s="46">
        <v>-9.2735814012442873E-3</v>
      </c>
      <c r="BT207" s="46">
        <v>-9.2735814012442873E-3</v>
      </c>
      <c r="BU207" s="46">
        <v>-6.5359477124183009E-3</v>
      </c>
      <c r="BV207" s="46">
        <v>-9.2735814012442873E-3</v>
      </c>
      <c r="BW207" s="46">
        <v>-6.5359477124183009E-3</v>
      </c>
      <c r="BX207" s="46">
        <v>-9.2735814012442873E-3</v>
      </c>
      <c r="BY207" s="46">
        <v>-9.2735814012442873E-3</v>
      </c>
      <c r="BZ207" s="46">
        <v>-9.2735814012442873E-3</v>
      </c>
      <c r="CA207" s="46">
        <v>-6.5359477124183009E-3</v>
      </c>
      <c r="CB207" s="46">
        <v>-6.5359477124183009E-3</v>
      </c>
      <c r="CC207" s="46">
        <v>-6.5359477124183009E-3</v>
      </c>
      <c r="CD207" s="46">
        <v>-6.5359477124183009E-3</v>
      </c>
      <c r="CE207" s="46">
        <v>-6.5359477124183009E-3</v>
      </c>
      <c r="CF207" s="46">
        <v>-6.5359477124183009E-3</v>
      </c>
      <c r="CG207" s="46">
        <v>-6.5359477124183009E-3</v>
      </c>
      <c r="CH207" s="46">
        <v>-6.5359477124183009E-3</v>
      </c>
      <c r="CI207" s="46">
        <v>-6.5359477124183009E-3</v>
      </c>
      <c r="CJ207" s="46">
        <v>-6.5359477124183009E-3</v>
      </c>
      <c r="CK207" s="46">
        <v>-6.5359477124183009E-3</v>
      </c>
      <c r="CL207" s="46">
        <v>-9.2735814012442873E-3</v>
      </c>
      <c r="CM207" s="46">
        <v>-9.2735814012442873E-3</v>
      </c>
      <c r="CN207" s="46">
        <v>-6.5359477124183009E-3</v>
      </c>
      <c r="CO207" s="46">
        <v>-6.5359477124183009E-3</v>
      </c>
      <c r="CP207" s="46">
        <v>-6.5359477124183009E-3</v>
      </c>
      <c r="CQ207" s="46">
        <v>-9.2735814012442873E-3</v>
      </c>
      <c r="CR207" s="46">
        <v>-6.5359477124183009E-3</v>
      </c>
      <c r="CS207" s="46">
        <v>-9.2735814012442873E-3</v>
      </c>
      <c r="CT207" s="46">
        <v>-6.5359477124183009E-3</v>
      </c>
      <c r="CU207" s="46">
        <v>-6.5359477124183009E-3</v>
      </c>
      <c r="CV207" s="46">
        <v>-6.5359477124183009E-3</v>
      </c>
      <c r="CW207" s="46">
        <v>-6.5359477124183009E-3</v>
      </c>
      <c r="CX207" s="46">
        <v>-6.5359477124183009E-3</v>
      </c>
      <c r="CY207" s="46">
        <v>-6.5359477124183009E-3</v>
      </c>
      <c r="CZ207" s="46">
        <v>-6.5359477124183009E-3</v>
      </c>
      <c r="DA207" s="46">
        <v>-6.5359477124183009E-3</v>
      </c>
      <c r="DB207" s="46">
        <v>-6.5359477124183009E-3</v>
      </c>
      <c r="DC207" s="46">
        <v>-6.5359477124183009E-3</v>
      </c>
      <c r="DD207" s="46">
        <v>-9.2735814012442873E-3</v>
      </c>
      <c r="DE207" s="46">
        <v>-6.5359477124183009E-3</v>
      </c>
      <c r="DF207" s="46">
        <v>-6.5359477124183009E-3</v>
      </c>
      <c r="DG207" s="46">
        <v>-9.2735814012442873E-3</v>
      </c>
      <c r="DH207" s="46">
        <v>-6.5359477124183009E-3</v>
      </c>
      <c r="DI207" s="48">
        <v>1.1360841105307502E-2</v>
      </c>
    </row>
    <row r="208" spans="2:113" x14ac:dyDescent="0.35">
      <c r="B208" s="45" t="s">
        <v>903</v>
      </c>
      <c r="C208" s="46">
        <v>-1.8731716231633881E-2</v>
      </c>
      <c r="D208" s="46">
        <v>8.4292723042352427E-2</v>
      </c>
      <c r="E208" s="46">
        <v>-3.9058328343225354E-2</v>
      </c>
      <c r="F208" s="46">
        <v>-6.1057924755420545E-2</v>
      </c>
      <c r="G208" s="46">
        <v>-9.2735814012442873E-3</v>
      </c>
      <c r="H208" s="46">
        <v>-9.2735814012442873E-3</v>
      </c>
      <c r="I208" s="46">
        <v>-9.2735814012442873E-3</v>
      </c>
      <c r="J208" s="46">
        <v>-9.2735814012442873E-3</v>
      </c>
      <c r="K208" s="46">
        <v>-9.2735814012442873E-3</v>
      </c>
      <c r="L208" s="46">
        <v>-9.2735814012442873E-3</v>
      </c>
      <c r="M208" s="46">
        <v>-9.2735814012442873E-3</v>
      </c>
      <c r="N208" s="46">
        <v>-1.3157894736842105E-2</v>
      </c>
      <c r="O208" s="46">
        <v>-9.2735814012442873E-3</v>
      </c>
      <c r="P208" s="46">
        <v>-9.2735814012442873E-3</v>
      </c>
      <c r="Q208" s="46">
        <v>-1.8731716231633881E-2</v>
      </c>
      <c r="R208" s="46">
        <v>-9.2735814012442873E-3</v>
      </c>
      <c r="S208" s="46">
        <v>-9.2735814012442873E-3</v>
      </c>
      <c r="T208" s="46">
        <v>-1.3157894736842105E-2</v>
      </c>
      <c r="U208" s="46">
        <v>-1.3157894736842105E-2</v>
      </c>
      <c r="V208" s="46">
        <v>-1.8731716231633881E-2</v>
      </c>
      <c r="W208" s="46">
        <v>-9.2735814012442873E-3</v>
      </c>
      <c r="X208" s="46">
        <v>-1.3157894736842105E-2</v>
      </c>
      <c r="Y208" s="46">
        <v>-9.2735814012442873E-3</v>
      </c>
      <c r="Z208" s="46">
        <v>-9.2735814012442873E-3</v>
      </c>
      <c r="AA208" s="46">
        <v>-9.2735814012442873E-3</v>
      </c>
      <c r="AB208" s="46">
        <v>-9.2735814012442873E-3</v>
      </c>
      <c r="AC208" s="46">
        <v>-9.2735814012442873E-3</v>
      </c>
      <c r="AD208" s="46">
        <v>-1.3157894736842105E-2</v>
      </c>
      <c r="AE208" s="46">
        <v>-1.3157894736842105E-2</v>
      </c>
      <c r="AF208" s="46">
        <v>-9.2735814012442873E-3</v>
      </c>
      <c r="AG208" s="46">
        <v>-9.2735814012442873E-3</v>
      </c>
      <c r="AH208" s="46">
        <v>-1.3157894736842105E-2</v>
      </c>
      <c r="AI208" s="46">
        <v>-1.3157894736842105E-2</v>
      </c>
      <c r="AJ208" s="46">
        <v>-1.3157894736842105E-2</v>
      </c>
      <c r="AK208" s="46">
        <v>-1.3157894736842105E-2</v>
      </c>
      <c r="AL208" s="46">
        <v>-1.3157894736842105E-2</v>
      </c>
      <c r="AM208" s="46">
        <v>-9.2735814012442873E-3</v>
      </c>
      <c r="AN208" s="46">
        <v>-1.3157894736842105E-2</v>
      </c>
      <c r="AO208" s="46">
        <v>-1.3157894736842105E-2</v>
      </c>
      <c r="AP208" s="46">
        <v>-1.3157894736842105E-2</v>
      </c>
      <c r="AQ208" s="46">
        <v>-1.6168337181727398E-2</v>
      </c>
      <c r="AR208" s="46">
        <v>-9.2735814012442873E-3</v>
      </c>
      <c r="AS208" s="46">
        <v>-1.3157894736842105E-2</v>
      </c>
      <c r="AT208" s="46">
        <v>-9.2735814012442873E-3</v>
      </c>
      <c r="AU208" s="46">
        <v>-1.3157894736842105E-2</v>
      </c>
      <c r="AV208" s="46">
        <v>-9.2735814012442873E-3</v>
      </c>
      <c r="AW208" s="46">
        <v>-9.2735814012442873E-3</v>
      </c>
      <c r="AX208" s="46">
        <v>-1.3157894736842105E-2</v>
      </c>
      <c r="AY208" s="46">
        <v>-9.2735814012442873E-3</v>
      </c>
      <c r="AZ208" s="46">
        <v>-9.2735814012442873E-3</v>
      </c>
      <c r="BA208" s="46">
        <v>-9.2735814012442873E-3</v>
      </c>
      <c r="BB208" s="46">
        <v>-9.2735814012442873E-3</v>
      </c>
      <c r="BC208" s="46">
        <v>-1.3157894736842105E-2</v>
      </c>
      <c r="BD208" s="46">
        <v>-9.2735814012442873E-3</v>
      </c>
      <c r="BE208" s="46">
        <v>-1.3157894736842105E-2</v>
      </c>
      <c r="BF208" s="46">
        <v>-9.2735814012442873E-3</v>
      </c>
      <c r="BG208" s="46">
        <v>-1.3157894736842105E-2</v>
      </c>
      <c r="BH208" s="46">
        <v>-9.2735814012442873E-3</v>
      </c>
      <c r="BI208" s="46">
        <v>-9.2735814012442873E-3</v>
      </c>
      <c r="BJ208" s="46">
        <v>-1.3157894736842105E-2</v>
      </c>
      <c r="BK208" s="46">
        <v>-1.3157894736842105E-2</v>
      </c>
      <c r="BL208" s="46">
        <v>-1.3157894736842105E-2</v>
      </c>
      <c r="BM208" s="46">
        <v>-9.2735814012442873E-3</v>
      </c>
      <c r="BN208" s="46">
        <v>-1.8731716231633881E-2</v>
      </c>
      <c r="BO208" s="46">
        <v>-9.2735814012442873E-3</v>
      </c>
      <c r="BP208" s="46">
        <v>-9.2735814012442873E-3</v>
      </c>
      <c r="BQ208" s="47">
        <v>1</v>
      </c>
      <c r="BR208" s="46">
        <v>-1.3157894736842105E-2</v>
      </c>
      <c r="BS208" s="46">
        <v>-1.3157894736842105E-2</v>
      </c>
      <c r="BT208" s="46">
        <v>-1.3157894736842105E-2</v>
      </c>
      <c r="BU208" s="46">
        <v>-9.2735814012442873E-3</v>
      </c>
      <c r="BV208" s="46">
        <v>-1.3157894736842105E-2</v>
      </c>
      <c r="BW208" s="46">
        <v>-9.2735814012442873E-3</v>
      </c>
      <c r="BX208" s="46">
        <v>-1.3157894736842105E-2</v>
      </c>
      <c r="BY208" s="46">
        <v>-1.3157894736842105E-2</v>
      </c>
      <c r="BZ208" s="46">
        <v>-1.3157894736842105E-2</v>
      </c>
      <c r="CA208" s="46">
        <v>-9.2735814012442873E-3</v>
      </c>
      <c r="CB208" s="46">
        <v>-9.2735814012442873E-3</v>
      </c>
      <c r="CC208" s="46">
        <v>-9.2735814012442873E-3</v>
      </c>
      <c r="CD208" s="46">
        <v>-9.2735814012442873E-3</v>
      </c>
      <c r="CE208" s="46">
        <v>-9.2735814012442873E-3</v>
      </c>
      <c r="CF208" s="46">
        <v>-9.2735814012442873E-3</v>
      </c>
      <c r="CG208" s="46">
        <v>-9.2735814012442873E-3</v>
      </c>
      <c r="CH208" s="46">
        <v>-9.2735814012442873E-3</v>
      </c>
      <c r="CI208" s="46">
        <v>-9.2735814012442873E-3</v>
      </c>
      <c r="CJ208" s="46">
        <v>-9.2735814012442873E-3</v>
      </c>
      <c r="CK208" s="46">
        <v>-9.2735814012442873E-3</v>
      </c>
      <c r="CL208" s="46">
        <v>-1.3157894736842105E-2</v>
      </c>
      <c r="CM208" s="46">
        <v>-1.3157894736842105E-2</v>
      </c>
      <c r="CN208" s="46">
        <v>-9.2735814012442873E-3</v>
      </c>
      <c r="CO208" s="46">
        <v>-9.2735814012442873E-3</v>
      </c>
      <c r="CP208" s="46">
        <v>-9.2735814012442873E-3</v>
      </c>
      <c r="CQ208" s="46">
        <v>-1.3157894736842105E-2</v>
      </c>
      <c r="CR208" s="46">
        <v>-9.2735814012442873E-3</v>
      </c>
      <c r="CS208" s="46">
        <v>-1.3157894736842105E-2</v>
      </c>
      <c r="CT208" s="46">
        <v>-9.2735814012442873E-3</v>
      </c>
      <c r="CU208" s="46">
        <v>-9.2735814012442873E-3</v>
      </c>
      <c r="CV208" s="46">
        <v>-9.2735814012442873E-3</v>
      </c>
      <c r="CW208" s="46">
        <v>-9.2735814012442873E-3</v>
      </c>
      <c r="CX208" s="46">
        <v>-9.2735814012442873E-3</v>
      </c>
      <c r="CY208" s="46">
        <v>-9.2735814012442873E-3</v>
      </c>
      <c r="CZ208" s="46">
        <v>-9.2735814012442873E-3</v>
      </c>
      <c r="DA208" s="46">
        <v>-9.2735814012442873E-3</v>
      </c>
      <c r="DB208" s="46">
        <v>-9.2735814012442873E-3</v>
      </c>
      <c r="DC208" s="46">
        <v>-9.2735814012442873E-3</v>
      </c>
      <c r="DD208" s="46">
        <v>-1.3157894736842105E-2</v>
      </c>
      <c r="DE208" s="46">
        <v>-9.2735814012442873E-3</v>
      </c>
      <c r="DF208" s="46">
        <v>-9.2735814012442873E-3</v>
      </c>
      <c r="DG208" s="46">
        <v>-1.3157894736842105E-2</v>
      </c>
      <c r="DH208" s="46">
        <v>-9.2735814012442873E-3</v>
      </c>
      <c r="DI208" s="48">
        <v>0.11112459784089956</v>
      </c>
    </row>
    <row r="209" spans="2:113" x14ac:dyDescent="0.35">
      <c r="B209" s="45" t="s">
        <v>904</v>
      </c>
      <c r="C209" s="46">
        <v>-1.8731716231633881E-2</v>
      </c>
      <c r="D209" s="46">
        <v>-0.1560976352636157</v>
      </c>
      <c r="E209" s="46">
        <v>-3.9058328343225354E-2</v>
      </c>
      <c r="F209" s="46">
        <v>0.21549855796030781</v>
      </c>
      <c r="G209" s="46">
        <v>-9.2735814012442873E-3</v>
      </c>
      <c r="H209" s="46">
        <v>-9.2735814012442873E-3</v>
      </c>
      <c r="I209" s="46">
        <v>-9.2735814012442873E-3</v>
      </c>
      <c r="J209" s="46">
        <v>-9.2735814012442873E-3</v>
      </c>
      <c r="K209" s="46">
        <v>-9.2735814012442873E-3</v>
      </c>
      <c r="L209" s="46">
        <v>-9.2735814012442873E-3</v>
      </c>
      <c r="M209" s="46">
        <v>-9.2735814012442873E-3</v>
      </c>
      <c r="N209" s="46">
        <v>-1.3157894736842105E-2</v>
      </c>
      <c r="O209" s="46">
        <v>-9.2735814012442873E-3</v>
      </c>
      <c r="P209" s="46">
        <v>-9.2735814012442873E-3</v>
      </c>
      <c r="Q209" s="46">
        <v>-1.8731716231633881E-2</v>
      </c>
      <c r="R209" s="46">
        <v>-9.2735814012442873E-3</v>
      </c>
      <c r="S209" s="46">
        <v>-9.2735814012442873E-3</v>
      </c>
      <c r="T209" s="46">
        <v>-1.3157894736842105E-2</v>
      </c>
      <c r="U209" s="46">
        <v>-1.3157894736842105E-2</v>
      </c>
      <c r="V209" s="46">
        <v>-1.8731716231633881E-2</v>
      </c>
      <c r="W209" s="46">
        <v>-9.2735814012442873E-3</v>
      </c>
      <c r="X209" s="46">
        <v>-1.3157894736842105E-2</v>
      </c>
      <c r="Y209" s="46">
        <v>-9.2735814012442873E-3</v>
      </c>
      <c r="Z209" s="46">
        <v>-9.2735814012442873E-3</v>
      </c>
      <c r="AA209" s="46">
        <v>-9.2735814012442873E-3</v>
      </c>
      <c r="AB209" s="46">
        <v>-9.2735814012442873E-3</v>
      </c>
      <c r="AC209" s="46">
        <v>-9.2735814012442873E-3</v>
      </c>
      <c r="AD209" s="46">
        <v>-1.3157894736842105E-2</v>
      </c>
      <c r="AE209" s="46">
        <v>-1.3157894736842105E-2</v>
      </c>
      <c r="AF209" s="46">
        <v>-9.2735814012442873E-3</v>
      </c>
      <c r="AG209" s="46">
        <v>-9.2735814012442873E-3</v>
      </c>
      <c r="AH209" s="46">
        <v>-1.3157894736842105E-2</v>
      </c>
      <c r="AI209" s="46">
        <v>-1.3157894736842105E-2</v>
      </c>
      <c r="AJ209" s="46">
        <v>-1.3157894736842105E-2</v>
      </c>
      <c r="AK209" s="46">
        <v>-1.3157894736842105E-2</v>
      </c>
      <c r="AL209" s="46">
        <v>-1.3157894736842105E-2</v>
      </c>
      <c r="AM209" s="46">
        <v>-9.2735814012442873E-3</v>
      </c>
      <c r="AN209" s="46">
        <v>-1.3157894736842105E-2</v>
      </c>
      <c r="AO209" s="46">
        <v>-1.3157894736842105E-2</v>
      </c>
      <c r="AP209" s="46">
        <v>-1.3157894736842105E-2</v>
      </c>
      <c r="AQ209" s="46">
        <v>-1.6168337181727398E-2</v>
      </c>
      <c r="AR209" s="46">
        <v>-9.2735814012442873E-3</v>
      </c>
      <c r="AS209" s="46">
        <v>-1.3157894736842105E-2</v>
      </c>
      <c r="AT209" s="46">
        <v>-9.2735814012442873E-3</v>
      </c>
      <c r="AU209" s="46">
        <v>-1.3157894736842105E-2</v>
      </c>
      <c r="AV209" s="46">
        <v>-9.2735814012442873E-3</v>
      </c>
      <c r="AW209" s="46">
        <v>-9.2735814012442873E-3</v>
      </c>
      <c r="AX209" s="46">
        <v>-1.3157894736842105E-2</v>
      </c>
      <c r="AY209" s="46">
        <v>-9.2735814012442873E-3</v>
      </c>
      <c r="AZ209" s="46">
        <v>-9.2735814012442873E-3</v>
      </c>
      <c r="BA209" s="46">
        <v>-9.2735814012442873E-3</v>
      </c>
      <c r="BB209" s="46">
        <v>-9.2735814012442873E-3</v>
      </c>
      <c r="BC209" s="46">
        <v>-1.3157894736842105E-2</v>
      </c>
      <c r="BD209" s="46">
        <v>-9.2735814012442873E-3</v>
      </c>
      <c r="BE209" s="46">
        <v>-1.3157894736842105E-2</v>
      </c>
      <c r="BF209" s="46">
        <v>-9.2735814012442873E-3</v>
      </c>
      <c r="BG209" s="46">
        <v>-1.3157894736842105E-2</v>
      </c>
      <c r="BH209" s="46">
        <v>-9.2735814012442873E-3</v>
      </c>
      <c r="BI209" s="46">
        <v>-9.2735814012442873E-3</v>
      </c>
      <c r="BJ209" s="46">
        <v>-1.3157894736842105E-2</v>
      </c>
      <c r="BK209" s="46">
        <v>-1.3157894736842105E-2</v>
      </c>
      <c r="BL209" s="46">
        <v>-1.3157894736842105E-2</v>
      </c>
      <c r="BM209" s="46">
        <v>-9.2735814012442873E-3</v>
      </c>
      <c r="BN209" s="46">
        <v>-1.8731716231633881E-2</v>
      </c>
      <c r="BO209" s="46">
        <v>-9.2735814012442873E-3</v>
      </c>
      <c r="BP209" s="46">
        <v>-9.2735814012442873E-3</v>
      </c>
      <c r="BQ209" s="46">
        <v>-1.3157894736842105E-2</v>
      </c>
      <c r="BR209" s="47">
        <v>1</v>
      </c>
      <c r="BS209" s="46">
        <v>-1.3157894736842105E-2</v>
      </c>
      <c r="BT209" s="46">
        <v>-1.3157894736842105E-2</v>
      </c>
      <c r="BU209" s="46">
        <v>-9.2735814012442873E-3</v>
      </c>
      <c r="BV209" s="46">
        <v>-1.3157894736842105E-2</v>
      </c>
      <c r="BW209" s="46">
        <v>-9.2735814012442873E-3</v>
      </c>
      <c r="BX209" s="46">
        <v>-1.3157894736842105E-2</v>
      </c>
      <c r="BY209" s="46">
        <v>-1.3157894736842105E-2</v>
      </c>
      <c r="BZ209" s="46">
        <v>-1.3157894736842105E-2</v>
      </c>
      <c r="CA209" s="46">
        <v>-9.2735814012442873E-3</v>
      </c>
      <c r="CB209" s="46">
        <v>-9.2735814012442873E-3</v>
      </c>
      <c r="CC209" s="46">
        <v>-9.2735814012442873E-3</v>
      </c>
      <c r="CD209" s="46">
        <v>-9.2735814012442873E-3</v>
      </c>
      <c r="CE209" s="46">
        <v>-9.2735814012442873E-3</v>
      </c>
      <c r="CF209" s="46">
        <v>-9.2735814012442873E-3</v>
      </c>
      <c r="CG209" s="46">
        <v>-9.2735814012442873E-3</v>
      </c>
      <c r="CH209" s="46">
        <v>-9.2735814012442873E-3</v>
      </c>
      <c r="CI209" s="46">
        <v>-9.2735814012442873E-3</v>
      </c>
      <c r="CJ209" s="46">
        <v>-9.2735814012442873E-3</v>
      </c>
      <c r="CK209" s="46">
        <v>-9.2735814012442873E-3</v>
      </c>
      <c r="CL209" s="46">
        <v>-1.3157894736842105E-2</v>
      </c>
      <c r="CM209" s="46">
        <v>-1.3157894736842105E-2</v>
      </c>
      <c r="CN209" s="46">
        <v>-9.2735814012442873E-3</v>
      </c>
      <c r="CO209" s="46">
        <v>-9.2735814012442873E-3</v>
      </c>
      <c r="CP209" s="46">
        <v>-9.2735814012442873E-3</v>
      </c>
      <c r="CQ209" s="46">
        <v>-1.3157894736842105E-2</v>
      </c>
      <c r="CR209" s="46">
        <v>-9.2735814012442873E-3</v>
      </c>
      <c r="CS209" s="46">
        <v>-1.3157894736842105E-2</v>
      </c>
      <c r="CT209" s="46">
        <v>-9.2735814012442873E-3</v>
      </c>
      <c r="CU209" s="46">
        <v>-9.2735814012442873E-3</v>
      </c>
      <c r="CV209" s="46">
        <v>-9.2735814012442873E-3</v>
      </c>
      <c r="CW209" s="46">
        <v>-9.2735814012442873E-3</v>
      </c>
      <c r="CX209" s="46">
        <v>-9.2735814012442873E-3</v>
      </c>
      <c r="CY209" s="46">
        <v>-9.2735814012442873E-3</v>
      </c>
      <c r="CZ209" s="46">
        <v>-9.2735814012442873E-3</v>
      </c>
      <c r="DA209" s="46">
        <v>-9.2735814012442873E-3</v>
      </c>
      <c r="DB209" s="46">
        <v>-9.2735814012442873E-3</v>
      </c>
      <c r="DC209" s="46">
        <v>-9.2735814012442873E-3</v>
      </c>
      <c r="DD209" s="46">
        <v>-1.3157894736842105E-2</v>
      </c>
      <c r="DE209" s="46">
        <v>-9.2735814012442873E-3</v>
      </c>
      <c r="DF209" s="46">
        <v>-9.2735814012442873E-3</v>
      </c>
      <c r="DG209" s="46">
        <v>-1.3157894736842105E-2</v>
      </c>
      <c r="DH209" s="46">
        <v>-9.2735814012442873E-3</v>
      </c>
      <c r="DI209" s="48">
        <v>9.3778842846364299E-2</v>
      </c>
    </row>
    <row r="210" spans="2:113" x14ac:dyDescent="0.35">
      <c r="B210" s="45" t="s">
        <v>905</v>
      </c>
      <c r="C210" s="46">
        <v>-1.8731716231633881E-2</v>
      </c>
      <c r="D210" s="46">
        <v>-0.1560976352636157</v>
      </c>
      <c r="E210" s="46">
        <v>-3.9058328343225354E-2</v>
      </c>
      <c r="F210" s="46">
        <v>0.21549855796030781</v>
      </c>
      <c r="G210" s="46">
        <v>-9.2735814012442873E-3</v>
      </c>
      <c r="H210" s="46">
        <v>-9.2735814012442873E-3</v>
      </c>
      <c r="I210" s="46">
        <v>-9.2735814012442873E-3</v>
      </c>
      <c r="J210" s="46">
        <v>-9.2735814012442873E-3</v>
      </c>
      <c r="K210" s="46">
        <v>-9.2735814012442873E-3</v>
      </c>
      <c r="L210" s="46">
        <v>-9.2735814012442873E-3</v>
      </c>
      <c r="M210" s="46">
        <v>-9.2735814012442873E-3</v>
      </c>
      <c r="N210" s="46">
        <v>-1.3157894736842105E-2</v>
      </c>
      <c r="O210" s="46">
        <v>-9.2735814012442873E-3</v>
      </c>
      <c r="P210" s="46">
        <v>-9.2735814012442873E-3</v>
      </c>
      <c r="Q210" s="46">
        <v>-1.8731716231633881E-2</v>
      </c>
      <c r="R210" s="46">
        <v>-9.2735814012442873E-3</v>
      </c>
      <c r="S210" s="46">
        <v>-9.2735814012442873E-3</v>
      </c>
      <c r="T210" s="46">
        <v>-1.3157894736842105E-2</v>
      </c>
      <c r="U210" s="46">
        <v>-1.3157894736842105E-2</v>
      </c>
      <c r="V210" s="46">
        <v>-1.8731716231633881E-2</v>
      </c>
      <c r="W210" s="46">
        <v>-9.2735814012442873E-3</v>
      </c>
      <c r="X210" s="46">
        <v>-1.3157894736842105E-2</v>
      </c>
      <c r="Y210" s="46">
        <v>-9.2735814012442873E-3</v>
      </c>
      <c r="Z210" s="46">
        <v>-9.2735814012442873E-3</v>
      </c>
      <c r="AA210" s="46">
        <v>-9.2735814012442873E-3</v>
      </c>
      <c r="AB210" s="46">
        <v>-9.2735814012442873E-3</v>
      </c>
      <c r="AC210" s="46">
        <v>-9.2735814012442873E-3</v>
      </c>
      <c r="AD210" s="46">
        <v>-1.3157894736842105E-2</v>
      </c>
      <c r="AE210" s="46">
        <v>-1.3157894736842105E-2</v>
      </c>
      <c r="AF210" s="46">
        <v>-9.2735814012442873E-3</v>
      </c>
      <c r="AG210" s="46">
        <v>-9.2735814012442873E-3</v>
      </c>
      <c r="AH210" s="46">
        <v>-1.3157894736842105E-2</v>
      </c>
      <c r="AI210" s="46">
        <v>-1.3157894736842105E-2</v>
      </c>
      <c r="AJ210" s="46">
        <v>-1.3157894736842105E-2</v>
      </c>
      <c r="AK210" s="46">
        <v>-1.3157894736842105E-2</v>
      </c>
      <c r="AL210" s="46">
        <v>-1.3157894736842105E-2</v>
      </c>
      <c r="AM210" s="46">
        <v>-9.2735814012442873E-3</v>
      </c>
      <c r="AN210" s="46">
        <v>-1.3157894736842105E-2</v>
      </c>
      <c r="AO210" s="46">
        <v>-1.3157894736842105E-2</v>
      </c>
      <c r="AP210" s="46">
        <v>-1.3157894736842105E-2</v>
      </c>
      <c r="AQ210" s="46">
        <v>-1.6168337181727398E-2</v>
      </c>
      <c r="AR210" s="46">
        <v>-9.2735814012442873E-3</v>
      </c>
      <c r="AS210" s="46">
        <v>-1.3157894736842105E-2</v>
      </c>
      <c r="AT210" s="46">
        <v>-9.2735814012442873E-3</v>
      </c>
      <c r="AU210" s="46">
        <v>-1.3157894736842105E-2</v>
      </c>
      <c r="AV210" s="46">
        <v>-9.2735814012442873E-3</v>
      </c>
      <c r="AW210" s="46">
        <v>-9.2735814012442873E-3</v>
      </c>
      <c r="AX210" s="46">
        <v>-1.3157894736842105E-2</v>
      </c>
      <c r="AY210" s="46">
        <v>-9.2735814012442873E-3</v>
      </c>
      <c r="AZ210" s="46">
        <v>-9.2735814012442873E-3</v>
      </c>
      <c r="BA210" s="46">
        <v>-9.2735814012442873E-3</v>
      </c>
      <c r="BB210" s="46">
        <v>-9.2735814012442873E-3</v>
      </c>
      <c r="BC210" s="46">
        <v>-1.3157894736842105E-2</v>
      </c>
      <c r="BD210" s="46">
        <v>-9.2735814012442873E-3</v>
      </c>
      <c r="BE210" s="46">
        <v>-1.3157894736842105E-2</v>
      </c>
      <c r="BF210" s="46">
        <v>-9.2735814012442873E-3</v>
      </c>
      <c r="BG210" s="46">
        <v>-1.3157894736842105E-2</v>
      </c>
      <c r="BH210" s="46">
        <v>-9.2735814012442873E-3</v>
      </c>
      <c r="BI210" s="46">
        <v>-9.2735814012442873E-3</v>
      </c>
      <c r="BJ210" s="46">
        <v>-1.3157894736842105E-2</v>
      </c>
      <c r="BK210" s="46">
        <v>-1.3157894736842105E-2</v>
      </c>
      <c r="BL210" s="46">
        <v>-1.3157894736842105E-2</v>
      </c>
      <c r="BM210" s="46">
        <v>-9.2735814012442873E-3</v>
      </c>
      <c r="BN210" s="46">
        <v>-1.8731716231633881E-2</v>
      </c>
      <c r="BO210" s="46">
        <v>-9.2735814012442873E-3</v>
      </c>
      <c r="BP210" s="46">
        <v>-9.2735814012442873E-3</v>
      </c>
      <c r="BQ210" s="46">
        <v>-1.3157894736842105E-2</v>
      </c>
      <c r="BR210" s="46">
        <v>-1.3157894736842105E-2</v>
      </c>
      <c r="BS210" s="47">
        <v>1</v>
      </c>
      <c r="BT210" s="46">
        <v>-1.3157894736842105E-2</v>
      </c>
      <c r="BU210" s="46">
        <v>-9.2735814012442873E-3</v>
      </c>
      <c r="BV210" s="46">
        <v>-1.3157894736842105E-2</v>
      </c>
      <c r="BW210" s="46">
        <v>-9.2735814012442873E-3</v>
      </c>
      <c r="BX210" s="46">
        <v>-1.3157894736842105E-2</v>
      </c>
      <c r="BY210" s="46">
        <v>-1.3157894736842105E-2</v>
      </c>
      <c r="BZ210" s="46">
        <v>-1.3157894736842105E-2</v>
      </c>
      <c r="CA210" s="46">
        <v>-9.2735814012442873E-3</v>
      </c>
      <c r="CB210" s="46">
        <v>-9.2735814012442873E-3</v>
      </c>
      <c r="CC210" s="46">
        <v>-9.2735814012442873E-3</v>
      </c>
      <c r="CD210" s="46">
        <v>-9.2735814012442873E-3</v>
      </c>
      <c r="CE210" s="46">
        <v>-9.2735814012442873E-3</v>
      </c>
      <c r="CF210" s="46">
        <v>-9.2735814012442873E-3</v>
      </c>
      <c r="CG210" s="46">
        <v>-9.2735814012442873E-3</v>
      </c>
      <c r="CH210" s="46">
        <v>-9.2735814012442873E-3</v>
      </c>
      <c r="CI210" s="46">
        <v>-9.2735814012442873E-3</v>
      </c>
      <c r="CJ210" s="46">
        <v>-9.2735814012442873E-3</v>
      </c>
      <c r="CK210" s="46">
        <v>-9.2735814012442873E-3</v>
      </c>
      <c r="CL210" s="46">
        <v>-1.3157894736842105E-2</v>
      </c>
      <c r="CM210" s="46">
        <v>-1.3157894736842105E-2</v>
      </c>
      <c r="CN210" s="46">
        <v>-9.2735814012442873E-3</v>
      </c>
      <c r="CO210" s="46">
        <v>-9.2735814012442873E-3</v>
      </c>
      <c r="CP210" s="46">
        <v>-9.2735814012442873E-3</v>
      </c>
      <c r="CQ210" s="46">
        <v>-1.3157894736842105E-2</v>
      </c>
      <c r="CR210" s="46">
        <v>-9.2735814012442873E-3</v>
      </c>
      <c r="CS210" s="46">
        <v>-1.3157894736842105E-2</v>
      </c>
      <c r="CT210" s="46">
        <v>-9.2735814012442873E-3</v>
      </c>
      <c r="CU210" s="46">
        <v>-9.2735814012442873E-3</v>
      </c>
      <c r="CV210" s="46">
        <v>-9.2735814012442873E-3</v>
      </c>
      <c r="CW210" s="46">
        <v>-9.2735814012442873E-3</v>
      </c>
      <c r="CX210" s="46">
        <v>-9.2735814012442873E-3</v>
      </c>
      <c r="CY210" s="46">
        <v>-9.2735814012442873E-3</v>
      </c>
      <c r="CZ210" s="46">
        <v>-9.2735814012442873E-3</v>
      </c>
      <c r="DA210" s="46">
        <v>-9.2735814012442873E-3</v>
      </c>
      <c r="DB210" s="46">
        <v>-9.2735814012442873E-3</v>
      </c>
      <c r="DC210" s="46">
        <v>-9.2735814012442873E-3</v>
      </c>
      <c r="DD210" s="46">
        <v>-1.3157894736842105E-2</v>
      </c>
      <c r="DE210" s="46">
        <v>-9.2735814012442873E-3</v>
      </c>
      <c r="DF210" s="46">
        <v>-9.2735814012442873E-3</v>
      </c>
      <c r="DG210" s="46">
        <v>-1.3157894736842105E-2</v>
      </c>
      <c r="DH210" s="46">
        <v>-9.2735814012442873E-3</v>
      </c>
      <c r="DI210" s="48">
        <v>6.6521227854951751E-2</v>
      </c>
    </row>
    <row r="211" spans="2:113" x14ac:dyDescent="0.35">
      <c r="B211" s="45" t="s">
        <v>906</v>
      </c>
      <c r="C211" s="46">
        <v>-1.8731716231633881E-2</v>
      </c>
      <c r="D211" s="46">
        <v>-0.1560976352636157</v>
      </c>
      <c r="E211" s="46">
        <v>0.33687808196031865</v>
      </c>
      <c r="F211" s="46">
        <v>-6.1057924755420545E-2</v>
      </c>
      <c r="G211" s="46">
        <v>-9.2735814012442873E-3</v>
      </c>
      <c r="H211" s="46">
        <v>-9.2735814012442873E-3</v>
      </c>
      <c r="I211" s="46">
        <v>-9.2735814012442873E-3</v>
      </c>
      <c r="J211" s="46">
        <v>-9.2735814012442873E-3</v>
      </c>
      <c r="K211" s="46">
        <v>-9.2735814012442873E-3</v>
      </c>
      <c r="L211" s="46">
        <v>-9.2735814012442873E-3</v>
      </c>
      <c r="M211" s="46">
        <v>-9.2735814012442873E-3</v>
      </c>
      <c r="N211" s="46">
        <v>-1.3157894736842105E-2</v>
      </c>
      <c r="O211" s="46">
        <v>-9.2735814012442873E-3</v>
      </c>
      <c r="P211" s="46">
        <v>-9.2735814012442873E-3</v>
      </c>
      <c r="Q211" s="46">
        <v>-1.8731716231633881E-2</v>
      </c>
      <c r="R211" s="46">
        <v>-9.2735814012442873E-3</v>
      </c>
      <c r="S211" s="46">
        <v>-9.2735814012442873E-3</v>
      </c>
      <c r="T211" s="46">
        <v>-1.3157894736842105E-2</v>
      </c>
      <c r="U211" s="46">
        <v>-1.3157894736842105E-2</v>
      </c>
      <c r="V211" s="46">
        <v>-1.8731716231633881E-2</v>
      </c>
      <c r="W211" s="46">
        <v>-9.2735814012442873E-3</v>
      </c>
      <c r="X211" s="46">
        <v>-1.3157894736842105E-2</v>
      </c>
      <c r="Y211" s="46">
        <v>-9.2735814012442873E-3</v>
      </c>
      <c r="Z211" s="46">
        <v>-9.2735814012442873E-3</v>
      </c>
      <c r="AA211" s="46">
        <v>-9.2735814012442873E-3</v>
      </c>
      <c r="AB211" s="46">
        <v>-9.2735814012442873E-3</v>
      </c>
      <c r="AC211" s="46">
        <v>-9.2735814012442873E-3</v>
      </c>
      <c r="AD211" s="46">
        <v>-1.3157894736842105E-2</v>
      </c>
      <c r="AE211" s="46">
        <v>-1.3157894736842105E-2</v>
      </c>
      <c r="AF211" s="46">
        <v>-9.2735814012442873E-3</v>
      </c>
      <c r="AG211" s="46">
        <v>-9.2735814012442873E-3</v>
      </c>
      <c r="AH211" s="46">
        <v>-1.3157894736842105E-2</v>
      </c>
      <c r="AI211" s="46">
        <v>-1.3157894736842105E-2</v>
      </c>
      <c r="AJ211" s="46">
        <v>-1.3157894736842105E-2</v>
      </c>
      <c r="AK211" s="46">
        <v>-1.3157894736842105E-2</v>
      </c>
      <c r="AL211" s="46">
        <v>-1.3157894736842105E-2</v>
      </c>
      <c r="AM211" s="46">
        <v>-9.2735814012442873E-3</v>
      </c>
      <c r="AN211" s="46">
        <v>-1.3157894736842105E-2</v>
      </c>
      <c r="AO211" s="46">
        <v>-1.3157894736842105E-2</v>
      </c>
      <c r="AP211" s="46">
        <v>-1.3157894736842105E-2</v>
      </c>
      <c r="AQ211" s="46">
        <v>-1.6168337181727398E-2</v>
      </c>
      <c r="AR211" s="46">
        <v>-9.2735814012442873E-3</v>
      </c>
      <c r="AS211" s="46">
        <v>-1.3157894736842105E-2</v>
      </c>
      <c r="AT211" s="46">
        <v>-9.2735814012442873E-3</v>
      </c>
      <c r="AU211" s="46">
        <v>-1.3157894736842105E-2</v>
      </c>
      <c r="AV211" s="46">
        <v>-9.2735814012442873E-3</v>
      </c>
      <c r="AW211" s="46">
        <v>-9.2735814012442873E-3</v>
      </c>
      <c r="AX211" s="46">
        <v>-1.3157894736842105E-2</v>
      </c>
      <c r="AY211" s="46">
        <v>-9.2735814012442873E-3</v>
      </c>
      <c r="AZ211" s="46">
        <v>-9.2735814012442873E-3</v>
      </c>
      <c r="BA211" s="46">
        <v>-9.2735814012442873E-3</v>
      </c>
      <c r="BB211" s="46">
        <v>-9.2735814012442873E-3</v>
      </c>
      <c r="BC211" s="46">
        <v>-1.3157894736842105E-2</v>
      </c>
      <c r="BD211" s="46">
        <v>-9.2735814012442873E-3</v>
      </c>
      <c r="BE211" s="46">
        <v>-1.3157894736842105E-2</v>
      </c>
      <c r="BF211" s="46">
        <v>-9.2735814012442873E-3</v>
      </c>
      <c r="BG211" s="46">
        <v>-1.3157894736842105E-2</v>
      </c>
      <c r="BH211" s="46">
        <v>-9.2735814012442873E-3</v>
      </c>
      <c r="BI211" s="46">
        <v>-9.2735814012442873E-3</v>
      </c>
      <c r="BJ211" s="46">
        <v>-1.3157894736842105E-2</v>
      </c>
      <c r="BK211" s="46">
        <v>-1.3157894736842105E-2</v>
      </c>
      <c r="BL211" s="46">
        <v>-1.3157894736842105E-2</v>
      </c>
      <c r="BM211" s="46">
        <v>-9.2735814012442873E-3</v>
      </c>
      <c r="BN211" s="46">
        <v>-1.8731716231633881E-2</v>
      </c>
      <c r="BO211" s="46">
        <v>-9.2735814012442873E-3</v>
      </c>
      <c r="BP211" s="46">
        <v>-9.2735814012442873E-3</v>
      </c>
      <c r="BQ211" s="46">
        <v>-1.3157894736842105E-2</v>
      </c>
      <c r="BR211" s="46">
        <v>-1.3157894736842105E-2</v>
      </c>
      <c r="BS211" s="46">
        <v>-1.3157894736842105E-2</v>
      </c>
      <c r="BT211" s="47">
        <v>1</v>
      </c>
      <c r="BU211" s="46">
        <v>-9.2735814012442873E-3</v>
      </c>
      <c r="BV211" s="46">
        <v>-1.3157894736842105E-2</v>
      </c>
      <c r="BW211" s="46">
        <v>-9.2735814012442873E-3</v>
      </c>
      <c r="BX211" s="46">
        <v>-1.3157894736842105E-2</v>
      </c>
      <c r="BY211" s="46">
        <v>-1.3157894736842105E-2</v>
      </c>
      <c r="BZ211" s="46">
        <v>-1.3157894736842105E-2</v>
      </c>
      <c r="CA211" s="46">
        <v>-9.2735814012442873E-3</v>
      </c>
      <c r="CB211" s="46">
        <v>-9.2735814012442873E-3</v>
      </c>
      <c r="CC211" s="46">
        <v>-9.2735814012442873E-3</v>
      </c>
      <c r="CD211" s="46">
        <v>-9.2735814012442873E-3</v>
      </c>
      <c r="CE211" s="46">
        <v>-9.2735814012442873E-3</v>
      </c>
      <c r="CF211" s="46">
        <v>-9.2735814012442873E-3</v>
      </c>
      <c r="CG211" s="46">
        <v>-9.2735814012442873E-3</v>
      </c>
      <c r="CH211" s="46">
        <v>-9.2735814012442873E-3</v>
      </c>
      <c r="CI211" s="46">
        <v>-9.2735814012442873E-3</v>
      </c>
      <c r="CJ211" s="46">
        <v>-9.2735814012442873E-3</v>
      </c>
      <c r="CK211" s="46">
        <v>-9.2735814012442873E-3</v>
      </c>
      <c r="CL211" s="46">
        <v>-1.3157894736842105E-2</v>
      </c>
      <c r="CM211" s="46">
        <v>-1.3157894736842105E-2</v>
      </c>
      <c r="CN211" s="46">
        <v>-9.2735814012442873E-3</v>
      </c>
      <c r="CO211" s="46">
        <v>-9.2735814012442873E-3</v>
      </c>
      <c r="CP211" s="46">
        <v>-9.2735814012442873E-3</v>
      </c>
      <c r="CQ211" s="46">
        <v>-1.3157894736842105E-2</v>
      </c>
      <c r="CR211" s="46">
        <v>-9.2735814012442873E-3</v>
      </c>
      <c r="CS211" s="46">
        <v>-1.3157894736842105E-2</v>
      </c>
      <c r="CT211" s="46">
        <v>-9.2735814012442873E-3</v>
      </c>
      <c r="CU211" s="46">
        <v>-9.2735814012442873E-3</v>
      </c>
      <c r="CV211" s="46">
        <v>-9.2735814012442873E-3</v>
      </c>
      <c r="CW211" s="46">
        <v>-9.2735814012442873E-3</v>
      </c>
      <c r="CX211" s="46">
        <v>-9.2735814012442873E-3</v>
      </c>
      <c r="CY211" s="46">
        <v>-9.2735814012442873E-3</v>
      </c>
      <c r="CZ211" s="46">
        <v>-9.2735814012442873E-3</v>
      </c>
      <c r="DA211" s="46">
        <v>-9.2735814012442873E-3</v>
      </c>
      <c r="DB211" s="46">
        <v>-9.2735814012442873E-3</v>
      </c>
      <c r="DC211" s="46">
        <v>-9.2735814012442873E-3</v>
      </c>
      <c r="DD211" s="46">
        <v>-1.3157894736842105E-2</v>
      </c>
      <c r="DE211" s="46">
        <v>-9.2735814012442873E-3</v>
      </c>
      <c r="DF211" s="46">
        <v>-9.2735814012442873E-3</v>
      </c>
      <c r="DG211" s="46">
        <v>-1.3157894736842105E-2</v>
      </c>
      <c r="DH211" s="46">
        <v>-9.2735814012442873E-3</v>
      </c>
      <c r="DI211" s="48">
        <v>-9.7024462093523625E-2</v>
      </c>
    </row>
    <row r="212" spans="2:113" x14ac:dyDescent="0.35">
      <c r="B212" s="45" t="s">
        <v>907</v>
      </c>
      <c r="C212" s="46">
        <v>-1.3201967239688991E-2</v>
      </c>
      <c r="D212" s="46">
        <v>5.9408852578600437E-2</v>
      </c>
      <c r="E212" s="46">
        <v>-2.7528004633844468E-2</v>
      </c>
      <c r="F212" s="46">
        <v>-4.3033148291193521E-2</v>
      </c>
      <c r="G212" s="46">
        <v>-6.5359477124183009E-3</v>
      </c>
      <c r="H212" s="46">
        <v>-6.5359477124183009E-3</v>
      </c>
      <c r="I212" s="46">
        <v>-6.5359477124183009E-3</v>
      </c>
      <c r="J212" s="46">
        <v>-6.5359477124183009E-3</v>
      </c>
      <c r="K212" s="46">
        <v>-6.5359477124183009E-3</v>
      </c>
      <c r="L212" s="46">
        <v>-6.5359477124183009E-3</v>
      </c>
      <c r="M212" s="46">
        <v>-6.5359477124183009E-3</v>
      </c>
      <c r="N212" s="46">
        <v>-9.2735814012442873E-3</v>
      </c>
      <c r="O212" s="46">
        <v>-6.5359477124183009E-3</v>
      </c>
      <c r="P212" s="46">
        <v>-6.5359477124183009E-3</v>
      </c>
      <c r="Q212" s="46">
        <v>-1.3201967239688993E-2</v>
      </c>
      <c r="R212" s="46">
        <v>-6.5359477124183009E-3</v>
      </c>
      <c r="S212" s="46">
        <v>-6.5359477124183009E-3</v>
      </c>
      <c r="T212" s="46">
        <v>-9.2735814012442873E-3</v>
      </c>
      <c r="U212" s="46">
        <v>-9.2735814012442873E-3</v>
      </c>
      <c r="V212" s="46">
        <v>-1.3201967239688993E-2</v>
      </c>
      <c r="W212" s="46">
        <v>-6.5359477124183009E-3</v>
      </c>
      <c r="X212" s="46">
        <v>-9.2735814012442873E-3</v>
      </c>
      <c r="Y212" s="46">
        <v>-6.5359477124183009E-3</v>
      </c>
      <c r="Z212" s="46">
        <v>-6.5359477124183009E-3</v>
      </c>
      <c r="AA212" s="46">
        <v>-6.5359477124183009E-3</v>
      </c>
      <c r="AB212" s="46">
        <v>-6.5359477124183009E-3</v>
      </c>
      <c r="AC212" s="46">
        <v>-6.5359477124183009E-3</v>
      </c>
      <c r="AD212" s="46">
        <v>-9.2735814012442873E-3</v>
      </c>
      <c r="AE212" s="46">
        <v>-9.2735814012442873E-3</v>
      </c>
      <c r="AF212" s="46">
        <v>-6.5359477124183009E-3</v>
      </c>
      <c r="AG212" s="46">
        <v>-6.5359477124183009E-3</v>
      </c>
      <c r="AH212" s="46">
        <v>-9.2735814012442873E-3</v>
      </c>
      <c r="AI212" s="46">
        <v>-9.2735814012442873E-3</v>
      </c>
      <c r="AJ212" s="46">
        <v>-9.2735814012442873E-3</v>
      </c>
      <c r="AK212" s="46">
        <v>-9.2735814012442873E-3</v>
      </c>
      <c r="AL212" s="46">
        <v>-9.2735814012442873E-3</v>
      </c>
      <c r="AM212" s="46">
        <v>-6.5359477124183009E-3</v>
      </c>
      <c r="AN212" s="46">
        <v>-9.2735814012442873E-3</v>
      </c>
      <c r="AO212" s="46">
        <v>-9.2735814012442873E-3</v>
      </c>
      <c r="AP212" s="46">
        <v>-9.2735814012442873E-3</v>
      </c>
      <c r="AQ212" s="46">
        <v>-1.139531771429104E-2</v>
      </c>
      <c r="AR212" s="46">
        <v>-6.5359477124183009E-3</v>
      </c>
      <c r="AS212" s="46">
        <v>-9.2735814012442873E-3</v>
      </c>
      <c r="AT212" s="46">
        <v>-6.5359477124183009E-3</v>
      </c>
      <c r="AU212" s="46">
        <v>-9.2735814012442873E-3</v>
      </c>
      <c r="AV212" s="46">
        <v>-6.5359477124183009E-3</v>
      </c>
      <c r="AW212" s="46">
        <v>-6.5359477124183009E-3</v>
      </c>
      <c r="AX212" s="46">
        <v>-9.2735814012442873E-3</v>
      </c>
      <c r="AY212" s="46">
        <v>-6.5359477124183009E-3</v>
      </c>
      <c r="AZ212" s="46">
        <v>-6.5359477124183009E-3</v>
      </c>
      <c r="BA212" s="46">
        <v>-6.5359477124183009E-3</v>
      </c>
      <c r="BB212" s="46">
        <v>-6.5359477124183009E-3</v>
      </c>
      <c r="BC212" s="46">
        <v>-9.2735814012442873E-3</v>
      </c>
      <c r="BD212" s="46">
        <v>-6.5359477124183009E-3</v>
      </c>
      <c r="BE212" s="46">
        <v>-9.2735814012442873E-3</v>
      </c>
      <c r="BF212" s="46">
        <v>-6.5359477124183009E-3</v>
      </c>
      <c r="BG212" s="46">
        <v>-9.2735814012442873E-3</v>
      </c>
      <c r="BH212" s="46">
        <v>-6.5359477124183009E-3</v>
      </c>
      <c r="BI212" s="46">
        <v>-6.5359477124183009E-3</v>
      </c>
      <c r="BJ212" s="46">
        <v>-9.2735814012442873E-3</v>
      </c>
      <c r="BK212" s="46">
        <v>-9.2735814012442873E-3</v>
      </c>
      <c r="BL212" s="46">
        <v>-9.2735814012442873E-3</v>
      </c>
      <c r="BM212" s="46">
        <v>-6.5359477124183009E-3</v>
      </c>
      <c r="BN212" s="46">
        <v>-1.3201967239688993E-2</v>
      </c>
      <c r="BO212" s="46">
        <v>-6.5359477124183009E-3</v>
      </c>
      <c r="BP212" s="46">
        <v>-6.5359477124183009E-3</v>
      </c>
      <c r="BQ212" s="46">
        <v>-9.2735814012442873E-3</v>
      </c>
      <c r="BR212" s="46">
        <v>-9.2735814012442873E-3</v>
      </c>
      <c r="BS212" s="46">
        <v>-9.2735814012442873E-3</v>
      </c>
      <c r="BT212" s="46">
        <v>-9.2735814012442873E-3</v>
      </c>
      <c r="BU212" s="47">
        <v>1</v>
      </c>
      <c r="BV212" s="46">
        <v>-9.2735814012442873E-3</v>
      </c>
      <c r="BW212" s="46">
        <v>-6.5359477124183009E-3</v>
      </c>
      <c r="BX212" s="46">
        <v>-9.2735814012442873E-3</v>
      </c>
      <c r="BY212" s="46">
        <v>-9.2735814012442873E-3</v>
      </c>
      <c r="BZ212" s="46">
        <v>-9.2735814012442873E-3</v>
      </c>
      <c r="CA212" s="46">
        <v>-6.5359477124183009E-3</v>
      </c>
      <c r="CB212" s="46">
        <v>-6.5359477124183009E-3</v>
      </c>
      <c r="CC212" s="46">
        <v>-6.5359477124183009E-3</v>
      </c>
      <c r="CD212" s="46">
        <v>-6.5359477124183009E-3</v>
      </c>
      <c r="CE212" s="46">
        <v>-6.5359477124183009E-3</v>
      </c>
      <c r="CF212" s="46">
        <v>-6.5359477124183009E-3</v>
      </c>
      <c r="CG212" s="46">
        <v>-6.5359477124183009E-3</v>
      </c>
      <c r="CH212" s="46">
        <v>-6.5359477124183009E-3</v>
      </c>
      <c r="CI212" s="46">
        <v>-6.5359477124183009E-3</v>
      </c>
      <c r="CJ212" s="46">
        <v>-6.5359477124183009E-3</v>
      </c>
      <c r="CK212" s="46">
        <v>-6.5359477124183009E-3</v>
      </c>
      <c r="CL212" s="46">
        <v>-9.2735814012442873E-3</v>
      </c>
      <c r="CM212" s="46">
        <v>-9.2735814012442873E-3</v>
      </c>
      <c r="CN212" s="46">
        <v>-6.5359477124183009E-3</v>
      </c>
      <c r="CO212" s="46">
        <v>-6.5359477124183009E-3</v>
      </c>
      <c r="CP212" s="46">
        <v>-6.5359477124183009E-3</v>
      </c>
      <c r="CQ212" s="46">
        <v>-9.2735814012442873E-3</v>
      </c>
      <c r="CR212" s="46">
        <v>-6.5359477124183009E-3</v>
      </c>
      <c r="CS212" s="46">
        <v>-9.2735814012442873E-3</v>
      </c>
      <c r="CT212" s="46">
        <v>-6.5359477124183009E-3</v>
      </c>
      <c r="CU212" s="46">
        <v>-6.5359477124183009E-3</v>
      </c>
      <c r="CV212" s="46">
        <v>-6.5359477124183009E-3</v>
      </c>
      <c r="CW212" s="46">
        <v>-6.5359477124183009E-3</v>
      </c>
      <c r="CX212" s="46">
        <v>-6.5359477124183009E-3</v>
      </c>
      <c r="CY212" s="46">
        <v>-6.5359477124183009E-3</v>
      </c>
      <c r="CZ212" s="46">
        <v>-6.5359477124183009E-3</v>
      </c>
      <c r="DA212" s="46">
        <v>-6.5359477124183009E-3</v>
      </c>
      <c r="DB212" s="46">
        <v>-6.5359477124183009E-3</v>
      </c>
      <c r="DC212" s="46">
        <v>-6.5359477124183009E-3</v>
      </c>
      <c r="DD212" s="46">
        <v>-9.2735814012442873E-3</v>
      </c>
      <c r="DE212" s="46">
        <v>-6.5359477124183009E-3</v>
      </c>
      <c r="DF212" s="46">
        <v>-6.5359477124183009E-3</v>
      </c>
      <c r="DG212" s="46">
        <v>-9.2735814012442873E-3</v>
      </c>
      <c r="DH212" s="46">
        <v>-6.5359477124183009E-3</v>
      </c>
      <c r="DI212" s="48">
        <v>-9.9818189439775898E-2</v>
      </c>
    </row>
    <row r="213" spans="2:113" x14ac:dyDescent="0.35">
      <c r="B213" s="45" t="s">
        <v>908</v>
      </c>
      <c r="C213" s="46">
        <v>-1.8731716231633881E-2</v>
      </c>
      <c r="D213" s="46">
        <v>-0.1560976352636157</v>
      </c>
      <c r="E213" s="46">
        <v>-3.9058328343225354E-2</v>
      </c>
      <c r="F213" s="46">
        <v>0.21549855796030781</v>
      </c>
      <c r="G213" s="46">
        <v>-9.2735814012442873E-3</v>
      </c>
      <c r="H213" s="46">
        <v>-9.2735814012442873E-3</v>
      </c>
      <c r="I213" s="46">
        <v>-9.2735814012442873E-3</v>
      </c>
      <c r="J213" s="46">
        <v>-9.2735814012442873E-3</v>
      </c>
      <c r="K213" s="46">
        <v>-9.2735814012442873E-3</v>
      </c>
      <c r="L213" s="46">
        <v>-9.2735814012442873E-3</v>
      </c>
      <c r="M213" s="46">
        <v>-9.2735814012442873E-3</v>
      </c>
      <c r="N213" s="46">
        <v>-1.3157894736842105E-2</v>
      </c>
      <c r="O213" s="46">
        <v>-9.2735814012442873E-3</v>
      </c>
      <c r="P213" s="46">
        <v>-9.2735814012442873E-3</v>
      </c>
      <c r="Q213" s="46">
        <v>-1.8731716231633881E-2</v>
      </c>
      <c r="R213" s="46">
        <v>-9.2735814012442873E-3</v>
      </c>
      <c r="S213" s="46">
        <v>-9.2735814012442873E-3</v>
      </c>
      <c r="T213" s="46">
        <v>-1.3157894736842105E-2</v>
      </c>
      <c r="U213" s="46">
        <v>-1.3157894736842105E-2</v>
      </c>
      <c r="V213" s="46">
        <v>-1.8731716231633881E-2</v>
      </c>
      <c r="W213" s="46">
        <v>-9.2735814012442873E-3</v>
      </c>
      <c r="X213" s="46">
        <v>-1.3157894736842105E-2</v>
      </c>
      <c r="Y213" s="46">
        <v>-9.2735814012442873E-3</v>
      </c>
      <c r="Z213" s="46">
        <v>-9.2735814012442873E-3</v>
      </c>
      <c r="AA213" s="46">
        <v>-9.2735814012442873E-3</v>
      </c>
      <c r="AB213" s="46">
        <v>-9.2735814012442873E-3</v>
      </c>
      <c r="AC213" s="46">
        <v>-9.2735814012442873E-3</v>
      </c>
      <c r="AD213" s="46">
        <v>-1.3157894736842105E-2</v>
      </c>
      <c r="AE213" s="46">
        <v>-1.3157894736842105E-2</v>
      </c>
      <c r="AF213" s="46">
        <v>-9.2735814012442873E-3</v>
      </c>
      <c r="AG213" s="46">
        <v>-9.2735814012442873E-3</v>
      </c>
      <c r="AH213" s="46">
        <v>-1.3157894736842105E-2</v>
      </c>
      <c r="AI213" s="46">
        <v>-1.3157894736842105E-2</v>
      </c>
      <c r="AJ213" s="46">
        <v>-1.3157894736842105E-2</v>
      </c>
      <c r="AK213" s="46">
        <v>-1.3157894736842105E-2</v>
      </c>
      <c r="AL213" s="46">
        <v>-1.3157894736842105E-2</v>
      </c>
      <c r="AM213" s="46">
        <v>-9.2735814012442873E-3</v>
      </c>
      <c r="AN213" s="46">
        <v>-1.3157894736842105E-2</v>
      </c>
      <c r="AO213" s="46">
        <v>-1.3157894736842105E-2</v>
      </c>
      <c r="AP213" s="46">
        <v>-1.3157894736842105E-2</v>
      </c>
      <c r="AQ213" s="46">
        <v>-1.6168337181727398E-2</v>
      </c>
      <c r="AR213" s="46">
        <v>-9.2735814012442873E-3</v>
      </c>
      <c r="AS213" s="46">
        <v>-1.3157894736842105E-2</v>
      </c>
      <c r="AT213" s="46">
        <v>-9.2735814012442873E-3</v>
      </c>
      <c r="AU213" s="46">
        <v>-1.3157894736842105E-2</v>
      </c>
      <c r="AV213" s="46">
        <v>-9.2735814012442873E-3</v>
      </c>
      <c r="AW213" s="46">
        <v>-9.2735814012442873E-3</v>
      </c>
      <c r="AX213" s="46">
        <v>-1.3157894736842105E-2</v>
      </c>
      <c r="AY213" s="46">
        <v>-9.2735814012442873E-3</v>
      </c>
      <c r="AZ213" s="46">
        <v>-9.2735814012442873E-3</v>
      </c>
      <c r="BA213" s="46">
        <v>-9.2735814012442873E-3</v>
      </c>
      <c r="BB213" s="46">
        <v>-9.2735814012442873E-3</v>
      </c>
      <c r="BC213" s="46">
        <v>-1.3157894736842105E-2</v>
      </c>
      <c r="BD213" s="46">
        <v>-9.2735814012442873E-3</v>
      </c>
      <c r="BE213" s="46">
        <v>-1.3157894736842105E-2</v>
      </c>
      <c r="BF213" s="46">
        <v>-9.2735814012442873E-3</v>
      </c>
      <c r="BG213" s="46">
        <v>-1.3157894736842105E-2</v>
      </c>
      <c r="BH213" s="46">
        <v>-9.2735814012442873E-3</v>
      </c>
      <c r="BI213" s="46">
        <v>-9.2735814012442873E-3</v>
      </c>
      <c r="BJ213" s="46">
        <v>-1.3157894736842105E-2</v>
      </c>
      <c r="BK213" s="46">
        <v>-1.3157894736842105E-2</v>
      </c>
      <c r="BL213" s="46">
        <v>-1.3157894736842105E-2</v>
      </c>
      <c r="BM213" s="46">
        <v>-9.2735814012442873E-3</v>
      </c>
      <c r="BN213" s="46">
        <v>-1.8731716231633881E-2</v>
      </c>
      <c r="BO213" s="46">
        <v>-9.2735814012442873E-3</v>
      </c>
      <c r="BP213" s="46">
        <v>-9.2735814012442873E-3</v>
      </c>
      <c r="BQ213" s="46">
        <v>-1.3157894736842105E-2</v>
      </c>
      <c r="BR213" s="46">
        <v>-1.3157894736842105E-2</v>
      </c>
      <c r="BS213" s="46">
        <v>-1.3157894736842105E-2</v>
      </c>
      <c r="BT213" s="46">
        <v>-1.3157894736842105E-2</v>
      </c>
      <c r="BU213" s="46">
        <v>-9.2735814012442873E-3</v>
      </c>
      <c r="BV213" s="47">
        <v>1</v>
      </c>
      <c r="BW213" s="46">
        <v>-9.2735814012442873E-3</v>
      </c>
      <c r="BX213" s="46">
        <v>-1.3157894736842105E-2</v>
      </c>
      <c r="BY213" s="46">
        <v>-1.3157894736842105E-2</v>
      </c>
      <c r="BZ213" s="46">
        <v>-1.3157894736842105E-2</v>
      </c>
      <c r="CA213" s="46">
        <v>-9.2735814012442873E-3</v>
      </c>
      <c r="CB213" s="46">
        <v>-9.2735814012442873E-3</v>
      </c>
      <c r="CC213" s="46">
        <v>-9.2735814012442873E-3</v>
      </c>
      <c r="CD213" s="46">
        <v>-9.2735814012442873E-3</v>
      </c>
      <c r="CE213" s="46">
        <v>-9.2735814012442873E-3</v>
      </c>
      <c r="CF213" s="46">
        <v>-9.2735814012442873E-3</v>
      </c>
      <c r="CG213" s="46">
        <v>-9.2735814012442873E-3</v>
      </c>
      <c r="CH213" s="46">
        <v>-9.2735814012442873E-3</v>
      </c>
      <c r="CI213" s="46">
        <v>-9.2735814012442873E-3</v>
      </c>
      <c r="CJ213" s="46">
        <v>-9.2735814012442873E-3</v>
      </c>
      <c r="CK213" s="46">
        <v>-9.2735814012442873E-3</v>
      </c>
      <c r="CL213" s="46">
        <v>-1.3157894736842105E-2</v>
      </c>
      <c r="CM213" s="46">
        <v>-1.3157894736842105E-2</v>
      </c>
      <c r="CN213" s="46">
        <v>-9.2735814012442873E-3</v>
      </c>
      <c r="CO213" s="46">
        <v>-9.2735814012442873E-3</v>
      </c>
      <c r="CP213" s="46">
        <v>-9.2735814012442873E-3</v>
      </c>
      <c r="CQ213" s="46">
        <v>-1.3157894736842105E-2</v>
      </c>
      <c r="CR213" s="46">
        <v>-9.2735814012442873E-3</v>
      </c>
      <c r="CS213" s="46">
        <v>-1.3157894736842105E-2</v>
      </c>
      <c r="CT213" s="46">
        <v>-9.2735814012442873E-3</v>
      </c>
      <c r="CU213" s="46">
        <v>-9.2735814012442873E-3</v>
      </c>
      <c r="CV213" s="46">
        <v>-9.2735814012442873E-3</v>
      </c>
      <c r="CW213" s="46">
        <v>-9.2735814012442873E-3</v>
      </c>
      <c r="CX213" s="46">
        <v>-9.2735814012442873E-3</v>
      </c>
      <c r="CY213" s="46">
        <v>-9.2735814012442873E-3</v>
      </c>
      <c r="CZ213" s="46">
        <v>-9.2735814012442873E-3</v>
      </c>
      <c r="DA213" s="46">
        <v>-9.2735814012442873E-3</v>
      </c>
      <c r="DB213" s="46">
        <v>-9.2735814012442873E-3</v>
      </c>
      <c r="DC213" s="46">
        <v>-9.2735814012442873E-3</v>
      </c>
      <c r="DD213" s="46">
        <v>-1.3157894736842105E-2</v>
      </c>
      <c r="DE213" s="46">
        <v>-9.2735814012442873E-3</v>
      </c>
      <c r="DF213" s="46">
        <v>-9.2735814012442873E-3</v>
      </c>
      <c r="DG213" s="46">
        <v>-1.3157894736842105E-2</v>
      </c>
      <c r="DH213" s="46">
        <v>-9.2735814012442873E-3</v>
      </c>
      <c r="DI213" s="48">
        <v>-2.5126307641174944E-2</v>
      </c>
    </row>
    <row r="214" spans="2:113" x14ac:dyDescent="0.35">
      <c r="B214" s="45" t="s">
        <v>909</v>
      </c>
      <c r="C214" s="46">
        <v>-1.3201967239688991E-2</v>
      </c>
      <c r="D214" s="46">
        <v>5.9408852578600437E-2</v>
      </c>
      <c r="E214" s="46">
        <v>-2.7528004633844468E-2</v>
      </c>
      <c r="F214" s="46">
        <v>-4.3033148291193521E-2</v>
      </c>
      <c r="G214" s="46">
        <v>-6.5359477124183009E-3</v>
      </c>
      <c r="H214" s="46">
        <v>-6.5359477124183009E-3</v>
      </c>
      <c r="I214" s="46">
        <v>-6.5359477124183009E-3</v>
      </c>
      <c r="J214" s="46">
        <v>-6.5359477124183009E-3</v>
      </c>
      <c r="K214" s="46">
        <v>-6.5359477124183009E-3</v>
      </c>
      <c r="L214" s="46">
        <v>-6.5359477124183009E-3</v>
      </c>
      <c r="M214" s="46">
        <v>-6.5359477124183009E-3</v>
      </c>
      <c r="N214" s="46">
        <v>-9.2735814012442873E-3</v>
      </c>
      <c r="O214" s="46">
        <v>-6.5359477124183009E-3</v>
      </c>
      <c r="P214" s="46">
        <v>-6.5359477124183009E-3</v>
      </c>
      <c r="Q214" s="46">
        <v>-1.3201967239688993E-2</v>
      </c>
      <c r="R214" s="46">
        <v>-6.5359477124183009E-3</v>
      </c>
      <c r="S214" s="46">
        <v>-6.5359477124183009E-3</v>
      </c>
      <c r="T214" s="46">
        <v>-9.2735814012442873E-3</v>
      </c>
      <c r="U214" s="46">
        <v>-9.2735814012442873E-3</v>
      </c>
      <c r="V214" s="46">
        <v>-1.3201967239688993E-2</v>
      </c>
      <c r="W214" s="46">
        <v>-6.5359477124183009E-3</v>
      </c>
      <c r="X214" s="46">
        <v>-9.2735814012442873E-3</v>
      </c>
      <c r="Y214" s="46">
        <v>-6.5359477124183009E-3</v>
      </c>
      <c r="Z214" s="46">
        <v>-6.5359477124183009E-3</v>
      </c>
      <c r="AA214" s="46">
        <v>-6.5359477124183009E-3</v>
      </c>
      <c r="AB214" s="46">
        <v>-6.5359477124183009E-3</v>
      </c>
      <c r="AC214" s="46">
        <v>-6.5359477124183009E-3</v>
      </c>
      <c r="AD214" s="46">
        <v>-9.2735814012442873E-3</v>
      </c>
      <c r="AE214" s="46">
        <v>-9.2735814012442873E-3</v>
      </c>
      <c r="AF214" s="46">
        <v>-6.5359477124183009E-3</v>
      </c>
      <c r="AG214" s="46">
        <v>-6.5359477124183009E-3</v>
      </c>
      <c r="AH214" s="46">
        <v>-9.2735814012442873E-3</v>
      </c>
      <c r="AI214" s="46">
        <v>-9.2735814012442873E-3</v>
      </c>
      <c r="AJ214" s="46">
        <v>-9.2735814012442873E-3</v>
      </c>
      <c r="AK214" s="46">
        <v>-9.2735814012442873E-3</v>
      </c>
      <c r="AL214" s="46">
        <v>-9.2735814012442873E-3</v>
      </c>
      <c r="AM214" s="46">
        <v>-6.5359477124183009E-3</v>
      </c>
      <c r="AN214" s="46">
        <v>-9.2735814012442873E-3</v>
      </c>
      <c r="AO214" s="46">
        <v>-9.2735814012442873E-3</v>
      </c>
      <c r="AP214" s="46">
        <v>-9.2735814012442873E-3</v>
      </c>
      <c r="AQ214" s="46">
        <v>-1.139531771429104E-2</v>
      </c>
      <c r="AR214" s="46">
        <v>-6.5359477124183009E-3</v>
      </c>
      <c r="AS214" s="46">
        <v>-9.2735814012442873E-3</v>
      </c>
      <c r="AT214" s="46">
        <v>-6.5359477124183009E-3</v>
      </c>
      <c r="AU214" s="46">
        <v>-9.2735814012442873E-3</v>
      </c>
      <c r="AV214" s="46">
        <v>-6.5359477124183009E-3</v>
      </c>
      <c r="AW214" s="46">
        <v>-6.5359477124183009E-3</v>
      </c>
      <c r="AX214" s="46">
        <v>-9.2735814012442873E-3</v>
      </c>
      <c r="AY214" s="46">
        <v>-6.5359477124183009E-3</v>
      </c>
      <c r="AZ214" s="46">
        <v>-6.5359477124183009E-3</v>
      </c>
      <c r="BA214" s="46">
        <v>-6.5359477124183009E-3</v>
      </c>
      <c r="BB214" s="46">
        <v>-6.5359477124183009E-3</v>
      </c>
      <c r="BC214" s="46">
        <v>-9.2735814012442873E-3</v>
      </c>
      <c r="BD214" s="46">
        <v>-6.5359477124183009E-3</v>
      </c>
      <c r="BE214" s="46">
        <v>-9.2735814012442873E-3</v>
      </c>
      <c r="BF214" s="46">
        <v>-6.5359477124183009E-3</v>
      </c>
      <c r="BG214" s="46">
        <v>-9.2735814012442873E-3</v>
      </c>
      <c r="BH214" s="46">
        <v>-6.5359477124183009E-3</v>
      </c>
      <c r="BI214" s="46">
        <v>-6.5359477124183009E-3</v>
      </c>
      <c r="BJ214" s="46">
        <v>-9.2735814012442873E-3</v>
      </c>
      <c r="BK214" s="46">
        <v>-9.2735814012442873E-3</v>
      </c>
      <c r="BL214" s="46">
        <v>-9.2735814012442873E-3</v>
      </c>
      <c r="BM214" s="46">
        <v>-6.5359477124183009E-3</v>
      </c>
      <c r="BN214" s="46">
        <v>-1.3201967239688993E-2</v>
      </c>
      <c r="BO214" s="46">
        <v>-6.5359477124183009E-3</v>
      </c>
      <c r="BP214" s="46">
        <v>-6.5359477124183009E-3</v>
      </c>
      <c r="BQ214" s="46">
        <v>-9.2735814012442873E-3</v>
      </c>
      <c r="BR214" s="46">
        <v>-9.2735814012442873E-3</v>
      </c>
      <c r="BS214" s="46">
        <v>-9.2735814012442873E-3</v>
      </c>
      <c r="BT214" s="46">
        <v>-9.2735814012442873E-3</v>
      </c>
      <c r="BU214" s="46">
        <v>-6.5359477124183009E-3</v>
      </c>
      <c r="BV214" s="46">
        <v>-9.2735814012442873E-3</v>
      </c>
      <c r="BW214" s="47">
        <v>1</v>
      </c>
      <c r="BX214" s="46">
        <v>-9.2735814012442873E-3</v>
      </c>
      <c r="BY214" s="46">
        <v>-9.2735814012442873E-3</v>
      </c>
      <c r="BZ214" s="46">
        <v>-9.2735814012442873E-3</v>
      </c>
      <c r="CA214" s="46">
        <v>-6.5359477124183009E-3</v>
      </c>
      <c r="CB214" s="46">
        <v>-6.5359477124183009E-3</v>
      </c>
      <c r="CC214" s="46">
        <v>-6.5359477124183009E-3</v>
      </c>
      <c r="CD214" s="46">
        <v>-6.5359477124183009E-3</v>
      </c>
      <c r="CE214" s="46">
        <v>-6.5359477124183009E-3</v>
      </c>
      <c r="CF214" s="46">
        <v>-6.5359477124183009E-3</v>
      </c>
      <c r="CG214" s="46">
        <v>-6.5359477124183009E-3</v>
      </c>
      <c r="CH214" s="46">
        <v>-6.5359477124183009E-3</v>
      </c>
      <c r="CI214" s="46">
        <v>-6.5359477124183009E-3</v>
      </c>
      <c r="CJ214" s="46">
        <v>-6.5359477124183009E-3</v>
      </c>
      <c r="CK214" s="46">
        <v>-6.5359477124183009E-3</v>
      </c>
      <c r="CL214" s="46">
        <v>-9.2735814012442873E-3</v>
      </c>
      <c r="CM214" s="46">
        <v>-9.2735814012442873E-3</v>
      </c>
      <c r="CN214" s="46">
        <v>-6.5359477124183009E-3</v>
      </c>
      <c r="CO214" s="46">
        <v>-6.5359477124183009E-3</v>
      </c>
      <c r="CP214" s="46">
        <v>-6.5359477124183009E-3</v>
      </c>
      <c r="CQ214" s="46">
        <v>-9.2735814012442873E-3</v>
      </c>
      <c r="CR214" s="46">
        <v>-6.5359477124183009E-3</v>
      </c>
      <c r="CS214" s="46">
        <v>-9.2735814012442873E-3</v>
      </c>
      <c r="CT214" s="46">
        <v>-6.5359477124183009E-3</v>
      </c>
      <c r="CU214" s="46">
        <v>-6.5359477124183009E-3</v>
      </c>
      <c r="CV214" s="46">
        <v>-6.5359477124183009E-3</v>
      </c>
      <c r="CW214" s="46">
        <v>-6.5359477124183009E-3</v>
      </c>
      <c r="CX214" s="46">
        <v>-6.5359477124183009E-3</v>
      </c>
      <c r="CY214" s="46">
        <v>-6.5359477124183009E-3</v>
      </c>
      <c r="CZ214" s="46">
        <v>-6.5359477124183009E-3</v>
      </c>
      <c r="DA214" s="46">
        <v>-6.5359477124183009E-3</v>
      </c>
      <c r="DB214" s="46">
        <v>-6.5359477124183009E-3</v>
      </c>
      <c r="DC214" s="46">
        <v>-6.5359477124183009E-3</v>
      </c>
      <c r="DD214" s="46">
        <v>-9.2735814012442873E-3</v>
      </c>
      <c r="DE214" s="46">
        <v>-6.5359477124183009E-3</v>
      </c>
      <c r="DF214" s="46">
        <v>-6.5359477124183009E-3</v>
      </c>
      <c r="DG214" s="46">
        <v>-9.2735814012442873E-3</v>
      </c>
      <c r="DH214" s="46">
        <v>-6.5359477124183009E-3</v>
      </c>
      <c r="DI214" s="48">
        <v>-2.9086949460575807E-2</v>
      </c>
    </row>
    <row r="215" spans="2:113" x14ac:dyDescent="0.35">
      <c r="B215" s="45" t="s">
        <v>910</v>
      </c>
      <c r="C215" s="46">
        <v>-1.8731716231633881E-2</v>
      </c>
      <c r="D215" s="46">
        <v>8.4292723042352427E-2</v>
      </c>
      <c r="E215" s="46">
        <v>-3.9058328343225354E-2</v>
      </c>
      <c r="F215" s="46">
        <v>-6.1057924755420545E-2</v>
      </c>
      <c r="G215" s="46">
        <v>-9.2735814012442873E-3</v>
      </c>
      <c r="H215" s="46">
        <v>-9.2735814012442873E-3</v>
      </c>
      <c r="I215" s="46">
        <v>-9.2735814012442873E-3</v>
      </c>
      <c r="J215" s="46">
        <v>-9.2735814012442873E-3</v>
      </c>
      <c r="K215" s="46">
        <v>-9.2735814012442873E-3</v>
      </c>
      <c r="L215" s="46">
        <v>-9.2735814012442873E-3</v>
      </c>
      <c r="M215" s="46">
        <v>-9.2735814012442873E-3</v>
      </c>
      <c r="N215" s="46">
        <v>-1.3157894736842105E-2</v>
      </c>
      <c r="O215" s="46">
        <v>-9.2735814012442873E-3</v>
      </c>
      <c r="P215" s="46">
        <v>-9.2735814012442873E-3</v>
      </c>
      <c r="Q215" s="46">
        <v>-1.8731716231633881E-2</v>
      </c>
      <c r="R215" s="46">
        <v>-9.2735814012442873E-3</v>
      </c>
      <c r="S215" s="46">
        <v>-9.2735814012442873E-3</v>
      </c>
      <c r="T215" s="46">
        <v>-1.3157894736842105E-2</v>
      </c>
      <c r="U215" s="46">
        <v>-1.3157894736842105E-2</v>
      </c>
      <c r="V215" s="46">
        <v>-1.8731716231633881E-2</v>
      </c>
      <c r="W215" s="46">
        <v>-9.2735814012442873E-3</v>
      </c>
      <c r="X215" s="46">
        <v>-1.3157894736842105E-2</v>
      </c>
      <c r="Y215" s="46">
        <v>-9.2735814012442873E-3</v>
      </c>
      <c r="Z215" s="46">
        <v>-9.2735814012442873E-3</v>
      </c>
      <c r="AA215" s="46">
        <v>-9.2735814012442873E-3</v>
      </c>
      <c r="AB215" s="46">
        <v>-9.2735814012442873E-3</v>
      </c>
      <c r="AC215" s="46">
        <v>-9.2735814012442873E-3</v>
      </c>
      <c r="AD215" s="46">
        <v>-1.3157894736842105E-2</v>
      </c>
      <c r="AE215" s="46">
        <v>-1.3157894736842105E-2</v>
      </c>
      <c r="AF215" s="46">
        <v>-9.2735814012442873E-3</v>
      </c>
      <c r="AG215" s="46">
        <v>-9.2735814012442873E-3</v>
      </c>
      <c r="AH215" s="46">
        <v>-1.3157894736842105E-2</v>
      </c>
      <c r="AI215" s="46">
        <v>-1.3157894736842105E-2</v>
      </c>
      <c r="AJ215" s="46">
        <v>-1.3157894736842105E-2</v>
      </c>
      <c r="AK215" s="46">
        <v>-1.3157894736842105E-2</v>
      </c>
      <c r="AL215" s="46">
        <v>-1.3157894736842105E-2</v>
      </c>
      <c r="AM215" s="46">
        <v>-9.2735814012442873E-3</v>
      </c>
      <c r="AN215" s="46">
        <v>-1.3157894736842105E-2</v>
      </c>
      <c r="AO215" s="46">
        <v>-1.3157894736842105E-2</v>
      </c>
      <c r="AP215" s="46">
        <v>-1.3157894736842105E-2</v>
      </c>
      <c r="AQ215" s="46">
        <v>-1.6168337181727398E-2</v>
      </c>
      <c r="AR215" s="46">
        <v>-9.2735814012442873E-3</v>
      </c>
      <c r="AS215" s="46">
        <v>-1.3157894736842105E-2</v>
      </c>
      <c r="AT215" s="46">
        <v>-9.2735814012442873E-3</v>
      </c>
      <c r="AU215" s="46">
        <v>-1.3157894736842105E-2</v>
      </c>
      <c r="AV215" s="46">
        <v>-9.2735814012442873E-3</v>
      </c>
      <c r="AW215" s="46">
        <v>-9.2735814012442873E-3</v>
      </c>
      <c r="AX215" s="46">
        <v>-1.3157894736842105E-2</v>
      </c>
      <c r="AY215" s="46">
        <v>-9.2735814012442873E-3</v>
      </c>
      <c r="AZ215" s="46">
        <v>-9.2735814012442873E-3</v>
      </c>
      <c r="BA215" s="46">
        <v>-9.2735814012442873E-3</v>
      </c>
      <c r="BB215" s="46">
        <v>-9.2735814012442873E-3</v>
      </c>
      <c r="BC215" s="46">
        <v>-1.3157894736842105E-2</v>
      </c>
      <c r="BD215" s="46">
        <v>-9.2735814012442873E-3</v>
      </c>
      <c r="BE215" s="46">
        <v>-1.3157894736842105E-2</v>
      </c>
      <c r="BF215" s="46">
        <v>-9.2735814012442873E-3</v>
      </c>
      <c r="BG215" s="46">
        <v>-1.3157894736842105E-2</v>
      </c>
      <c r="BH215" s="46">
        <v>-9.2735814012442873E-3</v>
      </c>
      <c r="BI215" s="46">
        <v>-9.2735814012442873E-3</v>
      </c>
      <c r="BJ215" s="46">
        <v>-1.3157894736842105E-2</v>
      </c>
      <c r="BK215" s="46">
        <v>-1.3157894736842105E-2</v>
      </c>
      <c r="BL215" s="46">
        <v>-1.3157894736842105E-2</v>
      </c>
      <c r="BM215" s="46">
        <v>-9.2735814012442873E-3</v>
      </c>
      <c r="BN215" s="46">
        <v>-1.8731716231633881E-2</v>
      </c>
      <c r="BO215" s="46">
        <v>-9.2735814012442873E-3</v>
      </c>
      <c r="BP215" s="46">
        <v>-9.2735814012442873E-3</v>
      </c>
      <c r="BQ215" s="46">
        <v>-1.3157894736842105E-2</v>
      </c>
      <c r="BR215" s="46">
        <v>-1.3157894736842105E-2</v>
      </c>
      <c r="BS215" s="46">
        <v>-1.3157894736842105E-2</v>
      </c>
      <c r="BT215" s="46">
        <v>-1.3157894736842105E-2</v>
      </c>
      <c r="BU215" s="46">
        <v>-9.2735814012442873E-3</v>
      </c>
      <c r="BV215" s="46">
        <v>-1.3157894736842105E-2</v>
      </c>
      <c r="BW215" s="46">
        <v>-9.2735814012442873E-3</v>
      </c>
      <c r="BX215" s="47">
        <v>1</v>
      </c>
      <c r="BY215" s="46">
        <v>-1.3157894736842105E-2</v>
      </c>
      <c r="BZ215" s="46">
        <v>-1.3157894736842105E-2</v>
      </c>
      <c r="CA215" s="46">
        <v>-9.2735814012442873E-3</v>
      </c>
      <c r="CB215" s="46">
        <v>-9.2735814012442873E-3</v>
      </c>
      <c r="CC215" s="46">
        <v>-9.2735814012442873E-3</v>
      </c>
      <c r="CD215" s="46">
        <v>-9.2735814012442873E-3</v>
      </c>
      <c r="CE215" s="46">
        <v>-9.2735814012442873E-3</v>
      </c>
      <c r="CF215" s="46">
        <v>-9.2735814012442873E-3</v>
      </c>
      <c r="CG215" s="46">
        <v>-9.2735814012442873E-3</v>
      </c>
      <c r="CH215" s="46">
        <v>-9.2735814012442873E-3</v>
      </c>
      <c r="CI215" s="46">
        <v>-9.2735814012442873E-3</v>
      </c>
      <c r="CJ215" s="46">
        <v>-9.2735814012442873E-3</v>
      </c>
      <c r="CK215" s="46">
        <v>-9.2735814012442873E-3</v>
      </c>
      <c r="CL215" s="46">
        <v>-1.3157894736842105E-2</v>
      </c>
      <c r="CM215" s="46">
        <v>-1.3157894736842105E-2</v>
      </c>
      <c r="CN215" s="46">
        <v>-9.2735814012442873E-3</v>
      </c>
      <c r="CO215" s="46">
        <v>-9.2735814012442873E-3</v>
      </c>
      <c r="CP215" s="46">
        <v>-9.2735814012442873E-3</v>
      </c>
      <c r="CQ215" s="46">
        <v>-1.3157894736842105E-2</v>
      </c>
      <c r="CR215" s="46">
        <v>-9.2735814012442873E-3</v>
      </c>
      <c r="CS215" s="46">
        <v>-1.3157894736842105E-2</v>
      </c>
      <c r="CT215" s="46">
        <v>-9.2735814012442873E-3</v>
      </c>
      <c r="CU215" s="46">
        <v>-9.2735814012442873E-3</v>
      </c>
      <c r="CV215" s="46">
        <v>-9.2735814012442873E-3</v>
      </c>
      <c r="CW215" s="46">
        <v>-9.2735814012442873E-3</v>
      </c>
      <c r="CX215" s="46">
        <v>-9.2735814012442873E-3</v>
      </c>
      <c r="CY215" s="46">
        <v>-9.2735814012442873E-3</v>
      </c>
      <c r="CZ215" s="46">
        <v>-9.2735814012442873E-3</v>
      </c>
      <c r="DA215" s="46">
        <v>-9.2735814012442873E-3</v>
      </c>
      <c r="DB215" s="46">
        <v>-9.2735814012442873E-3</v>
      </c>
      <c r="DC215" s="46">
        <v>-9.2735814012442873E-3</v>
      </c>
      <c r="DD215" s="46">
        <v>-1.3157894736842105E-2</v>
      </c>
      <c r="DE215" s="46">
        <v>-9.2735814012442873E-3</v>
      </c>
      <c r="DF215" s="46">
        <v>-9.2735814012442873E-3</v>
      </c>
      <c r="DG215" s="46">
        <v>-1.3157894736842105E-2</v>
      </c>
      <c r="DH215" s="46">
        <v>-9.2735814012442873E-3</v>
      </c>
      <c r="DI215" s="48">
        <v>3.5546665364710198E-2</v>
      </c>
    </row>
    <row r="216" spans="2:113" x14ac:dyDescent="0.35">
      <c r="B216" s="45" t="s">
        <v>911</v>
      </c>
      <c r="C216" s="46">
        <v>-1.8731716231633881E-2</v>
      </c>
      <c r="D216" s="46">
        <v>8.4292723042352427E-2</v>
      </c>
      <c r="E216" s="46">
        <v>-3.9058328343225354E-2</v>
      </c>
      <c r="F216" s="46">
        <v>-6.1057924755420545E-2</v>
      </c>
      <c r="G216" s="46">
        <v>-9.2735814012442873E-3</v>
      </c>
      <c r="H216" s="46">
        <v>-9.2735814012442873E-3</v>
      </c>
      <c r="I216" s="46">
        <v>-9.2735814012442873E-3</v>
      </c>
      <c r="J216" s="46">
        <v>-9.2735814012442873E-3</v>
      </c>
      <c r="K216" s="46">
        <v>-9.2735814012442873E-3</v>
      </c>
      <c r="L216" s="46">
        <v>-9.2735814012442873E-3</v>
      </c>
      <c r="M216" s="46">
        <v>-9.2735814012442873E-3</v>
      </c>
      <c r="N216" s="46">
        <v>-1.3157894736842105E-2</v>
      </c>
      <c r="O216" s="46">
        <v>-9.2735814012442873E-3</v>
      </c>
      <c r="P216" s="46">
        <v>-9.2735814012442873E-3</v>
      </c>
      <c r="Q216" s="46">
        <v>-1.8731716231633881E-2</v>
      </c>
      <c r="R216" s="46">
        <v>-9.2735814012442873E-3</v>
      </c>
      <c r="S216" s="46">
        <v>-9.2735814012442873E-3</v>
      </c>
      <c r="T216" s="46">
        <v>-1.3157894736842105E-2</v>
      </c>
      <c r="U216" s="46">
        <v>-1.3157894736842105E-2</v>
      </c>
      <c r="V216" s="46">
        <v>-1.8731716231633881E-2</v>
      </c>
      <c r="W216" s="46">
        <v>-9.2735814012442873E-3</v>
      </c>
      <c r="X216" s="46">
        <v>-1.3157894736842105E-2</v>
      </c>
      <c r="Y216" s="46">
        <v>-9.2735814012442873E-3</v>
      </c>
      <c r="Z216" s="46">
        <v>-9.2735814012442873E-3</v>
      </c>
      <c r="AA216" s="46">
        <v>-9.2735814012442873E-3</v>
      </c>
      <c r="AB216" s="46">
        <v>-9.2735814012442873E-3</v>
      </c>
      <c r="AC216" s="46">
        <v>-9.2735814012442873E-3</v>
      </c>
      <c r="AD216" s="46">
        <v>-1.3157894736842105E-2</v>
      </c>
      <c r="AE216" s="46">
        <v>-1.3157894736842105E-2</v>
      </c>
      <c r="AF216" s="46">
        <v>-9.2735814012442873E-3</v>
      </c>
      <c r="AG216" s="46">
        <v>-9.2735814012442873E-3</v>
      </c>
      <c r="AH216" s="46">
        <v>-1.3157894736842105E-2</v>
      </c>
      <c r="AI216" s="46">
        <v>-1.3157894736842105E-2</v>
      </c>
      <c r="AJ216" s="46">
        <v>-1.3157894736842105E-2</v>
      </c>
      <c r="AK216" s="46">
        <v>-1.3157894736842105E-2</v>
      </c>
      <c r="AL216" s="46">
        <v>-1.3157894736842105E-2</v>
      </c>
      <c r="AM216" s="46">
        <v>-9.2735814012442873E-3</v>
      </c>
      <c r="AN216" s="46">
        <v>-1.3157894736842105E-2</v>
      </c>
      <c r="AO216" s="46">
        <v>-1.3157894736842105E-2</v>
      </c>
      <c r="AP216" s="46">
        <v>-1.3157894736842105E-2</v>
      </c>
      <c r="AQ216" s="46">
        <v>-1.6168337181727398E-2</v>
      </c>
      <c r="AR216" s="46">
        <v>-9.2735814012442873E-3</v>
      </c>
      <c r="AS216" s="46">
        <v>-1.3157894736842105E-2</v>
      </c>
      <c r="AT216" s="46">
        <v>-9.2735814012442873E-3</v>
      </c>
      <c r="AU216" s="46">
        <v>-1.3157894736842105E-2</v>
      </c>
      <c r="AV216" s="46">
        <v>-9.2735814012442873E-3</v>
      </c>
      <c r="AW216" s="46">
        <v>-9.2735814012442873E-3</v>
      </c>
      <c r="AX216" s="46">
        <v>-1.3157894736842105E-2</v>
      </c>
      <c r="AY216" s="46">
        <v>-9.2735814012442873E-3</v>
      </c>
      <c r="AZ216" s="46">
        <v>-9.2735814012442873E-3</v>
      </c>
      <c r="BA216" s="46">
        <v>-9.2735814012442873E-3</v>
      </c>
      <c r="BB216" s="46">
        <v>-9.2735814012442873E-3</v>
      </c>
      <c r="BC216" s="46">
        <v>-1.3157894736842105E-2</v>
      </c>
      <c r="BD216" s="46">
        <v>-9.2735814012442873E-3</v>
      </c>
      <c r="BE216" s="46">
        <v>-1.3157894736842105E-2</v>
      </c>
      <c r="BF216" s="46">
        <v>-9.2735814012442873E-3</v>
      </c>
      <c r="BG216" s="46">
        <v>-1.3157894736842105E-2</v>
      </c>
      <c r="BH216" s="46">
        <v>-9.2735814012442873E-3</v>
      </c>
      <c r="BI216" s="46">
        <v>-9.2735814012442873E-3</v>
      </c>
      <c r="BJ216" s="46">
        <v>-1.3157894736842105E-2</v>
      </c>
      <c r="BK216" s="46">
        <v>-1.3157894736842105E-2</v>
      </c>
      <c r="BL216" s="46">
        <v>-1.3157894736842105E-2</v>
      </c>
      <c r="BM216" s="46">
        <v>-9.2735814012442873E-3</v>
      </c>
      <c r="BN216" s="46">
        <v>-1.8731716231633881E-2</v>
      </c>
      <c r="BO216" s="46">
        <v>-9.2735814012442873E-3</v>
      </c>
      <c r="BP216" s="46">
        <v>-9.2735814012442873E-3</v>
      </c>
      <c r="BQ216" s="46">
        <v>-1.3157894736842105E-2</v>
      </c>
      <c r="BR216" s="46">
        <v>-1.3157894736842105E-2</v>
      </c>
      <c r="BS216" s="46">
        <v>-1.3157894736842105E-2</v>
      </c>
      <c r="BT216" s="46">
        <v>-1.3157894736842105E-2</v>
      </c>
      <c r="BU216" s="46">
        <v>-9.2735814012442873E-3</v>
      </c>
      <c r="BV216" s="46">
        <v>-1.3157894736842105E-2</v>
      </c>
      <c r="BW216" s="46">
        <v>-9.2735814012442873E-3</v>
      </c>
      <c r="BX216" s="46">
        <v>-1.3157894736842105E-2</v>
      </c>
      <c r="BY216" s="47">
        <v>1</v>
      </c>
      <c r="BZ216" s="46">
        <v>-1.3157894736842105E-2</v>
      </c>
      <c r="CA216" s="46">
        <v>-9.2735814012442873E-3</v>
      </c>
      <c r="CB216" s="46">
        <v>-9.2735814012442873E-3</v>
      </c>
      <c r="CC216" s="46">
        <v>-9.2735814012442873E-3</v>
      </c>
      <c r="CD216" s="46">
        <v>-9.2735814012442873E-3</v>
      </c>
      <c r="CE216" s="46">
        <v>-9.2735814012442873E-3</v>
      </c>
      <c r="CF216" s="46">
        <v>-9.2735814012442873E-3</v>
      </c>
      <c r="CG216" s="46">
        <v>-9.2735814012442873E-3</v>
      </c>
      <c r="CH216" s="46">
        <v>-9.2735814012442873E-3</v>
      </c>
      <c r="CI216" s="46">
        <v>-9.2735814012442873E-3</v>
      </c>
      <c r="CJ216" s="46">
        <v>-9.2735814012442873E-3</v>
      </c>
      <c r="CK216" s="46">
        <v>-9.2735814012442873E-3</v>
      </c>
      <c r="CL216" s="46">
        <v>-1.3157894736842105E-2</v>
      </c>
      <c r="CM216" s="46">
        <v>-1.3157894736842105E-2</v>
      </c>
      <c r="CN216" s="46">
        <v>-9.2735814012442873E-3</v>
      </c>
      <c r="CO216" s="46">
        <v>-9.2735814012442873E-3</v>
      </c>
      <c r="CP216" s="46">
        <v>-9.2735814012442873E-3</v>
      </c>
      <c r="CQ216" s="46">
        <v>-1.3157894736842105E-2</v>
      </c>
      <c r="CR216" s="46">
        <v>-9.2735814012442873E-3</v>
      </c>
      <c r="CS216" s="46">
        <v>-1.3157894736842105E-2</v>
      </c>
      <c r="CT216" s="46">
        <v>-9.2735814012442873E-3</v>
      </c>
      <c r="CU216" s="46">
        <v>-9.2735814012442873E-3</v>
      </c>
      <c r="CV216" s="46">
        <v>-9.2735814012442873E-3</v>
      </c>
      <c r="CW216" s="46">
        <v>-9.2735814012442873E-3</v>
      </c>
      <c r="CX216" s="46">
        <v>-9.2735814012442873E-3</v>
      </c>
      <c r="CY216" s="46">
        <v>-9.2735814012442873E-3</v>
      </c>
      <c r="CZ216" s="46">
        <v>-9.2735814012442873E-3</v>
      </c>
      <c r="DA216" s="46">
        <v>-9.2735814012442873E-3</v>
      </c>
      <c r="DB216" s="46">
        <v>-9.2735814012442873E-3</v>
      </c>
      <c r="DC216" s="46">
        <v>-9.2735814012442873E-3</v>
      </c>
      <c r="DD216" s="46">
        <v>-1.3157894736842105E-2</v>
      </c>
      <c r="DE216" s="46">
        <v>-9.2735814012442873E-3</v>
      </c>
      <c r="DF216" s="46">
        <v>-9.2735814012442873E-3</v>
      </c>
      <c r="DG216" s="46">
        <v>-1.3157894736842105E-2</v>
      </c>
      <c r="DH216" s="46">
        <v>-9.2735814012442873E-3</v>
      </c>
      <c r="DI216" s="48">
        <v>-5.6757530856209611E-2</v>
      </c>
    </row>
    <row r="217" spans="2:113" x14ac:dyDescent="0.35">
      <c r="B217" s="45" t="s">
        <v>912</v>
      </c>
      <c r="C217" s="46">
        <v>-1.8731716231633881E-2</v>
      </c>
      <c r="D217" s="46">
        <v>-0.1560976352636157</v>
      </c>
      <c r="E217" s="46">
        <v>-3.9058328343225354E-2</v>
      </c>
      <c r="F217" s="46">
        <v>0.21549855796030781</v>
      </c>
      <c r="G217" s="46">
        <v>-9.2735814012442873E-3</v>
      </c>
      <c r="H217" s="46">
        <v>-9.2735814012442873E-3</v>
      </c>
      <c r="I217" s="46">
        <v>-9.2735814012442873E-3</v>
      </c>
      <c r="J217" s="46">
        <v>-9.2735814012442873E-3</v>
      </c>
      <c r="K217" s="46">
        <v>-9.2735814012442873E-3</v>
      </c>
      <c r="L217" s="46">
        <v>-9.2735814012442873E-3</v>
      </c>
      <c r="M217" s="46">
        <v>-9.2735814012442873E-3</v>
      </c>
      <c r="N217" s="46">
        <v>-1.3157894736842105E-2</v>
      </c>
      <c r="O217" s="46">
        <v>-9.2735814012442873E-3</v>
      </c>
      <c r="P217" s="46">
        <v>-9.2735814012442873E-3</v>
      </c>
      <c r="Q217" s="46">
        <v>-1.8731716231633881E-2</v>
      </c>
      <c r="R217" s="46">
        <v>-9.2735814012442873E-3</v>
      </c>
      <c r="S217" s="46">
        <v>-9.2735814012442873E-3</v>
      </c>
      <c r="T217" s="46">
        <v>-1.3157894736842105E-2</v>
      </c>
      <c r="U217" s="46">
        <v>-1.3157894736842105E-2</v>
      </c>
      <c r="V217" s="46">
        <v>-1.8731716231633881E-2</v>
      </c>
      <c r="W217" s="46">
        <v>-9.2735814012442873E-3</v>
      </c>
      <c r="X217" s="46">
        <v>-1.3157894736842105E-2</v>
      </c>
      <c r="Y217" s="46">
        <v>-9.2735814012442873E-3</v>
      </c>
      <c r="Z217" s="46">
        <v>-9.2735814012442873E-3</v>
      </c>
      <c r="AA217" s="46">
        <v>-9.2735814012442873E-3</v>
      </c>
      <c r="AB217" s="46">
        <v>-9.2735814012442873E-3</v>
      </c>
      <c r="AC217" s="46">
        <v>-9.2735814012442873E-3</v>
      </c>
      <c r="AD217" s="46">
        <v>-1.3157894736842105E-2</v>
      </c>
      <c r="AE217" s="46">
        <v>-1.3157894736842105E-2</v>
      </c>
      <c r="AF217" s="46">
        <v>-9.2735814012442873E-3</v>
      </c>
      <c r="AG217" s="46">
        <v>-9.2735814012442873E-3</v>
      </c>
      <c r="AH217" s="46">
        <v>-1.3157894736842105E-2</v>
      </c>
      <c r="AI217" s="46">
        <v>-1.3157894736842105E-2</v>
      </c>
      <c r="AJ217" s="46">
        <v>-1.3157894736842105E-2</v>
      </c>
      <c r="AK217" s="46">
        <v>-1.3157894736842105E-2</v>
      </c>
      <c r="AL217" s="46">
        <v>-1.3157894736842105E-2</v>
      </c>
      <c r="AM217" s="46">
        <v>-9.2735814012442873E-3</v>
      </c>
      <c r="AN217" s="46">
        <v>-1.3157894736842105E-2</v>
      </c>
      <c r="AO217" s="46">
        <v>-1.3157894736842105E-2</v>
      </c>
      <c r="AP217" s="46">
        <v>-1.3157894736842105E-2</v>
      </c>
      <c r="AQ217" s="46">
        <v>-1.6168337181727398E-2</v>
      </c>
      <c r="AR217" s="46">
        <v>-9.2735814012442873E-3</v>
      </c>
      <c r="AS217" s="46">
        <v>-1.3157894736842105E-2</v>
      </c>
      <c r="AT217" s="46">
        <v>-9.2735814012442873E-3</v>
      </c>
      <c r="AU217" s="46">
        <v>-1.3157894736842105E-2</v>
      </c>
      <c r="AV217" s="46">
        <v>-9.2735814012442873E-3</v>
      </c>
      <c r="AW217" s="46">
        <v>-9.2735814012442873E-3</v>
      </c>
      <c r="AX217" s="46">
        <v>-1.3157894736842105E-2</v>
      </c>
      <c r="AY217" s="46">
        <v>-9.2735814012442873E-3</v>
      </c>
      <c r="AZ217" s="46">
        <v>-9.2735814012442873E-3</v>
      </c>
      <c r="BA217" s="46">
        <v>-9.2735814012442873E-3</v>
      </c>
      <c r="BB217" s="46">
        <v>-9.2735814012442873E-3</v>
      </c>
      <c r="BC217" s="46">
        <v>-1.3157894736842105E-2</v>
      </c>
      <c r="BD217" s="46">
        <v>-9.2735814012442873E-3</v>
      </c>
      <c r="BE217" s="46">
        <v>-1.3157894736842105E-2</v>
      </c>
      <c r="BF217" s="46">
        <v>-9.2735814012442873E-3</v>
      </c>
      <c r="BG217" s="46">
        <v>-1.3157894736842105E-2</v>
      </c>
      <c r="BH217" s="46">
        <v>-9.2735814012442873E-3</v>
      </c>
      <c r="BI217" s="46">
        <v>-9.2735814012442873E-3</v>
      </c>
      <c r="BJ217" s="46">
        <v>-1.3157894736842105E-2</v>
      </c>
      <c r="BK217" s="46">
        <v>-1.3157894736842105E-2</v>
      </c>
      <c r="BL217" s="46">
        <v>-1.3157894736842105E-2</v>
      </c>
      <c r="BM217" s="46">
        <v>-9.2735814012442873E-3</v>
      </c>
      <c r="BN217" s="46">
        <v>-1.8731716231633881E-2</v>
      </c>
      <c r="BO217" s="46">
        <v>-9.2735814012442873E-3</v>
      </c>
      <c r="BP217" s="46">
        <v>-9.2735814012442873E-3</v>
      </c>
      <c r="BQ217" s="46">
        <v>-1.3157894736842105E-2</v>
      </c>
      <c r="BR217" s="46">
        <v>-1.3157894736842105E-2</v>
      </c>
      <c r="BS217" s="46">
        <v>-1.3157894736842105E-2</v>
      </c>
      <c r="BT217" s="46">
        <v>-1.3157894736842105E-2</v>
      </c>
      <c r="BU217" s="46">
        <v>-9.2735814012442873E-3</v>
      </c>
      <c r="BV217" s="46">
        <v>-1.3157894736842105E-2</v>
      </c>
      <c r="BW217" s="46">
        <v>-9.2735814012442873E-3</v>
      </c>
      <c r="BX217" s="46">
        <v>-1.3157894736842105E-2</v>
      </c>
      <c r="BY217" s="46">
        <v>-1.3157894736842105E-2</v>
      </c>
      <c r="BZ217" s="47">
        <v>1</v>
      </c>
      <c r="CA217" s="46">
        <v>-9.2735814012442873E-3</v>
      </c>
      <c r="CB217" s="46">
        <v>-9.2735814012442873E-3</v>
      </c>
      <c r="CC217" s="46">
        <v>-9.2735814012442873E-3</v>
      </c>
      <c r="CD217" s="46">
        <v>-9.2735814012442873E-3</v>
      </c>
      <c r="CE217" s="46">
        <v>-9.2735814012442873E-3</v>
      </c>
      <c r="CF217" s="46">
        <v>-9.2735814012442873E-3</v>
      </c>
      <c r="CG217" s="46">
        <v>-9.2735814012442873E-3</v>
      </c>
      <c r="CH217" s="46">
        <v>-9.2735814012442873E-3</v>
      </c>
      <c r="CI217" s="46">
        <v>-9.2735814012442873E-3</v>
      </c>
      <c r="CJ217" s="46">
        <v>-9.2735814012442873E-3</v>
      </c>
      <c r="CK217" s="46">
        <v>-9.2735814012442873E-3</v>
      </c>
      <c r="CL217" s="46">
        <v>-1.3157894736842105E-2</v>
      </c>
      <c r="CM217" s="46">
        <v>-1.3157894736842105E-2</v>
      </c>
      <c r="CN217" s="46">
        <v>-9.2735814012442873E-3</v>
      </c>
      <c r="CO217" s="46">
        <v>-9.2735814012442873E-3</v>
      </c>
      <c r="CP217" s="46">
        <v>-9.2735814012442873E-3</v>
      </c>
      <c r="CQ217" s="46">
        <v>-1.3157894736842105E-2</v>
      </c>
      <c r="CR217" s="46">
        <v>-9.2735814012442873E-3</v>
      </c>
      <c r="CS217" s="46">
        <v>-1.3157894736842105E-2</v>
      </c>
      <c r="CT217" s="46">
        <v>-9.2735814012442873E-3</v>
      </c>
      <c r="CU217" s="46">
        <v>-9.2735814012442873E-3</v>
      </c>
      <c r="CV217" s="46">
        <v>-9.2735814012442873E-3</v>
      </c>
      <c r="CW217" s="46">
        <v>-9.2735814012442873E-3</v>
      </c>
      <c r="CX217" s="46">
        <v>-9.2735814012442873E-3</v>
      </c>
      <c r="CY217" s="46">
        <v>-9.2735814012442873E-3</v>
      </c>
      <c r="CZ217" s="46">
        <v>-9.2735814012442873E-3</v>
      </c>
      <c r="DA217" s="46">
        <v>-9.2735814012442873E-3</v>
      </c>
      <c r="DB217" s="46">
        <v>-9.2735814012442873E-3</v>
      </c>
      <c r="DC217" s="46">
        <v>-9.2735814012442873E-3</v>
      </c>
      <c r="DD217" s="46">
        <v>-1.3157894736842105E-2</v>
      </c>
      <c r="DE217" s="46">
        <v>-9.2735814012442873E-3</v>
      </c>
      <c r="DF217" s="46">
        <v>-9.2735814012442873E-3</v>
      </c>
      <c r="DG217" s="46">
        <v>-1.3157894736842105E-2</v>
      </c>
      <c r="DH217" s="46">
        <v>-9.2735814012442873E-3</v>
      </c>
      <c r="DI217" s="48">
        <v>0.18298558281825997</v>
      </c>
    </row>
    <row r="218" spans="2:113" x14ac:dyDescent="0.35">
      <c r="B218" s="45" t="s">
        <v>913</v>
      </c>
      <c r="C218" s="46">
        <v>-1.3201967239688991E-2</v>
      </c>
      <c r="D218" s="46">
        <v>5.9408852578600437E-2</v>
      </c>
      <c r="E218" s="46">
        <v>-2.7528004633844468E-2</v>
      </c>
      <c r="F218" s="46">
        <v>-4.3033148291193521E-2</v>
      </c>
      <c r="G218" s="46">
        <v>-6.5359477124183009E-3</v>
      </c>
      <c r="H218" s="46">
        <v>-6.5359477124183009E-3</v>
      </c>
      <c r="I218" s="46">
        <v>-6.5359477124183009E-3</v>
      </c>
      <c r="J218" s="46">
        <v>-6.5359477124183009E-3</v>
      </c>
      <c r="K218" s="46">
        <v>-6.5359477124183009E-3</v>
      </c>
      <c r="L218" s="46">
        <v>-6.5359477124183009E-3</v>
      </c>
      <c r="M218" s="46">
        <v>-6.5359477124183009E-3</v>
      </c>
      <c r="N218" s="46">
        <v>-9.2735814012442873E-3</v>
      </c>
      <c r="O218" s="46">
        <v>-6.5359477124183009E-3</v>
      </c>
      <c r="P218" s="46">
        <v>-6.5359477124183009E-3</v>
      </c>
      <c r="Q218" s="46">
        <v>-1.3201967239688993E-2</v>
      </c>
      <c r="R218" s="46">
        <v>-6.5359477124183009E-3</v>
      </c>
      <c r="S218" s="46">
        <v>-6.5359477124183009E-3</v>
      </c>
      <c r="T218" s="46">
        <v>-9.2735814012442873E-3</v>
      </c>
      <c r="U218" s="46">
        <v>-9.2735814012442873E-3</v>
      </c>
      <c r="V218" s="46">
        <v>-1.3201967239688993E-2</v>
      </c>
      <c r="W218" s="46">
        <v>-6.5359477124183009E-3</v>
      </c>
      <c r="X218" s="46">
        <v>-9.2735814012442873E-3</v>
      </c>
      <c r="Y218" s="46">
        <v>-6.5359477124183009E-3</v>
      </c>
      <c r="Z218" s="46">
        <v>-6.5359477124183009E-3</v>
      </c>
      <c r="AA218" s="46">
        <v>-6.5359477124183009E-3</v>
      </c>
      <c r="AB218" s="46">
        <v>-6.5359477124183009E-3</v>
      </c>
      <c r="AC218" s="46">
        <v>-6.5359477124183009E-3</v>
      </c>
      <c r="AD218" s="46">
        <v>-9.2735814012442873E-3</v>
      </c>
      <c r="AE218" s="46">
        <v>-9.2735814012442873E-3</v>
      </c>
      <c r="AF218" s="46">
        <v>-6.5359477124183009E-3</v>
      </c>
      <c r="AG218" s="46">
        <v>-6.5359477124183009E-3</v>
      </c>
      <c r="AH218" s="46">
        <v>-9.2735814012442873E-3</v>
      </c>
      <c r="AI218" s="46">
        <v>-9.2735814012442873E-3</v>
      </c>
      <c r="AJ218" s="46">
        <v>-9.2735814012442873E-3</v>
      </c>
      <c r="AK218" s="46">
        <v>-9.2735814012442873E-3</v>
      </c>
      <c r="AL218" s="46">
        <v>-9.2735814012442873E-3</v>
      </c>
      <c r="AM218" s="46">
        <v>-6.5359477124183009E-3</v>
      </c>
      <c r="AN218" s="46">
        <v>-9.2735814012442873E-3</v>
      </c>
      <c r="AO218" s="46">
        <v>-9.2735814012442873E-3</v>
      </c>
      <c r="AP218" s="46">
        <v>-9.2735814012442873E-3</v>
      </c>
      <c r="AQ218" s="46">
        <v>-1.139531771429104E-2</v>
      </c>
      <c r="AR218" s="46">
        <v>-6.5359477124183009E-3</v>
      </c>
      <c r="AS218" s="46">
        <v>-9.2735814012442873E-3</v>
      </c>
      <c r="AT218" s="46">
        <v>-6.5359477124183009E-3</v>
      </c>
      <c r="AU218" s="46">
        <v>-9.2735814012442873E-3</v>
      </c>
      <c r="AV218" s="46">
        <v>-6.5359477124183009E-3</v>
      </c>
      <c r="AW218" s="46">
        <v>-6.5359477124183009E-3</v>
      </c>
      <c r="AX218" s="46">
        <v>-9.2735814012442873E-3</v>
      </c>
      <c r="AY218" s="46">
        <v>-6.5359477124183009E-3</v>
      </c>
      <c r="AZ218" s="46">
        <v>-6.5359477124183009E-3</v>
      </c>
      <c r="BA218" s="46">
        <v>-6.5359477124183009E-3</v>
      </c>
      <c r="BB218" s="46">
        <v>-6.5359477124183009E-3</v>
      </c>
      <c r="BC218" s="46">
        <v>-9.2735814012442873E-3</v>
      </c>
      <c r="BD218" s="46">
        <v>-6.5359477124183009E-3</v>
      </c>
      <c r="BE218" s="46">
        <v>-9.2735814012442873E-3</v>
      </c>
      <c r="BF218" s="46">
        <v>-6.5359477124183009E-3</v>
      </c>
      <c r="BG218" s="46">
        <v>-9.2735814012442873E-3</v>
      </c>
      <c r="BH218" s="46">
        <v>-6.5359477124183009E-3</v>
      </c>
      <c r="BI218" s="46">
        <v>-6.5359477124183009E-3</v>
      </c>
      <c r="BJ218" s="46">
        <v>-9.2735814012442873E-3</v>
      </c>
      <c r="BK218" s="46">
        <v>-9.2735814012442873E-3</v>
      </c>
      <c r="BL218" s="46">
        <v>-9.2735814012442873E-3</v>
      </c>
      <c r="BM218" s="46">
        <v>-6.5359477124183009E-3</v>
      </c>
      <c r="BN218" s="46">
        <v>-1.3201967239688993E-2</v>
      </c>
      <c r="BO218" s="46">
        <v>-6.5359477124183009E-3</v>
      </c>
      <c r="BP218" s="46">
        <v>-6.5359477124183009E-3</v>
      </c>
      <c r="BQ218" s="46">
        <v>-9.2735814012442873E-3</v>
      </c>
      <c r="BR218" s="46">
        <v>-9.2735814012442873E-3</v>
      </c>
      <c r="BS218" s="46">
        <v>-9.2735814012442873E-3</v>
      </c>
      <c r="BT218" s="46">
        <v>-9.2735814012442873E-3</v>
      </c>
      <c r="BU218" s="46">
        <v>-6.5359477124183009E-3</v>
      </c>
      <c r="BV218" s="46">
        <v>-9.2735814012442873E-3</v>
      </c>
      <c r="BW218" s="46">
        <v>-6.5359477124183009E-3</v>
      </c>
      <c r="BX218" s="46">
        <v>-9.2735814012442873E-3</v>
      </c>
      <c r="BY218" s="46">
        <v>-9.2735814012442873E-3</v>
      </c>
      <c r="BZ218" s="46">
        <v>-9.2735814012442873E-3</v>
      </c>
      <c r="CA218" s="47">
        <v>1</v>
      </c>
      <c r="CB218" s="46">
        <v>-6.5359477124183009E-3</v>
      </c>
      <c r="CC218" s="46">
        <v>-6.5359477124183009E-3</v>
      </c>
      <c r="CD218" s="46">
        <v>-6.5359477124183009E-3</v>
      </c>
      <c r="CE218" s="46">
        <v>-6.5359477124183009E-3</v>
      </c>
      <c r="CF218" s="46">
        <v>-6.5359477124183009E-3</v>
      </c>
      <c r="CG218" s="46">
        <v>-6.5359477124183009E-3</v>
      </c>
      <c r="CH218" s="46">
        <v>-6.5359477124183009E-3</v>
      </c>
      <c r="CI218" s="46">
        <v>-6.5359477124183009E-3</v>
      </c>
      <c r="CJ218" s="46">
        <v>-6.5359477124183009E-3</v>
      </c>
      <c r="CK218" s="46">
        <v>-6.5359477124183009E-3</v>
      </c>
      <c r="CL218" s="46">
        <v>-9.2735814012442873E-3</v>
      </c>
      <c r="CM218" s="46">
        <v>-9.2735814012442873E-3</v>
      </c>
      <c r="CN218" s="46">
        <v>-6.5359477124183009E-3</v>
      </c>
      <c r="CO218" s="46">
        <v>-6.5359477124183009E-3</v>
      </c>
      <c r="CP218" s="46">
        <v>-6.5359477124183009E-3</v>
      </c>
      <c r="CQ218" s="46">
        <v>-9.2735814012442873E-3</v>
      </c>
      <c r="CR218" s="46">
        <v>-6.5359477124183009E-3</v>
      </c>
      <c r="CS218" s="46">
        <v>-9.2735814012442873E-3</v>
      </c>
      <c r="CT218" s="46">
        <v>-6.5359477124183009E-3</v>
      </c>
      <c r="CU218" s="46">
        <v>-6.5359477124183009E-3</v>
      </c>
      <c r="CV218" s="46">
        <v>-6.5359477124183009E-3</v>
      </c>
      <c r="CW218" s="46">
        <v>-6.5359477124183009E-3</v>
      </c>
      <c r="CX218" s="46">
        <v>-6.5359477124183009E-3</v>
      </c>
      <c r="CY218" s="46">
        <v>-6.5359477124183009E-3</v>
      </c>
      <c r="CZ218" s="46">
        <v>-6.5359477124183009E-3</v>
      </c>
      <c r="DA218" s="46">
        <v>-6.5359477124183009E-3</v>
      </c>
      <c r="DB218" s="46">
        <v>-6.5359477124183009E-3</v>
      </c>
      <c r="DC218" s="46">
        <v>-6.5359477124183009E-3</v>
      </c>
      <c r="DD218" s="46">
        <v>-9.2735814012442873E-3</v>
      </c>
      <c r="DE218" s="46">
        <v>-6.5359477124183009E-3</v>
      </c>
      <c r="DF218" s="46">
        <v>-6.5359477124183009E-3</v>
      </c>
      <c r="DG218" s="46">
        <v>-9.2735814012442873E-3</v>
      </c>
      <c r="DH218" s="46">
        <v>-6.5359477124183009E-3</v>
      </c>
      <c r="DI218" s="48">
        <v>-8.3226910926136363E-2</v>
      </c>
    </row>
    <row r="219" spans="2:113" x14ac:dyDescent="0.35">
      <c r="B219" s="45" t="s">
        <v>914</v>
      </c>
      <c r="C219" s="46">
        <v>-1.3201967239688991E-2</v>
      </c>
      <c r="D219" s="46">
        <v>5.9408852578600437E-2</v>
      </c>
      <c r="E219" s="46">
        <v>-2.7528004633844468E-2</v>
      </c>
      <c r="F219" s="46">
        <v>-4.3033148291193521E-2</v>
      </c>
      <c r="G219" s="46">
        <v>-6.5359477124183009E-3</v>
      </c>
      <c r="H219" s="46">
        <v>-6.5359477124183009E-3</v>
      </c>
      <c r="I219" s="46">
        <v>-6.5359477124183009E-3</v>
      </c>
      <c r="J219" s="46">
        <v>-6.5359477124183009E-3</v>
      </c>
      <c r="K219" s="46">
        <v>-6.5359477124183009E-3</v>
      </c>
      <c r="L219" s="46">
        <v>-6.5359477124183009E-3</v>
      </c>
      <c r="M219" s="46">
        <v>-6.5359477124183009E-3</v>
      </c>
      <c r="N219" s="46">
        <v>-9.2735814012442873E-3</v>
      </c>
      <c r="O219" s="46">
        <v>-6.5359477124183009E-3</v>
      </c>
      <c r="P219" s="46">
        <v>-6.5359477124183009E-3</v>
      </c>
      <c r="Q219" s="46">
        <v>-1.3201967239688993E-2</v>
      </c>
      <c r="R219" s="46">
        <v>-6.5359477124183009E-3</v>
      </c>
      <c r="S219" s="46">
        <v>-6.5359477124183009E-3</v>
      </c>
      <c r="T219" s="46">
        <v>-9.2735814012442873E-3</v>
      </c>
      <c r="U219" s="46">
        <v>-9.2735814012442873E-3</v>
      </c>
      <c r="V219" s="46">
        <v>-1.3201967239688993E-2</v>
      </c>
      <c r="W219" s="46">
        <v>-6.5359477124183009E-3</v>
      </c>
      <c r="X219" s="46">
        <v>-9.2735814012442873E-3</v>
      </c>
      <c r="Y219" s="46">
        <v>-6.5359477124183009E-3</v>
      </c>
      <c r="Z219" s="46">
        <v>-6.5359477124183009E-3</v>
      </c>
      <c r="AA219" s="46">
        <v>-6.5359477124183009E-3</v>
      </c>
      <c r="AB219" s="46">
        <v>-6.5359477124183009E-3</v>
      </c>
      <c r="AC219" s="46">
        <v>-6.5359477124183009E-3</v>
      </c>
      <c r="AD219" s="46">
        <v>-9.2735814012442873E-3</v>
      </c>
      <c r="AE219" s="46">
        <v>-9.2735814012442873E-3</v>
      </c>
      <c r="AF219" s="46">
        <v>-6.5359477124183009E-3</v>
      </c>
      <c r="AG219" s="46">
        <v>-6.5359477124183009E-3</v>
      </c>
      <c r="AH219" s="46">
        <v>-9.2735814012442873E-3</v>
      </c>
      <c r="AI219" s="46">
        <v>-9.2735814012442873E-3</v>
      </c>
      <c r="AJ219" s="46">
        <v>-9.2735814012442873E-3</v>
      </c>
      <c r="AK219" s="46">
        <v>-9.2735814012442873E-3</v>
      </c>
      <c r="AL219" s="46">
        <v>-9.2735814012442873E-3</v>
      </c>
      <c r="AM219" s="46">
        <v>-6.5359477124183009E-3</v>
      </c>
      <c r="AN219" s="46">
        <v>-9.2735814012442873E-3</v>
      </c>
      <c r="AO219" s="46">
        <v>-9.2735814012442873E-3</v>
      </c>
      <c r="AP219" s="46">
        <v>-9.2735814012442873E-3</v>
      </c>
      <c r="AQ219" s="46">
        <v>-1.139531771429104E-2</v>
      </c>
      <c r="AR219" s="46">
        <v>-6.5359477124183009E-3</v>
      </c>
      <c r="AS219" s="46">
        <v>-9.2735814012442873E-3</v>
      </c>
      <c r="AT219" s="46">
        <v>-6.5359477124183009E-3</v>
      </c>
      <c r="AU219" s="46">
        <v>-9.2735814012442873E-3</v>
      </c>
      <c r="AV219" s="46">
        <v>-6.5359477124183009E-3</v>
      </c>
      <c r="AW219" s="46">
        <v>-6.5359477124183009E-3</v>
      </c>
      <c r="AX219" s="46">
        <v>-9.2735814012442873E-3</v>
      </c>
      <c r="AY219" s="46">
        <v>-6.5359477124183009E-3</v>
      </c>
      <c r="AZ219" s="46">
        <v>-6.5359477124183009E-3</v>
      </c>
      <c r="BA219" s="46">
        <v>-6.5359477124183009E-3</v>
      </c>
      <c r="BB219" s="46">
        <v>-6.5359477124183009E-3</v>
      </c>
      <c r="BC219" s="46">
        <v>-9.2735814012442873E-3</v>
      </c>
      <c r="BD219" s="46">
        <v>-6.5359477124183009E-3</v>
      </c>
      <c r="BE219" s="46">
        <v>-9.2735814012442873E-3</v>
      </c>
      <c r="BF219" s="46">
        <v>-6.5359477124183009E-3</v>
      </c>
      <c r="BG219" s="46">
        <v>-9.2735814012442873E-3</v>
      </c>
      <c r="BH219" s="46">
        <v>-6.5359477124183009E-3</v>
      </c>
      <c r="BI219" s="46">
        <v>-6.5359477124183009E-3</v>
      </c>
      <c r="BJ219" s="46">
        <v>-9.2735814012442873E-3</v>
      </c>
      <c r="BK219" s="46">
        <v>-9.2735814012442873E-3</v>
      </c>
      <c r="BL219" s="46">
        <v>-9.2735814012442873E-3</v>
      </c>
      <c r="BM219" s="46">
        <v>-6.5359477124183009E-3</v>
      </c>
      <c r="BN219" s="46">
        <v>-1.3201967239688993E-2</v>
      </c>
      <c r="BO219" s="46">
        <v>-6.5359477124183009E-3</v>
      </c>
      <c r="BP219" s="46">
        <v>-6.5359477124183009E-3</v>
      </c>
      <c r="BQ219" s="46">
        <v>-9.2735814012442873E-3</v>
      </c>
      <c r="BR219" s="46">
        <v>-9.2735814012442873E-3</v>
      </c>
      <c r="BS219" s="46">
        <v>-9.2735814012442873E-3</v>
      </c>
      <c r="BT219" s="46">
        <v>-9.2735814012442873E-3</v>
      </c>
      <c r="BU219" s="46">
        <v>-6.5359477124183009E-3</v>
      </c>
      <c r="BV219" s="46">
        <v>-9.2735814012442873E-3</v>
      </c>
      <c r="BW219" s="46">
        <v>-6.5359477124183009E-3</v>
      </c>
      <c r="BX219" s="46">
        <v>-9.2735814012442873E-3</v>
      </c>
      <c r="BY219" s="46">
        <v>-9.2735814012442873E-3</v>
      </c>
      <c r="BZ219" s="46">
        <v>-9.2735814012442873E-3</v>
      </c>
      <c r="CA219" s="46">
        <v>-6.5359477124183009E-3</v>
      </c>
      <c r="CB219" s="47">
        <v>1</v>
      </c>
      <c r="CC219" s="46">
        <v>-6.5359477124183009E-3</v>
      </c>
      <c r="CD219" s="46">
        <v>-6.5359477124183009E-3</v>
      </c>
      <c r="CE219" s="46">
        <v>-6.5359477124183009E-3</v>
      </c>
      <c r="CF219" s="46">
        <v>-6.5359477124183009E-3</v>
      </c>
      <c r="CG219" s="46">
        <v>-6.5359477124183009E-3</v>
      </c>
      <c r="CH219" s="46">
        <v>-6.5359477124183009E-3</v>
      </c>
      <c r="CI219" s="46">
        <v>-6.5359477124183009E-3</v>
      </c>
      <c r="CJ219" s="46">
        <v>-6.5359477124183009E-3</v>
      </c>
      <c r="CK219" s="46">
        <v>-6.5359477124183009E-3</v>
      </c>
      <c r="CL219" s="46">
        <v>-9.2735814012442873E-3</v>
      </c>
      <c r="CM219" s="46">
        <v>-9.2735814012442873E-3</v>
      </c>
      <c r="CN219" s="46">
        <v>-6.5359477124183009E-3</v>
      </c>
      <c r="CO219" s="46">
        <v>-6.5359477124183009E-3</v>
      </c>
      <c r="CP219" s="46">
        <v>-6.5359477124183009E-3</v>
      </c>
      <c r="CQ219" s="46">
        <v>-9.2735814012442873E-3</v>
      </c>
      <c r="CR219" s="46">
        <v>-6.5359477124183009E-3</v>
      </c>
      <c r="CS219" s="46">
        <v>-9.2735814012442873E-3</v>
      </c>
      <c r="CT219" s="46">
        <v>-6.5359477124183009E-3</v>
      </c>
      <c r="CU219" s="46">
        <v>-6.5359477124183009E-3</v>
      </c>
      <c r="CV219" s="46">
        <v>-6.5359477124183009E-3</v>
      </c>
      <c r="CW219" s="46">
        <v>-6.5359477124183009E-3</v>
      </c>
      <c r="CX219" s="46">
        <v>-6.5359477124183009E-3</v>
      </c>
      <c r="CY219" s="46">
        <v>-6.5359477124183009E-3</v>
      </c>
      <c r="CZ219" s="46">
        <v>-6.5359477124183009E-3</v>
      </c>
      <c r="DA219" s="46">
        <v>-6.5359477124183009E-3</v>
      </c>
      <c r="DB219" s="46">
        <v>-6.5359477124183009E-3</v>
      </c>
      <c r="DC219" s="46">
        <v>-6.5359477124183009E-3</v>
      </c>
      <c r="DD219" s="46">
        <v>-9.2735814012442873E-3</v>
      </c>
      <c r="DE219" s="46">
        <v>-6.5359477124183009E-3</v>
      </c>
      <c r="DF219" s="46">
        <v>-6.5359477124183009E-3</v>
      </c>
      <c r="DG219" s="46">
        <v>-9.2735814012442873E-3</v>
      </c>
      <c r="DH219" s="46">
        <v>-6.5359477124183009E-3</v>
      </c>
      <c r="DI219" s="48">
        <v>0.25296478527129618</v>
      </c>
    </row>
    <row r="220" spans="2:113" x14ac:dyDescent="0.35">
      <c r="B220" s="45" t="s">
        <v>915</v>
      </c>
      <c r="C220" s="46">
        <v>-1.3201967239688991E-2</v>
      </c>
      <c r="D220" s="46">
        <v>5.9408852578600437E-2</v>
      </c>
      <c r="E220" s="46">
        <v>-2.7528004633844468E-2</v>
      </c>
      <c r="F220" s="46">
        <v>-4.3033148291193521E-2</v>
      </c>
      <c r="G220" s="46">
        <v>-6.5359477124183009E-3</v>
      </c>
      <c r="H220" s="46">
        <v>-6.5359477124183009E-3</v>
      </c>
      <c r="I220" s="46">
        <v>-6.5359477124183009E-3</v>
      </c>
      <c r="J220" s="46">
        <v>-6.5359477124183009E-3</v>
      </c>
      <c r="K220" s="46">
        <v>-6.5359477124183009E-3</v>
      </c>
      <c r="L220" s="46">
        <v>-6.5359477124183009E-3</v>
      </c>
      <c r="M220" s="46">
        <v>-6.5359477124183009E-3</v>
      </c>
      <c r="N220" s="46">
        <v>-9.2735814012442873E-3</v>
      </c>
      <c r="O220" s="46">
        <v>-6.5359477124183009E-3</v>
      </c>
      <c r="P220" s="46">
        <v>-6.5359477124183009E-3</v>
      </c>
      <c r="Q220" s="46">
        <v>-1.3201967239688993E-2</v>
      </c>
      <c r="R220" s="46">
        <v>-6.5359477124183009E-3</v>
      </c>
      <c r="S220" s="46">
        <v>-6.5359477124183009E-3</v>
      </c>
      <c r="T220" s="46">
        <v>-9.2735814012442873E-3</v>
      </c>
      <c r="U220" s="46">
        <v>-9.2735814012442873E-3</v>
      </c>
      <c r="V220" s="46">
        <v>-1.3201967239688993E-2</v>
      </c>
      <c r="W220" s="46">
        <v>-6.5359477124183009E-3</v>
      </c>
      <c r="X220" s="46">
        <v>-9.2735814012442873E-3</v>
      </c>
      <c r="Y220" s="46">
        <v>-6.5359477124183009E-3</v>
      </c>
      <c r="Z220" s="46">
        <v>-6.5359477124183009E-3</v>
      </c>
      <c r="AA220" s="46">
        <v>-6.5359477124183009E-3</v>
      </c>
      <c r="AB220" s="46">
        <v>-6.5359477124183009E-3</v>
      </c>
      <c r="AC220" s="46">
        <v>-6.5359477124183009E-3</v>
      </c>
      <c r="AD220" s="46">
        <v>-9.2735814012442873E-3</v>
      </c>
      <c r="AE220" s="46">
        <v>-9.2735814012442873E-3</v>
      </c>
      <c r="AF220" s="46">
        <v>-6.5359477124183009E-3</v>
      </c>
      <c r="AG220" s="46">
        <v>-6.5359477124183009E-3</v>
      </c>
      <c r="AH220" s="46">
        <v>-9.2735814012442873E-3</v>
      </c>
      <c r="AI220" s="46">
        <v>-9.2735814012442873E-3</v>
      </c>
      <c r="AJ220" s="46">
        <v>-9.2735814012442873E-3</v>
      </c>
      <c r="AK220" s="46">
        <v>-9.2735814012442873E-3</v>
      </c>
      <c r="AL220" s="46">
        <v>-9.2735814012442873E-3</v>
      </c>
      <c r="AM220" s="46">
        <v>-6.5359477124183009E-3</v>
      </c>
      <c r="AN220" s="46">
        <v>-9.2735814012442873E-3</v>
      </c>
      <c r="AO220" s="46">
        <v>-9.2735814012442873E-3</v>
      </c>
      <c r="AP220" s="46">
        <v>-9.2735814012442873E-3</v>
      </c>
      <c r="AQ220" s="46">
        <v>-1.139531771429104E-2</v>
      </c>
      <c r="AR220" s="46">
        <v>-6.5359477124183009E-3</v>
      </c>
      <c r="AS220" s="46">
        <v>-9.2735814012442873E-3</v>
      </c>
      <c r="AT220" s="46">
        <v>-6.5359477124183009E-3</v>
      </c>
      <c r="AU220" s="46">
        <v>-9.2735814012442873E-3</v>
      </c>
      <c r="AV220" s="46">
        <v>-6.5359477124183009E-3</v>
      </c>
      <c r="AW220" s="46">
        <v>-6.5359477124183009E-3</v>
      </c>
      <c r="AX220" s="46">
        <v>-9.2735814012442873E-3</v>
      </c>
      <c r="AY220" s="46">
        <v>-6.5359477124183009E-3</v>
      </c>
      <c r="AZ220" s="46">
        <v>-6.5359477124183009E-3</v>
      </c>
      <c r="BA220" s="46">
        <v>-6.5359477124183009E-3</v>
      </c>
      <c r="BB220" s="46">
        <v>-6.5359477124183009E-3</v>
      </c>
      <c r="BC220" s="46">
        <v>-9.2735814012442873E-3</v>
      </c>
      <c r="BD220" s="46">
        <v>-6.5359477124183009E-3</v>
      </c>
      <c r="BE220" s="46">
        <v>-9.2735814012442873E-3</v>
      </c>
      <c r="BF220" s="46">
        <v>-6.5359477124183009E-3</v>
      </c>
      <c r="BG220" s="46">
        <v>-9.2735814012442873E-3</v>
      </c>
      <c r="BH220" s="46">
        <v>-6.5359477124183009E-3</v>
      </c>
      <c r="BI220" s="46">
        <v>-6.5359477124183009E-3</v>
      </c>
      <c r="BJ220" s="46">
        <v>-9.2735814012442873E-3</v>
      </c>
      <c r="BK220" s="46">
        <v>-9.2735814012442873E-3</v>
      </c>
      <c r="BL220" s="46">
        <v>-9.2735814012442873E-3</v>
      </c>
      <c r="BM220" s="46">
        <v>-6.5359477124183009E-3</v>
      </c>
      <c r="BN220" s="46">
        <v>-1.3201967239688993E-2</v>
      </c>
      <c r="BO220" s="46">
        <v>-6.5359477124183009E-3</v>
      </c>
      <c r="BP220" s="46">
        <v>-6.5359477124183009E-3</v>
      </c>
      <c r="BQ220" s="46">
        <v>-9.2735814012442873E-3</v>
      </c>
      <c r="BR220" s="46">
        <v>-9.2735814012442873E-3</v>
      </c>
      <c r="BS220" s="46">
        <v>-9.2735814012442873E-3</v>
      </c>
      <c r="BT220" s="46">
        <v>-9.2735814012442873E-3</v>
      </c>
      <c r="BU220" s="46">
        <v>-6.5359477124183009E-3</v>
      </c>
      <c r="BV220" s="46">
        <v>-9.2735814012442873E-3</v>
      </c>
      <c r="BW220" s="46">
        <v>-6.5359477124183009E-3</v>
      </c>
      <c r="BX220" s="46">
        <v>-9.2735814012442873E-3</v>
      </c>
      <c r="BY220" s="46">
        <v>-9.2735814012442873E-3</v>
      </c>
      <c r="BZ220" s="46">
        <v>-9.2735814012442873E-3</v>
      </c>
      <c r="CA220" s="46">
        <v>-6.5359477124183009E-3</v>
      </c>
      <c r="CB220" s="46">
        <v>-6.5359477124183009E-3</v>
      </c>
      <c r="CC220" s="47">
        <v>1</v>
      </c>
      <c r="CD220" s="46">
        <v>-6.5359477124183009E-3</v>
      </c>
      <c r="CE220" s="46">
        <v>-6.5359477124183009E-3</v>
      </c>
      <c r="CF220" s="46">
        <v>-6.5359477124183009E-3</v>
      </c>
      <c r="CG220" s="46">
        <v>-6.5359477124183009E-3</v>
      </c>
      <c r="CH220" s="46">
        <v>-6.5359477124183009E-3</v>
      </c>
      <c r="CI220" s="46">
        <v>-6.5359477124183009E-3</v>
      </c>
      <c r="CJ220" s="46">
        <v>-6.5359477124183009E-3</v>
      </c>
      <c r="CK220" s="46">
        <v>-6.5359477124183009E-3</v>
      </c>
      <c r="CL220" s="46">
        <v>-9.2735814012442873E-3</v>
      </c>
      <c r="CM220" s="46">
        <v>-9.2735814012442873E-3</v>
      </c>
      <c r="CN220" s="46">
        <v>-6.5359477124183009E-3</v>
      </c>
      <c r="CO220" s="46">
        <v>-6.5359477124183009E-3</v>
      </c>
      <c r="CP220" s="46">
        <v>-6.5359477124183009E-3</v>
      </c>
      <c r="CQ220" s="46">
        <v>-9.2735814012442873E-3</v>
      </c>
      <c r="CR220" s="46">
        <v>-6.5359477124183009E-3</v>
      </c>
      <c r="CS220" s="46">
        <v>-9.2735814012442873E-3</v>
      </c>
      <c r="CT220" s="46">
        <v>-6.5359477124183009E-3</v>
      </c>
      <c r="CU220" s="46">
        <v>-6.5359477124183009E-3</v>
      </c>
      <c r="CV220" s="46">
        <v>-6.5359477124183009E-3</v>
      </c>
      <c r="CW220" s="46">
        <v>-6.5359477124183009E-3</v>
      </c>
      <c r="CX220" s="46">
        <v>-6.5359477124183009E-3</v>
      </c>
      <c r="CY220" s="46">
        <v>-6.5359477124183009E-3</v>
      </c>
      <c r="CZ220" s="46">
        <v>-6.5359477124183009E-3</v>
      </c>
      <c r="DA220" s="46">
        <v>-6.5359477124183009E-3</v>
      </c>
      <c r="DB220" s="46">
        <v>-6.5359477124183009E-3</v>
      </c>
      <c r="DC220" s="46">
        <v>-6.5359477124183009E-3</v>
      </c>
      <c r="DD220" s="46">
        <v>-9.2735814012442873E-3</v>
      </c>
      <c r="DE220" s="46">
        <v>-6.5359477124183009E-3</v>
      </c>
      <c r="DF220" s="46">
        <v>-6.5359477124183009E-3</v>
      </c>
      <c r="DG220" s="46">
        <v>-9.2735814012442873E-3</v>
      </c>
      <c r="DH220" s="46">
        <v>-6.5359477124183009E-3</v>
      </c>
      <c r="DI220" s="48">
        <v>-6.8382082782353637E-2</v>
      </c>
    </row>
    <row r="221" spans="2:113" x14ac:dyDescent="0.35">
      <c r="B221" s="45" t="s">
        <v>916</v>
      </c>
      <c r="C221" s="46">
        <v>-1.3201967239688991E-2</v>
      </c>
      <c r="D221" s="46">
        <v>5.9408852578600437E-2</v>
      </c>
      <c r="E221" s="46">
        <v>-2.7528004633844468E-2</v>
      </c>
      <c r="F221" s="46">
        <v>-4.3033148291193521E-2</v>
      </c>
      <c r="G221" s="46">
        <v>-6.5359477124183009E-3</v>
      </c>
      <c r="H221" s="46">
        <v>-6.5359477124183009E-3</v>
      </c>
      <c r="I221" s="46">
        <v>-6.5359477124183009E-3</v>
      </c>
      <c r="J221" s="46">
        <v>-6.5359477124183009E-3</v>
      </c>
      <c r="K221" s="46">
        <v>-6.5359477124183009E-3</v>
      </c>
      <c r="L221" s="46">
        <v>-6.5359477124183009E-3</v>
      </c>
      <c r="M221" s="46">
        <v>-6.5359477124183009E-3</v>
      </c>
      <c r="N221" s="46">
        <v>-9.2735814012442873E-3</v>
      </c>
      <c r="O221" s="46">
        <v>-6.5359477124183009E-3</v>
      </c>
      <c r="P221" s="46">
        <v>-6.5359477124183009E-3</v>
      </c>
      <c r="Q221" s="46">
        <v>-1.3201967239688993E-2</v>
      </c>
      <c r="R221" s="46">
        <v>-6.5359477124183009E-3</v>
      </c>
      <c r="S221" s="46">
        <v>-6.5359477124183009E-3</v>
      </c>
      <c r="T221" s="46">
        <v>-9.2735814012442873E-3</v>
      </c>
      <c r="U221" s="46">
        <v>-9.2735814012442873E-3</v>
      </c>
      <c r="V221" s="46">
        <v>-1.3201967239688993E-2</v>
      </c>
      <c r="W221" s="46">
        <v>-6.5359477124183009E-3</v>
      </c>
      <c r="X221" s="46">
        <v>-9.2735814012442873E-3</v>
      </c>
      <c r="Y221" s="46">
        <v>-6.5359477124183009E-3</v>
      </c>
      <c r="Z221" s="46">
        <v>-6.5359477124183009E-3</v>
      </c>
      <c r="AA221" s="46">
        <v>-6.5359477124183009E-3</v>
      </c>
      <c r="AB221" s="46">
        <v>-6.5359477124183009E-3</v>
      </c>
      <c r="AC221" s="46">
        <v>-6.5359477124183009E-3</v>
      </c>
      <c r="AD221" s="46">
        <v>-9.2735814012442873E-3</v>
      </c>
      <c r="AE221" s="46">
        <v>-9.2735814012442873E-3</v>
      </c>
      <c r="AF221" s="46">
        <v>-6.5359477124183009E-3</v>
      </c>
      <c r="AG221" s="46">
        <v>-6.5359477124183009E-3</v>
      </c>
      <c r="AH221" s="46">
        <v>-9.2735814012442873E-3</v>
      </c>
      <c r="AI221" s="46">
        <v>-9.2735814012442873E-3</v>
      </c>
      <c r="AJ221" s="46">
        <v>-9.2735814012442873E-3</v>
      </c>
      <c r="AK221" s="46">
        <v>-9.2735814012442873E-3</v>
      </c>
      <c r="AL221" s="46">
        <v>-9.2735814012442873E-3</v>
      </c>
      <c r="AM221" s="46">
        <v>-6.5359477124183009E-3</v>
      </c>
      <c r="AN221" s="46">
        <v>-9.2735814012442873E-3</v>
      </c>
      <c r="AO221" s="46">
        <v>-9.2735814012442873E-3</v>
      </c>
      <c r="AP221" s="46">
        <v>-9.2735814012442873E-3</v>
      </c>
      <c r="AQ221" s="46">
        <v>-1.139531771429104E-2</v>
      </c>
      <c r="AR221" s="46">
        <v>-6.5359477124183009E-3</v>
      </c>
      <c r="AS221" s="46">
        <v>-9.2735814012442873E-3</v>
      </c>
      <c r="AT221" s="46">
        <v>-6.5359477124183009E-3</v>
      </c>
      <c r="AU221" s="46">
        <v>-9.2735814012442873E-3</v>
      </c>
      <c r="AV221" s="46">
        <v>-6.5359477124183009E-3</v>
      </c>
      <c r="AW221" s="46">
        <v>-6.5359477124183009E-3</v>
      </c>
      <c r="AX221" s="46">
        <v>-9.2735814012442873E-3</v>
      </c>
      <c r="AY221" s="46">
        <v>-6.5359477124183009E-3</v>
      </c>
      <c r="AZ221" s="46">
        <v>-6.5359477124183009E-3</v>
      </c>
      <c r="BA221" s="46">
        <v>-6.5359477124183009E-3</v>
      </c>
      <c r="BB221" s="46">
        <v>-6.5359477124183009E-3</v>
      </c>
      <c r="BC221" s="46">
        <v>-9.2735814012442873E-3</v>
      </c>
      <c r="BD221" s="46">
        <v>-6.5359477124183009E-3</v>
      </c>
      <c r="BE221" s="46">
        <v>-9.2735814012442873E-3</v>
      </c>
      <c r="BF221" s="46">
        <v>-6.5359477124183009E-3</v>
      </c>
      <c r="BG221" s="46">
        <v>-9.2735814012442873E-3</v>
      </c>
      <c r="BH221" s="46">
        <v>-6.5359477124183009E-3</v>
      </c>
      <c r="BI221" s="46">
        <v>-6.5359477124183009E-3</v>
      </c>
      <c r="BJ221" s="46">
        <v>-9.2735814012442873E-3</v>
      </c>
      <c r="BK221" s="46">
        <v>-9.2735814012442873E-3</v>
      </c>
      <c r="BL221" s="46">
        <v>-9.2735814012442873E-3</v>
      </c>
      <c r="BM221" s="46">
        <v>-6.5359477124183009E-3</v>
      </c>
      <c r="BN221" s="46">
        <v>-1.3201967239688993E-2</v>
      </c>
      <c r="BO221" s="46">
        <v>-6.5359477124183009E-3</v>
      </c>
      <c r="BP221" s="46">
        <v>-6.5359477124183009E-3</v>
      </c>
      <c r="BQ221" s="46">
        <v>-9.2735814012442873E-3</v>
      </c>
      <c r="BR221" s="46">
        <v>-9.2735814012442873E-3</v>
      </c>
      <c r="BS221" s="46">
        <v>-9.2735814012442873E-3</v>
      </c>
      <c r="BT221" s="46">
        <v>-9.2735814012442873E-3</v>
      </c>
      <c r="BU221" s="46">
        <v>-6.5359477124183009E-3</v>
      </c>
      <c r="BV221" s="46">
        <v>-9.2735814012442873E-3</v>
      </c>
      <c r="BW221" s="46">
        <v>-6.5359477124183009E-3</v>
      </c>
      <c r="BX221" s="46">
        <v>-9.2735814012442873E-3</v>
      </c>
      <c r="BY221" s="46">
        <v>-9.2735814012442873E-3</v>
      </c>
      <c r="BZ221" s="46">
        <v>-9.2735814012442873E-3</v>
      </c>
      <c r="CA221" s="46">
        <v>-6.5359477124183009E-3</v>
      </c>
      <c r="CB221" s="46">
        <v>-6.5359477124183009E-3</v>
      </c>
      <c r="CC221" s="46">
        <v>-6.5359477124183009E-3</v>
      </c>
      <c r="CD221" s="47">
        <v>1</v>
      </c>
      <c r="CE221" s="46">
        <v>-6.5359477124183009E-3</v>
      </c>
      <c r="CF221" s="46">
        <v>-6.5359477124183009E-3</v>
      </c>
      <c r="CG221" s="46">
        <v>-6.5359477124183009E-3</v>
      </c>
      <c r="CH221" s="46">
        <v>-6.5359477124183009E-3</v>
      </c>
      <c r="CI221" s="46">
        <v>-6.5359477124183009E-3</v>
      </c>
      <c r="CJ221" s="46">
        <v>-6.5359477124183009E-3</v>
      </c>
      <c r="CK221" s="46">
        <v>-6.5359477124183009E-3</v>
      </c>
      <c r="CL221" s="46">
        <v>-9.2735814012442873E-3</v>
      </c>
      <c r="CM221" s="46">
        <v>-9.2735814012442873E-3</v>
      </c>
      <c r="CN221" s="46">
        <v>-6.5359477124183009E-3</v>
      </c>
      <c r="CO221" s="46">
        <v>-6.5359477124183009E-3</v>
      </c>
      <c r="CP221" s="46">
        <v>-6.5359477124183009E-3</v>
      </c>
      <c r="CQ221" s="46">
        <v>-9.2735814012442873E-3</v>
      </c>
      <c r="CR221" s="46">
        <v>-6.5359477124183009E-3</v>
      </c>
      <c r="CS221" s="46">
        <v>-9.2735814012442873E-3</v>
      </c>
      <c r="CT221" s="46">
        <v>-6.5359477124183009E-3</v>
      </c>
      <c r="CU221" s="46">
        <v>-6.5359477124183009E-3</v>
      </c>
      <c r="CV221" s="46">
        <v>-6.5359477124183009E-3</v>
      </c>
      <c r="CW221" s="46">
        <v>-6.5359477124183009E-3</v>
      </c>
      <c r="CX221" s="46">
        <v>-6.5359477124183009E-3</v>
      </c>
      <c r="CY221" s="46">
        <v>-6.5359477124183009E-3</v>
      </c>
      <c r="CZ221" s="46">
        <v>-6.5359477124183009E-3</v>
      </c>
      <c r="DA221" s="46">
        <v>-6.5359477124183009E-3</v>
      </c>
      <c r="DB221" s="46">
        <v>-6.5359477124183009E-3</v>
      </c>
      <c r="DC221" s="46">
        <v>-6.5359477124183009E-3</v>
      </c>
      <c r="DD221" s="46">
        <v>-9.2735814012442873E-3</v>
      </c>
      <c r="DE221" s="46">
        <v>-6.5359477124183009E-3</v>
      </c>
      <c r="DF221" s="46">
        <v>-6.5359477124183009E-3</v>
      </c>
      <c r="DG221" s="46">
        <v>-9.2735814012442873E-3</v>
      </c>
      <c r="DH221" s="46">
        <v>-6.5359477124183009E-3</v>
      </c>
      <c r="DI221" s="48">
        <v>0.18406731818044572</v>
      </c>
    </row>
    <row r="222" spans="2:113" x14ac:dyDescent="0.35">
      <c r="B222" s="45" t="s">
        <v>917</v>
      </c>
      <c r="C222" s="46">
        <v>-1.3201967239688991E-2</v>
      </c>
      <c r="D222" s="46">
        <v>5.9408852578600437E-2</v>
      </c>
      <c r="E222" s="46">
        <v>-2.7528004633844468E-2</v>
      </c>
      <c r="F222" s="46">
        <v>-4.3033148291193521E-2</v>
      </c>
      <c r="G222" s="46">
        <v>-6.5359477124183009E-3</v>
      </c>
      <c r="H222" s="46">
        <v>-6.5359477124183009E-3</v>
      </c>
      <c r="I222" s="46">
        <v>-6.5359477124183009E-3</v>
      </c>
      <c r="J222" s="46">
        <v>-6.5359477124183009E-3</v>
      </c>
      <c r="K222" s="46">
        <v>-6.5359477124183009E-3</v>
      </c>
      <c r="L222" s="46">
        <v>-6.5359477124183009E-3</v>
      </c>
      <c r="M222" s="46">
        <v>-6.5359477124183009E-3</v>
      </c>
      <c r="N222" s="46">
        <v>-9.2735814012442873E-3</v>
      </c>
      <c r="O222" s="46">
        <v>-6.5359477124183009E-3</v>
      </c>
      <c r="P222" s="46">
        <v>-6.5359477124183009E-3</v>
      </c>
      <c r="Q222" s="46">
        <v>-1.3201967239688993E-2</v>
      </c>
      <c r="R222" s="46">
        <v>-6.5359477124183009E-3</v>
      </c>
      <c r="S222" s="46">
        <v>-6.5359477124183009E-3</v>
      </c>
      <c r="T222" s="46">
        <v>-9.2735814012442873E-3</v>
      </c>
      <c r="U222" s="46">
        <v>-9.2735814012442873E-3</v>
      </c>
      <c r="V222" s="46">
        <v>-1.3201967239688993E-2</v>
      </c>
      <c r="W222" s="46">
        <v>-6.5359477124183009E-3</v>
      </c>
      <c r="X222" s="46">
        <v>-9.2735814012442873E-3</v>
      </c>
      <c r="Y222" s="46">
        <v>-6.5359477124183009E-3</v>
      </c>
      <c r="Z222" s="46">
        <v>-6.5359477124183009E-3</v>
      </c>
      <c r="AA222" s="46">
        <v>-6.5359477124183009E-3</v>
      </c>
      <c r="AB222" s="46">
        <v>-6.5359477124183009E-3</v>
      </c>
      <c r="AC222" s="46">
        <v>-6.5359477124183009E-3</v>
      </c>
      <c r="AD222" s="46">
        <v>-9.2735814012442873E-3</v>
      </c>
      <c r="AE222" s="46">
        <v>-9.2735814012442873E-3</v>
      </c>
      <c r="AF222" s="46">
        <v>-6.5359477124183009E-3</v>
      </c>
      <c r="AG222" s="46">
        <v>-6.5359477124183009E-3</v>
      </c>
      <c r="AH222" s="46">
        <v>-9.2735814012442873E-3</v>
      </c>
      <c r="AI222" s="46">
        <v>-9.2735814012442873E-3</v>
      </c>
      <c r="AJ222" s="46">
        <v>-9.2735814012442873E-3</v>
      </c>
      <c r="AK222" s="46">
        <v>-9.2735814012442873E-3</v>
      </c>
      <c r="AL222" s="46">
        <v>-9.2735814012442873E-3</v>
      </c>
      <c r="AM222" s="46">
        <v>-6.5359477124183009E-3</v>
      </c>
      <c r="AN222" s="46">
        <v>-9.2735814012442873E-3</v>
      </c>
      <c r="AO222" s="46">
        <v>-9.2735814012442873E-3</v>
      </c>
      <c r="AP222" s="46">
        <v>-9.2735814012442873E-3</v>
      </c>
      <c r="AQ222" s="46">
        <v>-1.139531771429104E-2</v>
      </c>
      <c r="AR222" s="46">
        <v>-6.5359477124183009E-3</v>
      </c>
      <c r="AS222" s="46">
        <v>-9.2735814012442873E-3</v>
      </c>
      <c r="AT222" s="46">
        <v>-6.5359477124183009E-3</v>
      </c>
      <c r="AU222" s="46">
        <v>-9.2735814012442873E-3</v>
      </c>
      <c r="AV222" s="46">
        <v>-6.5359477124183009E-3</v>
      </c>
      <c r="AW222" s="46">
        <v>-6.5359477124183009E-3</v>
      </c>
      <c r="AX222" s="46">
        <v>-9.2735814012442873E-3</v>
      </c>
      <c r="AY222" s="46">
        <v>-6.5359477124183009E-3</v>
      </c>
      <c r="AZ222" s="46">
        <v>-6.5359477124183009E-3</v>
      </c>
      <c r="BA222" s="46">
        <v>-6.5359477124183009E-3</v>
      </c>
      <c r="BB222" s="46">
        <v>-6.5359477124183009E-3</v>
      </c>
      <c r="BC222" s="46">
        <v>-9.2735814012442873E-3</v>
      </c>
      <c r="BD222" s="46">
        <v>-6.5359477124183009E-3</v>
      </c>
      <c r="BE222" s="46">
        <v>-9.2735814012442873E-3</v>
      </c>
      <c r="BF222" s="46">
        <v>-6.5359477124183009E-3</v>
      </c>
      <c r="BG222" s="46">
        <v>-9.2735814012442873E-3</v>
      </c>
      <c r="BH222" s="46">
        <v>-6.5359477124183009E-3</v>
      </c>
      <c r="BI222" s="46">
        <v>-6.5359477124183009E-3</v>
      </c>
      <c r="BJ222" s="46">
        <v>-9.2735814012442873E-3</v>
      </c>
      <c r="BK222" s="46">
        <v>-9.2735814012442873E-3</v>
      </c>
      <c r="BL222" s="46">
        <v>-9.2735814012442873E-3</v>
      </c>
      <c r="BM222" s="46">
        <v>-6.5359477124183009E-3</v>
      </c>
      <c r="BN222" s="46">
        <v>-1.3201967239688993E-2</v>
      </c>
      <c r="BO222" s="46">
        <v>-6.5359477124183009E-3</v>
      </c>
      <c r="BP222" s="46">
        <v>-6.5359477124183009E-3</v>
      </c>
      <c r="BQ222" s="46">
        <v>-9.2735814012442873E-3</v>
      </c>
      <c r="BR222" s="46">
        <v>-9.2735814012442873E-3</v>
      </c>
      <c r="BS222" s="46">
        <v>-9.2735814012442873E-3</v>
      </c>
      <c r="BT222" s="46">
        <v>-9.2735814012442873E-3</v>
      </c>
      <c r="BU222" s="46">
        <v>-6.5359477124183009E-3</v>
      </c>
      <c r="BV222" s="46">
        <v>-9.2735814012442873E-3</v>
      </c>
      <c r="BW222" s="46">
        <v>-6.5359477124183009E-3</v>
      </c>
      <c r="BX222" s="46">
        <v>-9.2735814012442873E-3</v>
      </c>
      <c r="BY222" s="46">
        <v>-9.2735814012442873E-3</v>
      </c>
      <c r="BZ222" s="46">
        <v>-9.2735814012442873E-3</v>
      </c>
      <c r="CA222" s="46">
        <v>-6.5359477124183009E-3</v>
      </c>
      <c r="CB222" s="46">
        <v>-6.5359477124183009E-3</v>
      </c>
      <c r="CC222" s="46">
        <v>-6.5359477124183009E-3</v>
      </c>
      <c r="CD222" s="46">
        <v>-6.5359477124183009E-3</v>
      </c>
      <c r="CE222" s="47">
        <v>1</v>
      </c>
      <c r="CF222" s="46">
        <v>-6.5359477124183009E-3</v>
      </c>
      <c r="CG222" s="46">
        <v>-6.5359477124183009E-3</v>
      </c>
      <c r="CH222" s="46">
        <v>-6.5359477124183009E-3</v>
      </c>
      <c r="CI222" s="46">
        <v>-6.5359477124183009E-3</v>
      </c>
      <c r="CJ222" s="46">
        <v>-6.5359477124183009E-3</v>
      </c>
      <c r="CK222" s="46">
        <v>-6.5359477124183009E-3</v>
      </c>
      <c r="CL222" s="46">
        <v>-9.2735814012442873E-3</v>
      </c>
      <c r="CM222" s="46">
        <v>-9.2735814012442873E-3</v>
      </c>
      <c r="CN222" s="46">
        <v>-6.5359477124183009E-3</v>
      </c>
      <c r="CO222" s="46">
        <v>-6.5359477124183009E-3</v>
      </c>
      <c r="CP222" s="46">
        <v>-6.5359477124183009E-3</v>
      </c>
      <c r="CQ222" s="46">
        <v>-9.2735814012442873E-3</v>
      </c>
      <c r="CR222" s="46">
        <v>-6.5359477124183009E-3</v>
      </c>
      <c r="CS222" s="46">
        <v>-9.2735814012442873E-3</v>
      </c>
      <c r="CT222" s="46">
        <v>-6.5359477124183009E-3</v>
      </c>
      <c r="CU222" s="46">
        <v>-6.5359477124183009E-3</v>
      </c>
      <c r="CV222" s="46">
        <v>-6.5359477124183009E-3</v>
      </c>
      <c r="CW222" s="46">
        <v>-6.5359477124183009E-3</v>
      </c>
      <c r="CX222" s="46">
        <v>-6.5359477124183009E-3</v>
      </c>
      <c r="CY222" s="46">
        <v>-6.5359477124183009E-3</v>
      </c>
      <c r="CZ222" s="46">
        <v>-6.5359477124183009E-3</v>
      </c>
      <c r="DA222" s="46">
        <v>-6.5359477124183009E-3</v>
      </c>
      <c r="DB222" s="46">
        <v>-6.5359477124183009E-3</v>
      </c>
      <c r="DC222" s="46">
        <v>-6.5359477124183009E-3</v>
      </c>
      <c r="DD222" s="46">
        <v>-9.2735814012442873E-3</v>
      </c>
      <c r="DE222" s="46">
        <v>-6.5359477124183009E-3</v>
      </c>
      <c r="DF222" s="46">
        <v>-6.5359477124183009E-3</v>
      </c>
      <c r="DG222" s="46">
        <v>-9.2735814012442873E-3</v>
      </c>
      <c r="DH222" s="46">
        <v>-6.5359477124183009E-3</v>
      </c>
      <c r="DI222" s="48">
        <v>-9.8759953921510914E-3</v>
      </c>
    </row>
    <row r="223" spans="2:113" x14ac:dyDescent="0.35">
      <c r="B223" s="45" t="s">
        <v>918</v>
      </c>
      <c r="C223" s="46">
        <v>-1.3201967239688991E-2</v>
      </c>
      <c r="D223" s="46">
        <v>5.9408852578600437E-2</v>
      </c>
      <c r="E223" s="46">
        <v>-2.7528004633844468E-2</v>
      </c>
      <c r="F223" s="46">
        <v>-4.3033148291193521E-2</v>
      </c>
      <c r="G223" s="46">
        <v>-6.5359477124183009E-3</v>
      </c>
      <c r="H223" s="46">
        <v>-6.5359477124183009E-3</v>
      </c>
      <c r="I223" s="46">
        <v>-6.5359477124183009E-3</v>
      </c>
      <c r="J223" s="46">
        <v>-6.5359477124183009E-3</v>
      </c>
      <c r="K223" s="46">
        <v>-6.5359477124183009E-3</v>
      </c>
      <c r="L223" s="46">
        <v>-6.5359477124183009E-3</v>
      </c>
      <c r="M223" s="46">
        <v>-6.5359477124183009E-3</v>
      </c>
      <c r="N223" s="46">
        <v>-9.2735814012442873E-3</v>
      </c>
      <c r="O223" s="46">
        <v>-6.5359477124183009E-3</v>
      </c>
      <c r="P223" s="46">
        <v>-6.5359477124183009E-3</v>
      </c>
      <c r="Q223" s="46">
        <v>-1.3201967239688993E-2</v>
      </c>
      <c r="R223" s="46">
        <v>-6.5359477124183009E-3</v>
      </c>
      <c r="S223" s="46">
        <v>-6.5359477124183009E-3</v>
      </c>
      <c r="T223" s="46">
        <v>-9.2735814012442873E-3</v>
      </c>
      <c r="U223" s="46">
        <v>-9.2735814012442873E-3</v>
      </c>
      <c r="V223" s="46">
        <v>-1.3201967239688993E-2</v>
      </c>
      <c r="W223" s="46">
        <v>-6.5359477124183009E-3</v>
      </c>
      <c r="X223" s="46">
        <v>-9.2735814012442873E-3</v>
      </c>
      <c r="Y223" s="46">
        <v>-6.5359477124183009E-3</v>
      </c>
      <c r="Z223" s="46">
        <v>-6.5359477124183009E-3</v>
      </c>
      <c r="AA223" s="46">
        <v>-6.5359477124183009E-3</v>
      </c>
      <c r="AB223" s="46">
        <v>-6.5359477124183009E-3</v>
      </c>
      <c r="AC223" s="46">
        <v>-6.5359477124183009E-3</v>
      </c>
      <c r="AD223" s="46">
        <v>-9.2735814012442873E-3</v>
      </c>
      <c r="AE223" s="46">
        <v>-9.2735814012442873E-3</v>
      </c>
      <c r="AF223" s="46">
        <v>-6.5359477124183009E-3</v>
      </c>
      <c r="AG223" s="46">
        <v>-6.5359477124183009E-3</v>
      </c>
      <c r="AH223" s="46">
        <v>-9.2735814012442873E-3</v>
      </c>
      <c r="AI223" s="46">
        <v>-9.2735814012442873E-3</v>
      </c>
      <c r="AJ223" s="46">
        <v>-9.2735814012442873E-3</v>
      </c>
      <c r="AK223" s="46">
        <v>-9.2735814012442873E-3</v>
      </c>
      <c r="AL223" s="46">
        <v>-9.2735814012442873E-3</v>
      </c>
      <c r="AM223" s="46">
        <v>-6.5359477124183009E-3</v>
      </c>
      <c r="AN223" s="46">
        <v>-9.2735814012442873E-3</v>
      </c>
      <c r="AO223" s="46">
        <v>-9.2735814012442873E-3</v>
      </c>
      <c r="AP223" s="46">
        <v>-9.2735814012442873E-3</v>
      </c>
      <c r="AQ223" s="46">
        <v>-1.139531771429104E-2</v>
      </c>
      <c r="AR223" s="46">
        <v>-6.5359477124183009E-3</v>
      </c>
      <c r="AS223" s="46">
        <v>-9.2735814012442873E-3</v>
      </c>
      <c r="AT223" s="46">
        <v>-6.5359477124183009E-3</v>
      </c>
      <c r="AU223" s="46">
        <v>-9.2735814012442873E-3</v>
      </c>
      <c r="AV223" s="46">
        <v>-6.5359477124183009E-3</v>
      </c>
      <c r="AW223" s="46">
        <v>-6.5359477124183009E-3</v>
      </c>
      <c r="AX223" s="46">
        <v>-9.2735814012442873E-3</v>
      </c>
      <c r="AY223" s="46">
        <v>-6.5359477124183009E-3</v>
      </c>
      <c r="AZ223" s="46">
        <v>-6.5359477124183009E-3</v>
      </c>
      <c r="BA223" s="46">
        <v>-6.5359477124183009E-3</v>
      </c>
      <c r="BB223" s="46">
        <v>-6.5359477124183009E-3</v>
      </c>
      <c r="BC223" s="46">
        <v>-9.2735814012442873E-3</v>
      </c>
      <c r="BD223" s="46">
        <v>-6.5359477124183009E-3</v>
      </c>
      <c r="BE223" s="46">
        <v>-9.2735814012442873E-3</v>
      </c>
      <c r="BF223" s="46">
        <v>-6.5359477124183009E-3</v>
      </c>
      <c r="BG223" s="46">
        <v>-9.2735814012442873E-3</v>
      </c>
      <c r="BH223" s="46">
        <v>-6.5359477124183009E-3</v>
      </c>
      <c r="BI223" s="46">
        <v>-6.5359477124183009E-3</v>
      </c>
      <c r="BJ223" s="46">
        <v>-9.2735814012442873E-3</v>
      </c>
      <c r="BK223" s="46">
        <v>-9.2735814012442873E-3</v>
      </c>
      <c r="BL223" s="46">
        <v>-9.2735814012442873E-3</v>
      </c>
      <c r="BM223" s="46">
        <v>-6.5359477124183009E-3</v>
      </c>
      <c r="BN223" s="46">
        <v>-1.3201967239688993E-2</v>
      </c>
      <c r="BO223" s="46">
        <v>-6.5359477124183009E-3</v>
      </c>
      <c r="BP223" s="46">
        <v>-6.5359477124183009E-3</v>
      </c>
      <c r="BQ223" s="46">
        <v>-9.2735814012442873E-3</v>
      </c>
      <c r="BR223" s="46">
        <v>-9.2735814012442873E-3</v>
      </c>
      <c r="BS223" s="46">
        <v>-9.2735814012442873E-3</v>
      </c>
      <c r="BT223" s="46">
        <v>-9.2735814012442873E-3</v>
      </c>
      <c r="BU223" s="46">
        <v>-6.5359477124183009E-3</v>
      </c>
      <c r="BV223" s="46">
        <v>-9.2735814012442873E-3</v>
      </c>
      <c r="BW223" s="46">
        <v>-6.5359477124183009E-3</v>
      </c>
      <c r="BX223" s="46">
        <v>-9.2735814012442873E-3</v>
      </c>
      <c r="BY223" s="46">
        <v>-9.2735814012442873E-3</v>
      </c>
      <c r="BZ223" s="46">
        <v>-9.2735814012442873E-3</v>
      </c>
      <c r="CA223" s="46">
        <v>-6.5359477124183009E-3</v>
      </c>
      <c r="CB223" s="46">
        <v>-6.5359477124183009E-3</v>
      </c>
      <c r="CC223" s="46">
        <v>-6.5359477124183009E-3</v>
      </c>
      <c r="CD223" s="46">
        <v>-6.5359477124183009E-3</v>
      </c>
      <c r="CE223" s="46">
        <v>-6.5359477124183009E-3</v>
      </c>
      <c r="CF223" s="47">
        <v>1</v>
      </c>
      <c r="CG223" s="46">
        <v>-6.5359477124183009E-3</v>
      </c>
      <c r="CH223" s="46">
        <v>-6.5359477124183009E-3</v>
      </c>
      <c r="CI223" s="46">
        <v>-6.5359477124183009E-3</v>
      </c>
      <c r="CJ223" s="46">
        <v>-6.5359477124183009E-3</v>
      </c>
      <c r="CK223" s="46">
        <v>-6.5359477124183009E-3</v>
      </c>
      <c r="CL223" s="46">
        <v>-9.2735814012442873E-3</v>
      </c>
      <c r="CM223" s="46">
        <v>-9.2735814012442873E-3</v>
      </c>
      <c r="CN223" s="46">
        <v>-6.5359477124183009E-3</v>
      </c>
      <c r="CO223" s="46">
        <v>-6.5359477124183009E-3</v>
      </c>
      <c r="CP223" s="46">
        <v>-6.5359477124183009E-3</v>
      </c>
      <c r="CQ223" s="46">
        <v>-9.2735814012442873E-3</v>
      </c>
      <c r="CR223" s="46">
        <v>-6.5359477124183009E-3</v>
      </c>
      <c r="CS223" s="46">
        <v>-9.2735814012442873E-3</v>
      </c>
      <c r="CT223" s="46">
        <v>-6.5359477124183009E-3</v>
      </c>
      <c r="CU223" s="46">
        <v>-6.5359477124183009E-3</v>
      </c>
      <c r="CV223" s="46">
        <v>-6.5359477124183009E-3</v>
      </c>
      <c r="CW223" s="46">
        <v>-6.5359477124183009E-3</v>
      </c>
      <c r="CX223" s="46">
        <v>-6.5359477124183009E-3</v>
      </c>
      <c r="CY223" s="46">
        <v>-6.5359477124183009E-3</v>
      </c>
      <c r="CZ223" s="46">
        <v>-6.5359477124183009E-3</v>
      </c>
      <c r="DA223" s="46">
        <v>-6.5359477124183009E-3</v>
      </c>
      <c r="DB223" s="46">
        <v>-6.5359477124183009E-3</v>
      </c>
      <c r="DC223" s="46">
        <v>-6.5359477124183009E-3</v>
      </c>
      <c r="DD223" s="46">
        <v>-9.2735814012442873E-3</v>
      </c>
      <c r="DE223" s="46">
        <v>-6.5359477124183009E-3</v>
      </c>
      <c r="DF223" s="46">
        <v>-6.5359477124183009E-3</v>
      </c>
      <c r="DG223" s="46">
        <v>-9.2735814012442873E-3</v>
      </c>
      <c r="DH223" s="46">
        <v>-6.5359477124183009E-3</v>
      </c>
      <c r="DI223" s="48">
        <v>3.0292363114555132E-2</v>
      </c>
    </row>
    <row r="224" spans="2:113" x14ac:dyDescent="0.35">
      <c r="B224" s="45" t="s">
        <v>919</v>
      </c>
      <c r="C224" s="46">
        <v>-1.3201967239688991E-2</v>
      </c>
      <c r="D224" s="46">
        <v>5.9408852578600437E-2</v>
      </c>
      <c r="E224" s="46">
        <v>-2.7528004633844468E-2</v>
      </c>
      <c r="F224" s="46">
        <v>-4.3033148291193521E-2</v>
      </c>
      <c r="G224" s="46">
        <v>-6.5359477124183009E-3</v>
      </c>
      <c r="H224" s="46">
        <v>-6.5359477124183009E-3</v>
      </c>
      <c r="I224" s="46">
        <v>-6.5359477124183009E-3</v>
      </c>
      <c r="J224" s="46">
        <v>-6.5359477124183009E-3</v>
      </c>
      <c r="K224" s="46">
        <v>-6.5359477124183009E-3</v>
      </c>
      <c r="L224" s="46">
        <v>-6.5359477124183009E-3</v>
      </c>
      <c r="M224" s="46">
        <v>-6.5359477124183009E-3</v>
      </c>
      <c r="N224" s="46">
        <v>-9.2735814012442873E-3</v>
      </c>
      <c r="O224" s="46">
        <v>-6.5359477124183009E-3</v>
      </c>
      <c r="P224" s="46">
        <v>-6.5359477124183009E-3</v>
      </c>
      <c r="Q224" s="46">
        <v>-1.3201967239688993E-2</v>
      </c>
      <c r="R224" s="46">
        <v>-6.5359477124183009E-3</v>
      </c>
      <c r="S224" s="46">
        <v>-6.5359477124183009E-3</v>
      </c>
      <c r="T224" s="46">
        <v>-9.2735814012442873E-3</v>
      </c>
      <c r="U224" s="46">
        <v>-9.2735814012442873E-3</v>
      </c>
      <c r="V224" s="46">
        <v>-1.3201967239688993E-2</v>
      </c>
      <c r="W224" s="46">
        <v>-6.5359477124183009E-3</v>
      </c>
      <c r="X224" s="46">
        <v>-9.2735814012442873E-3</v>
      </c>
      <c r="Y224" s="46">
        <v>-6.5359477124183009E-3</v>
      </c>
      <c r="Z224" s="46">
        <v>-6.5359477124183009E-3</v>
      </c>
      <c r="AA224" s="46">
        <v>-6.5359477124183009E-3</v>
      </c>
      <c r="AB224" s="46">
        <v>-6.5359477124183009E-3</v>
      </c>
      <c r="AC224" s="46">
        <v>-6.5359477124183009E-3</v>
      </c>
      <c r="AD224" s="46">
        <v>-9.2735814012442873E-3</v>
      </c>
      <c r="AE224" s="46">
        <v>-9.2735814012442873E-3</v>
      </c>
      <c r="AF224" s="46">
        <v>-6.5359477124183009E-3</v>
      </c>
      <c r="AG224" s="46">
        <v>-6.5359477124183009E-3</v>
      </c>
      <c r="AH224" s="46">
        <v>-9.2735814012442873E-3</v>
      </c>
      <c r="AI224" s="46">
        <v>-9.2735814012442873E-3</v>
      </c>
      <c r="AJ224" s="46">
        <v>-9.2735814012442873E-3</v>
      </c>
      <c r="AK224" s="46">
        <v>-9.2735814012442873E-3</v>
      </c>
      <c r="AL224" s="46">
        <v>-9.2735814012442873E-3</v>
      </c>
      <c r="AM224" s="46">
        <v>-6.5359477124183009E-3</v>
      </c>
      <c r="AN224" s="46">
        <v>-9.2735814012442873E-3</v>
      </c>
      <c r="AO224" s="46">
        <v>-9.2735814012442873E-3</v>
      </c>
      <c r="AP224" s="46">
        <v>-9.2735814012442873E-3</v>
      </c>
      <c r="AQ224" s="46">
        <v>-1.139531771429104E-2</v>
      </c>
      <c r="AR224" s="46">
        <v>-6.5359477124183009E-3</v>
      </c>
      <c r="AS224" s="46">
        <v>-9.2735814012442873E-3</v>
      </c>
      <c r="AT224" s="46">
        <v>-6.5359477124183009E-3</v>
      </c>
      <c r="AU224" s="46">
        <v>-9.2735814012442873E-3</v>
      </c>
      <c r="AV224" s="46">
        <v>-6.5359477124183009E-3</v>
      </c>
      <c r="AW224" s="46">
        <v>-6.5359477124183009E-3</v>
      </c>
      <c r="AX224" s="46">
        <v>-9.2735814012442873E-3</v>
      </c>
      <c r="AY224" s="46">
        <v>-6.5359477124183009E-3</v>
      </c>
      <c r="AZ224" s="46">
        <v>-6.5359477124183009E-3</v>
      </c>
      <c r="BA224" s="46">
        <v>-6.5359477124183009E-3</v>
      </c>
      <c r="BB224" s="46">
        <v>-6.5359477124183009E-3</v>
      </c>
      <c r="BC224" s="46">
        <v>-9.2735814012442873E-3</v>
      </c>
      <c r="BD224" s="46">
        <v>-6.5359477124183009E-3</v>
      </c>
      <c r="BE224" s="46">
        <v>-9.2735814012442873E-3</v>
      </c>
      <c r="BF224" s="46">
        <v>-6.5359477124183009E-3</v>
      </c>
      <c r="BG224" s="46">
        <v>-9.2735814012442873E-3</v>
      </c>
      <c r="BH224" s="46">
        <v>-6.5359477124183009E-3</v>
      </c>
      <c r="BI224" s="46">
        <v>-6.5359477124183009E-3</v>
      </c>
      <c r="BJ224" s="46">
        <v>-9.2735814012442873E-3</v>
      </c>
      <c r="BK224" s="46">
        <v>-9.2735814012442873E-3</v>
      </c>
      <c r="BL224" s="46">
        <v>-9.2735814012442873E-3</v>
      </c>
      <c r="BM224" s="46">
        <v>-6.5359477124183009E-3</v>
      </c>
      <c r="BN224" s="46">
        <v>-1.3201967239688993E-2</v>
      </c>
      <c r="BO224" s="46">
        <v>-6.5359477124183009E-3</v>
      </c>
      <c r="BP224" s="46">
        <v>-6.5359477124183009E-3</v>
      </c>
      <c r="BQ224" s="46">
        <v>-9.2735814012442873E-3</v>
      </c>
      <c r="BR224" s="46">
        <v>-9.2735814012442873E-3</v>
      </c>
      <c r="BS224" s="46">
        <v>-9.2735814012442873E-3</v>
      </c>
      <c r="BT224" s="46">
        <v>-9.2735814012442873E-3</v>
      </c>
      <c r="BU224" s="46">
        <v>-6.5359477124183009E-3</v>
      </c>
      <c r="BV224" s="46">
        <v>-9.2735814012442873E-3</v>
      </c>
      <c r="BW224" s="46">
        <v>-6.5359477124183009E-3</v>
      </c>
      <c r="BX224" s="46">
        <v>-9.2735814012442873E-3</v>
      </c>
      <c r="BY224" s="46">
        <v>-9.2735814012442873E-3</v>
      </c>
      <c r="BZ224" s="46">
        <v>-9.2735814012442873E-3</v>
      </c>
      <c r="CA224" s="46">
        <v>-6.5359477124183009E-3</v>
      </c>
      <c r="CB224" s="46">
        <v>-6.5359477124183009E-3</v>
      </c>
      <c r="CC224" s="46">
        <v>-6.5359477124183009E-3</v>
      </c>
      <c r="CD224" s="46">
        <v>-6.5359477124183009E-3</v>
      </c>
      <c r="CE224" s="46">
        <v>-6.5359477124183009E-3</v>
      </c>
      <c r="CF224" s="46">
        <v>-6.5359477124183009E-3</v>
      </c>
      <c r="CG224" s="47">
        <v>1</v>
      </c>
      <c r="CH224" s="46">
        <v>-6.5359477124183009E-3</v>
      </c>
      <c r="CI224" s="46">
        <v>-6.5359477124183009E-3</v>
      </c>
      <c r="CJ224" s="46">
        <v>-6.5359477124183009E-3</v>
      </c>
      <c r="CK224" s="46">
        <v>-6.5359477124183009E-3</v>
      </c>
      <c r="CL224" s="46">
        <v>-9.2735814012442873E-3</v>
      </c>
      <c r="CM224" s="46">
        <v>-9.2735814012442873E-3</v>
      </c>
      <c r="CN224" s="46">
        <v>-6.5359477124183009E-3</v>
      </c>
      <c r="CO224" s="46">
        <v>-6.5359477124183009E-3</v>
      </c>
      <c r="CP224" s="46">
        <v>-6.5359477124183009E-3</v>
      </c>
      <c r="CQ224" s="46">
        <v>-9.2735814012442873E-3</v>
      </c>
      <c r="CR224" s="46">
        <v>-6.5359477124183009E-3</v>
      </c>
      <c r="CS224" s="46">
        <v>-9.2735814012442873E-3</v>
      </c>
      <c r="CT224" s="46">
        <v>-6.5359477124183009E-3</v>
      </c>
      <c r="CU224" s="46">
        <v>-6.5359477124183009E-3</v>
      </c>
      <c r="CV224" s="46">
        <v>-6.5359477124183009E-3</v>
      </c>
      <c r="CW224" s="46">
        <v>-6.5359477124183009E-3</v>
      </c>
      <c r="CX224" s="46">
        <v>-6.5359477124183009E-3</v>
      </c>
      <c r="CY224" s="46">
        <v>-6.5359477124183009E-3</v>
      </c>
      <c r="CZ224" s="46">
        <v>-6.5359477124183009E-3</v>
      </c>
      <c r="DA224" s="46">
        <v>-6.5359477124183009E-3</v>
      </c>
      <c r="DB224" s="46">
        <v>-6.5359477124183009E-3</v>
      </c>
      <c r="DC224" s="46">
        <v>-6.5359477124183009E-3</v>
      </c>
      <c r="DD224" s="46">
        <v>-9.2735814012442873E-3</v>
      </c>
      <c r="DE224" s="46">
        <v>-6.5359477124183009E-3</v>
      </c>
      <c r="DF224" s="46">
        <v>-6.5359477124183009E-3</v>
      </c>
      <c r="DG224" s="46">
        <v>-9.2735814012442873E-3</v>
      </c>
      <c r="DH224" s="46">
        <v>-6.5359477124183009E-3</v>
      </c>
      <c r="DI224" s="48">
        <v>5.3869443107621824E-2</v>
      </c>
    </row>
    <row r="225" spans="2:113" x14ac:dyDescent="0.35">
      <c r="B225" s="45" t="s">
        <v>920</v>
      </c>
      <c r="C225" s="46">
        <v>-1.3201967239688991E-2</v>
      </c>
      <c r="D225" s="46">
        <v>5.9408852578600437E-2</v>
      </c>
      <c r="E225" s="46">
        <v>-2.7528004633844468E-2</v>
      </c>
      <c r="F225" s="46">
        <v>-4.3033148291193521E-2</v>
      </c>
      <c r="G225" s="46">
        <v>-6.5359477124183009E-3</v>
      </c>
      <c r="H225" s="46">
        <v>-6.5359477124183009E-3</v>
      </c>
      <c r="I225" s="46">
        <v>-6.5359477124183009E-3</v>
      </c>
      <c r="J225" s="46">
        <v>-6.5359477124183009E-3</v>
      </c>
      <c r="K225" s="46">
        <v>-6.5359477124183009E-3</v>
      </c>
      <c r="L225" s="46">
        <v>-6.5359477124183009E-3</v>
      </c>
      <c r="M225" s="46">
        <v>-6.5359477124183009E-3</v>
      </c>
      <c r="N225" s="46">
        <v>-9.2735814012442873E-3</v>
      </c>
      <c r="O225" s="46">
        <v>-6.5359477124183009E-3</v>
      </c>
      <c r="P225" s="46">
        <v>-6.5359477124183009E-3</v>
      </c>
      <c r="Q225" s="46">
        <v>-1.3201967239688993E-2</v>
      </c>
      <c r="R225" s="46">
        <v>-6.5359477124183009E-3</v>
      </c>
      <c r="S225" s="46">
        <v>-6.5359477124183009E-3</v>
      </c>
      <c r="T225" s="46">
        <v>-9.2735814012442873E-3</v>
      </c>
      <c r="U225" s="46">
        <v>-9.2735814012442873E-3</v>
      </c>
      <c r="V225" s="46">
        <v>-1.3201967239688993E-2</v>
      </c>
      <c r="W225" s="46">
        <v>-6.5359477124183009E-3</v>
      </c>
      <c r="X225" s="46">
        <v>-9.2735814012442873E-3</v>
      </c>
      <c r="Y225" s="46">
        <v>-6.5359477124183009E-3</v>
      </c>
      <c r="Z225" s="46">
        <v>-6.5359477124183009E-3</v>
      </c>
      <c r="AA225" s="46">
        <v>-6.5359477124183009E-3</v>
      </c>
      <c r="AB225" s="46">
        <v>-6.5359477124183009E-3</v>
      </c>
      <c r="AC225" s="46">
        <v>-6.5359477124183009E-3</v>
      </c>
      <c r="AD225" s="46">
        <v>-9.2735814012442873E-3</v>
      </c>
      <c r="AE225" s="46">
        <v>-9.2735814012442873E-3</v>
      </c>
      <c r="AF225" s="46">
        <v>-6.5359477124183009E-3</v>
      </c>
      <c r="AG225" s="46">
        <v>-6.5359477124183009E-3</v>
      </c>
      <c r="AH225" s="46">
        <v>-9.2735814012442873E-3</v>
      </c>
      <c r="AI225" s="46">
        <v>-9.2735814012442873E-3</v>
      </c>
      <c r="AJ225" s="46">
        <v>-9.2735814012442873E-3</v>
      </c>
      <c r="AK225" s="46">
        <v>-9.2735814012442873E-3</v>
      </c>
      <c r="AL225" s="46">
        <v>-9.2735814012442873E-3</v>
      </c>
      <c r="AM225" s="46">
        <v>-6.5359477124183009E-3</v>
      </c>
      <c r="AN225" s="46">
        <v>-9.2735814012442873E-3</v>
      </c>
      <c r="AO225" s="46">
        <v>-9.2735814012442873E-3</v>
      </c>
      <c r="AP225" s="46">
        <v>-9.2735814012442873E-3</v>
      </c>
      <c r="AQ225" s="46">
        <v>-1.139531771429104E-2</v>
      </c>
      <c r="AR225" s="46">
        <v>-6.5359477124183009E-3</v>
      </c>
      <c r="AS225" s="46">
        <v>-9.2735814012442873E-3</v>
      </c>
      <c r="AT225" s="46">
        <v>-6.5359477124183009E-3</v>
      </c>
      <c r="AU225" s="46">
        <v>-9.2735814012442873E-3</v>
      </c>
      <c r="AV225" s="46">
        <v>-6.5359477124183009E-3</v>
      </c>
      <c r="AW225" s="46">
        <v>-6.5359477124183009E-3</v>
      </c>
      <c r="AX225" s="46">
        <v>-9.2735814012442873E-3</v>
      </c>
      <c r="AY225" s="46">
        <v>-6.5359477124183009E-3</v>
      </c>
      <c r="AZ225" s="46">
        <v>-6.5359477124183009E-3</v>
      </c>
      <c r="BA225" s="46">
        <v>-6.5359477124183009E-3</v>
      </c>
      <c r="BB225" s="46">
        <v>-6.5359477124183009E-3</v>
      </c>
      <c r="BC225" s="46">
        <v>-9.2735814012442873E-3</v>
      </c>
      <c r="BD225" s="46">
        <v>-6.5359477124183009E-3</v>
      </c>
      <c r="BE225" s="46">
        <v>-9.2735814012442873E-3</v>
      </c>
      <c r="BF225" s="46">
        <v>-6.5359477124183009E-3</v>
      </c>
      <c r="BG225" s="46">
        <v>-9.2735814012442873E-3</v>
      </c>
      <c r="BH225" s="46">
        <v>-6.5359477124183009E-3</v>
      </c>
      <c r="BI225" s="46">
        <v>-6.5359477124183009E-3</v>
      </c>
      <c r="BJ225" s="46">
        <v>-9.2735814012442873E-3</v>
      </c>
      <c r="BK225" s="46">
        <v>-9.2735814012442873E-3</v>
      </c>
      <c r="BL225" s="46">
        <v>-9.2735814012442873E-3</v>
      </c>
      <c r="BM225" s="46">
        <v>-6.5359477124183009E-3</v>
      </c>
      <c r="BN225" s="46">
        <v>-1.3201967239688993E-2</v>
      </c>
      <c r="BO225" s="46">
        <v>-6.5359477124183009E-3</v>
      </c>
      <c r="BP225" s="46">
        <v>-6.5359477124183009E-3</v>
      </c>
      <c r="BQ225" s="46">
        <v>-9.2735814012442873E-3</v>
      </c>
      <c r="BR225" s="46">
        <v>-9.2735814012442873E-3</v>
      </c>
      <c r="BS225" s="46">
        <v>-9.2735814012442873E-3</v>
      </c>
      <c r="BT225" s="46">
        <v>-9.2735814012442873E-3</v>
      </c>
      <c r="BU225" s="46">
        <v>-6.5359477124183009E-3</v>
      </c>
      <c r="BV225" s="46">
        <v>-9.2735814012442873E-3</v>
      </c>
      <c r="BW225" s="46">
        <v>-6.5359477124183009E-3</v>
      </c>
      <c r="BX225" s="46">
        <v>-9.2735814012442873E-3</v>
      </c>
      <c r="BY225" s="46">
        <v>-9.2735814012442873E-3</v>
      </c>
      <c r="BZ225" s="46">
        <v>-9.2735814012442873E-3</v>
      </c>
      <c r="CA225" s="46">
        <v>-6.5359477124183009E-3</v>
      </c>
      <c r="CB225" s="46">
        <v>-6.5359477124183009E-3</v>
      </c>
      <c r="CC225" s="46">
        <v>-6.5359477124183009E-3</v>
      </c>
      <c r="CD225" s="46">
        <v>-6.5359477124183009E-3</v>
      </c>
      <c r="CE225" s="46">
        <v>-6.5359477124183009E-3</v>
      </c>
      <c r="CF225" s="46">
        <v>-6.5359477124183009E-3</v>
      </c>
      <c r="CG225" s="46">
        <v>-6.5359477124183009E-3</v>
      </c>
      <c r="CH225" s="47">
        <v>1</v>
      </c>
      <c r="CI225" s="46">
        <v>-6.5359477124183009E-3</v>
      </c>
      <c r="CJ225" s="46">
        <v>-6.5359477124183009E-3</v>
      </c>
      <c r="CK225" s="46">
        <v>-6.5359477124183009E-3</v>
      </c>
      <c r="CL225" s="46">
        <v>-9.2735814012442873E-3</v>
      </c>
      <c r="CM225" s="46">
        <v>-9.2735814012442873E-3</v>
      </c>
      <c r="CN225" s="46">
        <v>-6.5359477124183009E-3</v>
      </c>
      <c r="CO225" s="46">
        <v>-6.5359477124183009E-3</v>
      </c>
      <c r="CP225" s="46">
        <v>-6.5359477124183009E-3</v>
      </c>
      <c r="CQ225" s="46">
        <v>-9.2735814012442873E-3</v>
      </c>
      <c r="CR225" s="46">
        <v>-6.5359477124183009E-3</v>
      </c>
      <c r="CS225" s="46">
        <v>-9.2735814012442873E-3</v>
      </c>
      <c r="CT225" s="46">
        <v>-6.5359477124183009E-3</v>
      </c>
      <c r="CU225" s="46">
        <v>-6.5359477124183009E-3</v>
      </c>
      <c r="CV225" s="46">
        <v>-6.5359477124183009E-3</v>
      </c>
      <c r="CW225" s="46">
        <v>-6.5359477124183009E-3</v>
      </c>
      <c r="CX225" s="46">
        <v>-6.5359477124183009E-3</v>
      </c>
      <c r="CY225" s="46">
        <v>-6.5359477124183009E-3</v>
      </c>
      <c r="CZ225" s="46">
        <v>-6.5359477124183009E-3</v>
      </c>
      <c r="DA225" s="46">
        <v>-6.5359477124183009E-3</v>
      </c>
      <c r="DB225" s="46">
        <v>-6.5359477124183009E-3</v>
      </c>
      <c r="DC225" s="46">
        <v>-6.5359477124183009E-3</v>
      </c>
      <c r="DD225" s="46">
        <v>-9.2735814012442873E-3</v>
      </c>
      <c r="DE225" s="46">
        <v>-6.5359477124183009E-3</v>
      </c>
      <c r="DF225" s="46">
        <v>-6.5359477124183009E-3</v>
      </c>
      <c r="DG225" s="46">
        <v>-9.2735814012442873E-3</v>
      </c>
      <c r="DH225" s="46">
        <v>-6.5359477124183009E-3</v>
      </c>
      <c r="DI225" s="48">
        <v>-9.6325288700062309E-2</v>
      </c>
    </row>
    <row r="226" spans="2:113" x14ac:dyDescent="0.35">
      <c r="B226" s="45" t="s">
        <v>921</v>
      </c>
      <c r="C226" s="46">
        <v>-1.3201967239688991E-2</v>
      </c>
      <c r="D226" s="46">
        <v>5.9408852578600437E-2</v>
      </c>
      <c r="E226" s="46">
        <v>-2.7528004633844468E-2</v>
      </c>
      <c r="F226" s="46">
        <v>-4.3033148291193521E-2</v>
      </c>
      <c r="G226" s="46">
        <v>-6.5359477124183009E-3</v>
      </c>
      <c r="H226" s="46">
        <v>-6.5359477124183009E-3</v>
      </c>
      <c r="I226" s="46">
        <v>-6.5359477124183009E-3</v>
      </c>
      <c r="J226" s="46">
        <v>-6.5359477124183009E-3</v>
      </c>
      <c r="K226" s="46">
        <v>-6.5359477124183009E-3</v>
      </c>
      <c r="L226" s="46">
        <v>-6.5359477124183009E-3</v>
      </c>
      <c r="M226" s="46">
        <v>-6.5359477124183009E-3</v>
      </c>
      <c r="N226" s="46">
        <v>-9.2735814012442873E-3</v>
      </c>
      <c r="O226" s="46">
        <v>-6.5359477124183009E-3</v>
      </c>
      <c r="P226" s="46">
        <v>-6.5359477124183009E-3</v>
      </c>
      <c r="Q226" s="46">
        <v>-1.3201967239688993E-2</v>
      </c>
      <c r="R226" s="46">
        <v>-6.5359477124183009E-3</v>
      </c>
      <c r="S226" s="46">
        <v>-6.5359477124183009E-3</v>
      </c>
      <c r="T226" s="46">
        <v>-9.2735814012442873E-3</v>
      </c>
      <c r="U226" s="46">
        <v>-9.2735814012442873E-3</v>
      </c>
      <c r="V226" s="46">
        <v>-1.3201967239688993E-2</v>
      </c>
      <c r="W226" s="46">
        <v>-6.5359477124183009E-3</v>
      </c>
      <c r="X226" s="46">
        <v>-9.2735814012442873E-3</v>
      </c>
      <c r="Y226" s="46">
        <v>-6.5359477124183009E-3</v>
      </c>
      <c r="Z226" s="46">
        <v>-6.5359477124183009E-3</v>
      </c>
      <c r="AA226" s="46">
        <v>-6.5359477124183009E-3</v>
      </c>
      <c r="AB226" s="46">
        <v>-6.5359477124183009E-3</v>
      </c>
      <c r="AC226" s="46">
        <v>-6.5359477124183009E-3</v>
      </c>
      <c r="AD226" s="46">
        <v>-9.2735814012442873E-3</v>
      </c>
      <c r="AE226" s="46">
        <v>-9.2735814012442873E-3</v>
      </c>
      <c r="AF226" s="46">
        <v>-6.5359477124183009E-3</v>
      </c>
      <c r="AG226" s="46">
        <v>-6.5359477124183009E-3</v>
      </c>
      <c r="AH226" s="46">
        <v>-9.2735814012442873E-3</v>
      </c>
      <c r="AI226" s="46">
        <v>-9.2735814012442873E-3</v>
      </c>
      <c r="AJ226" s="46">
        <v>-9.2735814012442873E-3</v>
      </c>
      <c r="AK226" s="46">
        <v>-9.2735814012442873E-3</v>
      </c>
      <c r="AL226" s="46">
        <v>-9.2735814012442873E-3</v>
      </c>
      <c r="AM226" s="46">
        <v>-6.5359477124183009E-3</v>
      </c>
      <c r="AN226" s="46">
        <v>-9.2735814012442873E-3</v>
      </c>
      <c r="AO226" s="46">
        <v>-9.2735814012442873E-3</v>
      </c>
      <c r="AP226" s="46">
        <v>-9.2735814012442873E-3</v>
      </c>
      <c r="AQ226" s="46">
        <v>-1.139531771429104E-2</v>
      </c>
      <c r="AR226" s="46">
        <v>-6.5359477124183009E-3</v>
      </c>
      <c r="AS226" s="46">
        <v>-9.2735814012442873E-3</v>
      </c>
      <c r="AT226" s="46">
        <v>-6.5359477124183009E-3</v>
      </c>
      <c r="AU226" s="46">
        <v>-9.2735814012442873E-3</v>
      </c>
      <c r="AV226" s="46">
        <v>-6.5359477124183009E-3</v>
      </c>
      <c r="AW226" s="46">
        <v>-6.5359477124183009E-3</v>
      </c>
      <c r="AX226" s="46">
        <v>-9.2735814012442873E-3</v>
      </c>
      <c r="AY226" s="46">
        <v>-6.5359477124183009E-3</v>
      </c>
      <c r="AZ226" s="46">
        <v>-6.5359477124183009E-3</v>
      </c>
      <c r="BA226" s="46">
        <v>-6.5359477124183009E-3</v>
      </c>
      <c r="BB226" s="46">
        <v>-6.5359477124183009E-3</v>
      </c>
      <c r="BC226" s="46">
        <v>-9.2735814012442873E-3</v>
      </c>
      <c r="BD226" s="46">
        <v>-6.5359477124183009E-3</v>
      </c>
      <c r="BE226" s="46">
        <v>-9.2735814012442873E-3</v>
      </c>
      <c r="BF226" s="46">
        <v>-6.5359477124183009E-3</v>
      </c>
      <c r="BG226" s="46">
        <v>-9.2735814012442873E-3</v>
      </c>
      <c r="BH226" s="46">
        <v>-6.5359477124183009E-3</v>
      </c>
      <c r="BI226" s="46">
        <v>-6.5359477124183009E-3</v>
      </c>
      <c r="BJ226" s="46">
        <v>-9.2735814012442873E-3</v>
      </c>
      <c r="BK226" s="46">
        <v>-9.2735814012442873E-3</v>
      </c>
      <c r="BL226" s="46">
        <v>-9.2735814012442873E-3</v>
      </c>
      <c r="BM226" s="46">
        <v>-6.5359477124183009E-3</v>
      </c>
      <c r="BN226" s="46">
        <v>-1.3201967239688993E-2</v>
      </c>
      <c r="BO226" s="46">
        <v>-6.5359477124183009E-3</v>
      </c>
      <c r="BP226" s="46">
        <v>-6.5359477124183009E-3</v>
      </c>
      <c r="BQ226" s="46">
        <v>-9.2735814012442873E-3</v>
      </c>
      <c r="BR226" s="46">
        <v>-9.2735814012442873E-3</v>
      </c>
      <c r="BS226" s="46">
        <v>-9.2735814012442873E-3</v>
      </c>
      <c r="BT226" s="46">
        <v>-9.2735814012442873E-3</v>
      </c>
      <c r="BU226" s="46">
        <v>-6.5359477124183009E-3</v>
      </c>
      <c r="BV226" s="46">
        <v>-9.2735814012442873E-3</v>
      </c>
      <c r="BW226" s="46">
        <v>-6.5359477124183009E-3</v>
      </c>
      <c r="BX226" s="46">
        <v>-9.2735814012442873E-3</v>
      </c>
      <c r="BY226" s="46">
        <v>-9.2735814012442873E-3</v>
      </c>
      <c r="BZ226" s="46">
        <v>-9.2735814012442873E-3</v>
      </c>
      <c r="CA226" s="46">
        <v>-6.5359477124183009E-3</v>
      </c>
      <c r="CB226" s="46">
        <v>-6.5359477124183009E-3</v>
      </c>
      <c r="CC226" s="46">
        <v>-6.5359477124183009E-3</v>
      </c>
      <c r="CD226" s="46">
        <v>-6.5359477124183009E-3</v>
      </c>
      <c r="CE226" s="46">
        <v>-6.5359477124183009E-3</v>
      </c>
      <c r="CF226" s="46">
        <v>-6.5359477124183009E-3</v>
      </c>
      <c r="CG226" s="46">
        <v>-6.5359477124183009E-3</v>
      </c>
      <c r="CH226" s="46">
        <v>-6.5359477124183009E-3</v>
      </c>
      <c r="CI226" s="47">
        <v>1</v>
      </c>
      <c r="CJ226" s="46">
        <v>-6.5359477124183009E-3</v>
      </c>
      <c r="CK226" s="46">
        <v>-6.5359477124183009E-3</v>
      </c>
      <c r="CL226" s="46">
        <v>-9.2735814012442873E-3</v>
      </c>
      <c r="CM226" s="46">
        <v>-9.2735814012442873E-3</v>
      </c>
      <c r="CN226" s="46">
        <v>-6.5359477124183009E-3</v>
      </c>
      <c r="CO226" s="46">
        <v>-6.5359477124183009E-3</v>
      </c>
      <c r="CP226" s="46">
        <v>-6.5359477124183009E-3</v>
      </c>
      <c r="CQ226" s="46">
        <v>-9.2735814012442873E-3</v>
      </c>
      <c r="CR226" s="46">
        <v>-6.5359477124183009E-3</v>
      </c>
      <c r="CS226" s="46">
        <v>-9.2735814012442873E-3</v>
      </c>
      <c r="CT226" s="46">
        <v>-6.5359477124183009E-3</v>
      </c>
      <c r="CU226" s="46">
        <v>-6.5359477124183009E-3</v>
      </c>
      <c r="CV226" s="46">
        <v>-6.5359477124183009E-3</v>
      </c>
      <c r="CW226" s="46">
        <v>-6.5359477124183009E-3</v>
      </c>
      <c r="CX226" s="46">
        <v>-6.5359477124183009E-3</v>
      </c>
      <c r="CY226" s="46">
        <v>-6.5359477124183009E-3</v>
      </c>
      <c r="CZ226" s="46">
        <v>-6.5359477124183009E-3</v>
      </c>
      <c r="DA226" s="46">
        <v>-6.5359477124183009E-3</v>
      </c>
      <c r="DB226" s="46">
        <v>-6.5359477124183009E-3</v>
      </c>
      <c r="DC226" s="46">
        <v>-6.5359477124183009E-3</v>
      </c>
      <c r="DD226" s="46">
        <v>-9.2735814012442873E-3</v>
      </c>
      <c r="DE226" s="46">
        <v>-6.5359477124183009E-3</v>
      </c>
      <c r="DF226" s="46">
        <v>-6.5359477124183009E-3</v>
      </c>
      <c r="DG226" s="46">
        <v>-9.2735814012442873E-3</v>
      </c>
      <c r="DH226" s="46">
        <v>-6.5359477124183009E-3</v>
      </c>
      <c r="DI226" s="48">
        <v>-1.7735022056506657E-2</v>
      </c>
    </row>
    <row r="227" spans="2:113" x14ac:dyDescent="0.35">
      <c r="B227" s="45" t="s">
        <v>922</v>
      </c>
      <c r="C227" s="46">
        <v>-1.3201967239688991E-2</v>
      </c>
      <c r="D227" s="46">
        <v>5.9408852578600437E-2</v>
      </c>
      <c r="E227" s="46">
        <v>-2.7528004633844468E-2</v>
      </c>
      <c r="F227" s="46">
        <v>-4.3033148291193521E-2</v>
      </c>
      <c r="G227" s="46">
        <v>-6.5359477124183009E-3</v>
      </c>
      <c r="H227" s="46">
        <v>-6.5359477124183009E-3</v>
      </c>
      <c r="I227" s="46">
        <v>-6.5359477124183009E-3</v>
      </c>
      <c r="J227" s="46">
        <v>-6.5359477124183009E-3</v>
      </c>
      <c r="K227" s="46">
        <v>-6.5359477124183009E-3</v>
      </c>
      <c r="L227" s="46">
        <v>-6.5359477124183009E-3</v>
      </c>
      <c r="M227" s="46">
        <v>-6.5359477124183009E-3</v>
      </c>
      <c r="N227" s="46">
        <v>-9.2735814012442873E-3</v>
      </c>
      <c r="O227" s="46">
        <v>-6.5359477124183009E-3</v>
      </c>
      <c r="P227" s="46">
        <v>-6.5359477124183009E-3</v>
      </c>
      <c r="Q227" s="46">
        <v>-1.3201967239688993E-2</v>
      </c>
      <c r="R227" s="46">
        <v>-6.5359477124183009E-3</v>
      </c>
      <c r="S227" s="46">
        <v>-6.5359477124183009E-3</v>
      </c>
      <c r="T227" s="46">
        <v>-9.2735814012442873E-3</v>
      </c>
      <c r="U227" s="46">
        <v>-9.2735814012442873E-3</v>
      </c>
      <c r="V227" s="46">
        <v>-1.3201967239688993E-2</v>
      </c>
      <c r="W227" s="46">
        <v>-6.5359477124183009E-3</v>
      </c>
      <c r="X227" s="46">
        <v>-9.2735814012442873E-3</v>
      </c>
      <c r="Y227" s="46">
        <v>-6.5359477124183009E-3</v>
      </c>
      <c r="Z227" s="46">
        <v>-6.5359477124183009E-3</v>
      </c>
      <c r="AA227" s="46">
        <v>-6.5359477124183009E-3</v>
      </c>
      <c r="AB227" s="46">
        <v>-6.5359477124183009E-3</v>
      </c>
      <c r="AC227" s="46">
        <v>-6.5359477124183009E-3</v>
      </c>
      <c r="AD227" s="46">
        <v>-9.2735814012442873E-3</v>
      </c>
      <c r="AE227" s="46">
        <v>-9.2735814012442873E-3</v>
      </c>
      <c r="AF227" s="46">
        <v>-6.5359477124183009E-3</v>
      </c>
      <c r="AG227" s="46">
        <v>-6.5359477124183009E-3</v>
      </c>
      <c r="AH227" s="46">
        <v>-9.2735814012442873E-3</v>
      </c>
      <c r="AI227" s="46">
        <v>-9.2735814012442873E-3</v>
      </c>
      <c r="AJ227" s="46">
        <v>-9.2735814012442873E-3</v>
      </c>
      <c r="AK227" s="46">
        <v>-9.2735814012442873E-3</v>
      </c>
      <c r="AL227" s="46">
        <v>-9.2735814012442873E-3</v>
      </c>
      <c r="AM227" s="46">
        <v>-6.5359477124183009E-3</v>
      </c>
      <c r="AN227" s="46">
        <v>-9.2735814012442873E-3</v>
      </c>
      <c r="AO227" s="46">
        <v>-9.2735814012442873E-3</v>
      </c>
      <c r="AP227" s="46">
        <v>-9.2735814012442873E-3</v>
      </c>
      <c r="AQ227" s="46">
        <v>-1.139531771429104E-2</v>
      </c>
      <c r="AR227" s="46">
        <v>-6.5359477124183009E-3</v>
      </c>
      <c r="AS227" s="46">
        <v>-9.2735814012442873E-3</v>
      </c>
      <c r="AT227" s="46">
        <v>-6.5359477124183009E-3</v>
      </c>
      <c r="AU227" s="46">
        <v>-9.2735814012442873E-3</v>
      </c>
      <c r="AV227" s="46">
        <v>-6.5359477124183009E-3</v>
      </c>
      <c r="AW227" s="46">
        <v>-6.5359477124183009E-3</v>
      </c>
      <c r="AX227" s="46">
        <v>-9.2735814012442873E-3</v>
      </c>
      <c r="AY227" s="46">
        <v>-6.5359477124183009E-3</v>
      </c>
      <c r="AZ227" s="46">
        <v>-6.5359477124183009E-3</v>
      </c>
      <c r="BA227" s="46">
        <v>-6.5359477124183009E-3</v>
      </c>
      <c r="BB227" s="46">
        <v>-6.5359477124183009E-3</v>
      </c>
      <c r="BC227" s="46">
        <v>-9.2735814012442873E-3</v>
      </c>
      <c r="BD227" s="46">
        <v>-6.5359477124183009E-3</v>
      </c>
      <c r="BE227" s="46">
        <v>-9.2735814012442873E-3</v>
      </c>
      <c r="BF227" s="46">
        <v>-6.5359477124183009E-3</v>
      </c>
      <c r="BG227" s="46">
        <v>-9.2735814012442873E-3</v>
      </c>
      <c r="BH227" s="46">
        <v>-6.5359477124183009E-3</v>
      </c>
      <c r="BI227" s="46">
        <v>-6.5359477124183009E-3</v>
      </c>
      <c r="BJ227" s="46">
        <v>-9.2735814012442873E-3</v>
      </c>
      <c r="BK227" s="46">
        <v>-9.2735814012442873E-3</v>
      </c>
      <c r="BL227" s="46">
        <v>-9.2735814012442873E-3</v>
      </c>
      <c r="BM227" s="46">
        <v>-6.5359477124183009E-3</v>
      </c>
      <c r="BN227" s="46">
        <v>-1.3201967239688993E-2</v>
      </c>
      <c r="BO227" s="46">
        <v>-6.5359477124183009E-3</v>
      </c>
      <c r="BP227" s="46">
        <v>-6.5359477124183009E-3</v>
      </c>
      <c r="BQ227" s="46">
        <v>-9.2735814012442873E-3</v>
      </c>
      <c r="BR227" s="46">
        <v>-9.2735814012442873E-3</v>
      </c>
      <c r="BS227" s="46">
        <v>-9.2735814012442873E-3</v>
      </c>
      <c r="BT227" s="46">
        <v>-9.2735814012442873E-3</v>
      </c>
      <c r="BU227" s="46">
        <v>-6.5359477124183009E-3</v>
      </c>
      <c r="BV227" s="46">
        <v>-9.2735814012442873E-3</v>
      </c>
      <c r="BW227" s="46">
        <v>-6.5359477124183009E-3</v>
      </c>
      <c r="BX227" s="46">
        <v>-9.2735814012442873E-3</v>
      </c>
      <c r="BY227" s="46">
        <v>-9.2735814012442873E-3</v>
      </c>
      <c r="BZ227" s="46">
        <v>-9.2735814012442873E-3</v>
      </c>
      <c r="CA227" s="46">
        <v>-6.5359477124183009E-3</v>
      </c>
      <c r="CB227" s="46">
        <v>-6.5359477124183009E-3</v>
      </c>
      <c r="CC227" s="46">
        <v>-6.5359477124183009E-3</v>
      </c>
      <c r="CD227" s="46">
        <v>-6.5359477124183009E-3</v>
      </c>
      <c r="CE227" s="46">
        <v>-6.5359477124183009E-3</v>
      </c>
      <c r="CF227" s="46">
        <v>-6.5359477124183009E-3</v>
      </c>
      <c r="CG227" s="46">
        <v>-6.5359477124183009E-3</v>
      </c>
      <c r="CH227" s="46">
        <v>-6.5359477124183009E-3</v>
      </c>
      <c r="CI227" s="46">
        <v>-6.5359477124183009E-3</v>
      </c>
      <c r="CJ227" s="47">
        <v>1</v>
      </c>
      <c r="CK227" s="46">
        <v>-6.5359477124183009E-3</v>
      </c>
      <c r="CL227" s="46">
        <v>-9.2735814012442873E-3</v>
      </c>
      <c r="CM227" s="46">
        <v>-9.2735814012442873E-3</v>
      </c>
      <c r="CN227" s="46">
        <v>-6.5359477124183009E-3</v>
      </c>
      <c r="CO227" s="46">
        <v>-6.5359477124183009E-3</v>
      </c>
      <c r="CP227" s="46">
        <v>-6.5359477124183009E-3</v>
      </c>
      <c r="CQ227" s="46">
        <v>-9.2735814012442873E-3</v>
      </c>
      <c r="CR227" s="46">
        <v>-6.5359477124183009E-3</v>
      </c>
      <c r="CS227" s="46">
        <v>-9.2735814012442873E-3</v>
      </c>
      <c r="CT227" s="46">
        <v>-6.5359477124183009E-3</v>
      </c>
      <c r="CU227" s="46">
        <v>-6.5359477124183009E-3</v>
      </c>
      <c r="CV227" s="46">
        <v>-6.5359477124183009E-3</v>
      </c>
      <c r="CW227" s="46">
        <v>-6.5359477124183009E-3</v>
      </c>
      <c r="CX227" s="46">
        <v>-6.5359477124183009E-3</v>
      </c>
      <c r="CY227" s="46">
        <v>-6.5359477124183009E-3</v>
      </c>
      <c r="CZ227" s="46">
        <v>-6.5359477124183009E-3</v>
      </c>
      <c r="DA227" s="46">
        <v>-6.5359477124183009E-3</v>
      </c>
      <c r="DB227" s="46">
        <v>-6.5359477124183009E-3</v>
      </c>
      <c r="DC227" s="46">
        <v>-6.5359477124183009E-3</v>
      </c>
      <c r="DD227" s="46">
        <v>-9.2735814012442873E-3</v>
      </c>
      <c r="DE227" s="46">
        <v>-6.5359477124183009E-3</v>
      </c>
      <c r="DF227" s="46">
        <v>-6.5359477124183009E-3</v>
      </c>
      <c r="DG227" s="46">
        <v>-9.2735814012442873E-3</v>
      </c>
      <c r="DH227" s="46">
        <v>-6.5359477124183009E-3</v>
      </c>
      <c r="DI227" s="48">
        <v>-4.6324414611062348E-2</v>
      </c>
    </row>
    <row r="228" spans="2:113" x14ac:dyDescent="0.35">
      <c r="B228" s="45" t="s">
        <v>923</v>
      </c>
      <c r="C228" s="46">
        <v>-1.3201967239688991E-2</v>
      </c>
      <c r="D228" s="46">
        <v>5.9408852578600437E-2</v>
      </c>
      <c r="E228" s="46">
        <v>-2.7528004633844468E-2</v>
      </c>
      <c r="F228" s="46">
        <v>-4.3033148291193521E-2</v>
      </c>
      <c r="G228" s="46">
        <v>-6.5359477124183009E-3</v>
      </c>
      <c r="H228" s="46">
        <v>-6.5359477124183009E-3</v>
      </c>
      <c r="I228" s="46">
        <v>-6.5359477124183009E-3</v>
      </c>
      <c r="J228" s="46">
        <v>-6.5359477124183009E-3</v>
      </c>
      <c r="K228" s="46">
        <v>-6.5359477124183009E-3</v>
      </c>
      <c r="L228" s="46">
        <v>-6.5359477124183009E-3</v>
      </c>
      <c r="M228" s="46">
        <v>-6.5359477124183009E-3</v>
      </c>
      <c r="N228" s="46">
        <v>-9.2735814012442873E-3</v>
      </c>
      <c r="O228" s="46">
        <v>-6.5359477124183009E-3</v>
      </c>
      <c r="P228" s="46">
        <v>-6.5359477124183009E-3</v>
      </c>
      <c r="Q228" s="46">
        <v>-1.3201967239688993E-2</v>
      </c>
      <c r="R228" s="46">
        <v>-6.5359477124183009E-3</v>
      </c>
      <c r="S228" s="46">
        <v>-6.5359477124183009E-3</v>
      </c>
      <c r="T228" s="46">
        <v>-9.2735814012442873E-3</v>
      </c>
      <c r="U228" s="46">
        <v>-9.2735814012442873E-3</v>
      </c>
      <c r="V228" s="46">
        <v>-1.3201967239688993E-2</v>
      </c>
      <c r="W228" s="46">
        <v>-6.5359477124183009E-3</v>
      </c>
      <c r="X228" s="46">
        <v>-9.2735814012442873E-3</v>
      </c>
      <c r="Y228" s="46">
        <v>-6.5359477124183009E-3</v>
      </c>
      <c r="Z228" s="46">
        <v>-6.5359477124183009E-3</v>
      </c>
      <c r="AA228" s="46">
        <v>-6.5359477124183009E-3</v>
      </c>
      <c r="AB228" s="46">
        <v>-6.5359477124183009E-3</v>
      </c>
      <c r="AC228" s="46">
        <v>-6.5359477124183009E-3</v>
      </c>
      <c r="AD228" s="46">
        <v>-9.2735814012442873E-3</v>
      </c>
      <c r="AE228" s="46">
        <v>-9.2735814012442873E-3</v>
      </c>
      <c r="AF228" s="46">
        <v>-6.5359477124183009E-3</v>
      </c>
      <c r="AG228" s="46">
        <v>-6.5359477124183009E-3</v>
      </c>
      <c r="AH228" s="46">
        <v>-9.2735814012442873E-3</v>
      </c>
      <c r="AI228" s="46">
        <v>-9.2735814012442873E-3</v>
      </c>
      <c r="AJ228" s="46">
        <v>-9.2735814012442873E-3</v>
      </c>
      <c r="AK228" s="46">
        <v>-9.2735814012442873E-3</v>
      </c>
      <c r="AL228" s="46">
        <v>-9.2735814012442873E-3</v>
      </c>
      <c r="AM228" s="46">
        <v>-6.5359477124183009E-3</v>
      </c>
      <c r="AN228" s="46">
        <v>-9.2735814012442873E-3</v>
      </c>
      <c r="AO228" s="46">
        <v>-9.2735814012442873E-3</v>
      </c>
      <c r="AP228" s="46">
        <v>-9.2735814012442873E-3</v>
      </c>
      <c r="AQ228" s="46">
        <v>-1.139531771429104E-2</v>
      </c>
      <c r="AR228" s="46">
        <v>-6.5359477124183009E-3</v>
      </c>
      <c r="AS228" s="46">
        <v>-9.2735814012442873E-3</v>
      </c>
      <c r="AT228" s="46">
        <v>-6.5359477124183009E-3</v>
      </c>
      <c r="AU228" s="46">
        <v>-9.2735814012442873E-3</v>
      </c>
      <c r="AV228" s="46">
        <v>-6.5359477124183009E-3</v>
      </c>
      <c r="AW228" s="46">
        <v>-6.5359477124183009E-3</v>
      </c>
      <c r="AX228" s="46">
        <v>-9.2735814012442873E-3</v>
      </c>
      <c r="AY228" s="46">
        <v>-6.5359477124183009E-3</v>
      </c>
      <c r="AZ228" s="46">
        <v>-6.5359477124183009E-3</v>
      </c>
      <c r="BA228" s="46">
        <v>-6.5359477124183009E-3</v>
      </c>
      <c r="BB228" s="46">
        <v>-6.5359477124183009E-3</v>
      </c>
      <c r="BC228" s="46">
        <v>-9.2735814012442873E-3</v>
      </c>
      <c r="BD228" s="46">
        <v>-6.5359477124183009E-3</v>
      </c>
      <c r="BE228" s="46">
        <v>-9.2735814012442873E-3</v>
      </c>
      <c r="BF228" s="46">
        <v>-6.5359477124183009E-3</v>
      </c>
      <c r="BG228" s="46">
        <v>-9.2735814012442873E-3</v>
      </c>
      <c r="BH228" s="46">
        <v>-6.5359477124183009E-3</v>
      </c>
      <c r="BI228" s="46">
        <v>-6.5359477124183009E-3</v>
      </c>
      <c r="BJ228" s="46">
        <v>-9.2735814012442873E-3</v>
      </c>
      <c r="BK228" s="46">
        <v>-9.2735814012442873E-3</v>
      </c>
      <c r="BL228" s="46">
        <v>-9.2735814012442873E-3</v>
      </c>
      <c r="BM228" s="46">
        <v>-6.5359477124183009E-3</v>
      </c>
      <c r="BN228" s="46">
        <v>-1.3201967239688993E-2</v>
      </c>
      <c r="BO228" s="46">
        <v>-6.5359477124183009E-3</v>
      </c>
      <c r="BP228" s="46">
        <v>-6.5359477124183009E-3</v>
      </c>
      <c r="BQ228" s="46">
        <v>-9.2735814012442873E-3</v>
      </c>
      <c r="BR228" s="46">
        <v>-9.2735814012442873E-3</v>
      </c>
      <c r="BS228" s="46">
        <v>-9.2735814012442873E-3</v>
      </c>
      <c r="BT228" s="46">
        <v>-9.2735814012442873E-3</v>
      </c>
      <c r="BU228" s="46">
        <v>-6.5359477124183009E-3</v>
      </c>
      <c r="BV228" s="46">
        <v>-9.2735814012442873E-3</v>
      </c>
      <c r="BW228" s="46">
        <v>-6.5359477124183009E-3</v>
      </c>
      <c r="BX228" s="46">
        <v>-9.2735814012442873E-3</v>
      </c>
      <c r="BY228" s="46">
        <v>-9.2735814012442873E-3</v>
      </c>
      <c r="BZ228" s="46">
        <v>-9.2735814012442873E-3</v>
      </c>
      <c r="CA228" s="46">
        <v>-6.5359477124183009E-3</v>
      </c>
      <c r="CB228" s="46">
        <v>-6.5359477124183009E-3</v>
      </c>
      <c r="CC228" s="46">
        <v>-6.5359477124183009E-3</v>
      </c>
      <c r="CD228" s="46">
        <v>-6.5359477124183009E-3</v>
      </c>
      <c r="CE228" s="46">
        <v>-6.5359477124183009E-3</v>
      </c>
      <c r="CF228" s="46">
        <v>-6.5359477124183009E-3</v>
      </c>
      <c r="CG228" s="46">
        <v>-6.5359477124183009E-3</v>
      </c>
      <c r="CH228" s="46">
        <v>-6.5359477124183009E-3</v>
      </c>
      <c r="CI228" s="46">
        <v>-6.5359477124183009E-3</v>
      </c>
      <c r="CJ228" s="46">
        <v>-6.5359477124183009E-3</v>
      </c>
      <c r="CK228" s="47">
        <v>1</v>
      </c>
      <c r="CL228" s="46">
        <v>-9.2735814012442873E-3</v>
      </c>
      <c r="CM228" s="46">
        <v>-9.2735814012442873E-3</v>
      </c>
      <c r="CN228" s="46">
        <v>-6.5359477124183009E-3</v>
      </c>
      <c r="CO228" s="46">
        <v>-6.5359477124183009E-3</v>
      </c>
      <c r="CP228" s="46">
        <v>-6.5359477124183009E-3</v>
      </c>
      <c r="CQ228" s="46">
        <v>-9.2735814012442873E-3</v>
      </c>
      <c r="CR228" s="46">
        <v>-6.5359477124183009E-3</v>
      </c>
      <c r="CS228" s="46">
        <v>-9.2735814012442873E-3</v>
      </c>
      <c r="CT228" s="46">
        <v>-6.5359477124183009E-3</v>
      </c>
      <c r="CU228" s="46">
        <v>-6.5359477124183009E-3</v>
      </c>
      <c r="CV228" s="46">
        <v>-6.5359477124183009E-3</v>
      </c>
      <c r="CW228" s="46">
        <v>-6.5359477124183009E-3</v>
      </c>
      <c r="CX228" s="46">
        <v>-6.5359477124183009E-3</v>
      </c>
      <c r="CY228" s="46">
        <v>-6.5359477124183009E-3</v>
      </c>
      <c r="CZ228" s="46">
        <v>-6.5359477124183009E-3</v>
      </c>
      <c r="DA228" s="46">
        <v>-6.5359477124183009E-3</v>
      </c>
      <c r="DB228" s="46">
        <v>-6.5359477124183009E-3</v>
      </c>
      <c r="DC228" s="46">
        <v>-6.5359477124183009E-3</v>
      </c>
      <c r="DD228" s="46">
        <v>-9.2735814012442873E-3</v>
      </c>
      <c r="DE228" s="46">
        <v>-6.5359477124183009E-3</v>
      </c>
      <c r="DF228" s="46">
        <v>-6.5359477124183009E-3</v>
      </c>
      <c r="DG228" s="46">
        <v>-9.2735814012442873E-3</v>
      </c>
      <c r="DH228" s="46">
        <v>-6.5359477124183009E-3</v>
      </c>
      <c r="DI228" s="48">
        <v>0.13507938530596267</v>
      </c>
    </row>
    <row r="229" spans="2:113" x14ac:dyDescent="0.35">
      <c r="B229" s="45" t="s">
        <v>924</v>
      </c>
      <c r="C229" s="46">
        <v>-1.8731716231633881E-2</v>
      </c>
      <c r="D229" s="46">
        <v>8.4292723042352427E-2</v>
      </c>
      <c r="E229" s="46">
        <v>-3.9058328343225354E-2</v>
      </c>
      <c r="F229" s="46">
        <v>-6.1057924755420545E-2</v>
      </c>
      <c r="G229" s="46">
        <v>-9.2735814012442873E-3</v>
      </c>
      <c r="H229" s="46">
        <v>-9.2735814012442873E-3</v>
      </c>
      <c r="I229" s="46">
        <v>-9.2735814012442873E-3</v>
      </c>
      <c r="J229" s="46">
        <v>-9.2735814012442873E-3</v>
      </c>
      <c r="K229" s="46">
        <v>-9.2735814012442873E-3</v>
      </c>
      <c r="L229" s="46">
        <v>-9.2735814012442873E-3</v>
      </c>
      <c r="M229" s="46">
        <v>-9.2735814012442873E-3</v>
      </c>
      <c r="N229" s="46">
        <v>-1.3157894736842105E-2</v>
      </c>
      <c r="O229" s="46">
        <v>-9.2735814012442873E-3</v>
      </c>
      <c r="P229" s="46">
        <v>-9.2735814012442873E-3</v>
      </c>
      <c r="Q229" s="46">
        <v>-1.8731716231633881E-2</v>
      </c>
      <c r="R229" s="46">
        <v>-9.2735814012442873E-3</v>
      </c>
      <c r="S229" s="46">
        <v>-9.2735814012442873E-3</v>
      </c>
      <c r="T229" s="46">
        <v>-1.3157894736842105E-2</v>
      </c>
      <c r="U229" s="46">
        <v>-1.3157894736842105E-2</v>
      </c>
      <c r="V229" s="46">
        <v>-1.8731716231633881E-2</v>
      </c>
      <c r="W229" s="46">
        <v>-9.2735814012442873E-3</v>
      </c>
      <c r="X229" s="46">
        <v>-1.3157894736842105E-2</v>
      </c>
      <c r="Y229" s="46">
        <v>-9.2735814012442873E-3</v>
      </c>
      <c r="Z229" s="46">
        <v>-9.2735814012442873E-3</v>
      </c>
      <c r="AA229" s="46">
        <v>-9.2735814012442873E-3</v>
      </c>
      <c r="AB229" s="46">
        <v>-9.2735814012442873E-3</v>
      </c>
      <c r="AC229" s="46">
        <v>-9.2735814012442873E-3</v>
      </c>
      <c r="AD229" s="46">
        <v>-1.3157894736842105E-2</v>
      </c>
      <c r="AE229" s="46">
        <v>-1.3157894736842105E-2</v>
      </c>
      <c r="AF229" s="46">
        <v>-9.2735814012442873E-3</v>
      </c>
      <c r="AG229" s="46">
        <v>-9.2735814012442873E-3</v>
      </c>
      <c r="AH229" s="46">
        <v>-1.3157894736842105E-2</v>
      </c>
      <c r="AI229" s="46">
        <v>-1.3157894736842105E-2</v>
      </c>
      <c r="AJ229" s="46">
        <v>-1.3157894736842105E-2</v>
      </c>
      <c r="AK229" s="46">
        <v>-1.3157894736842105E-2</v>
      </c>
      <c r="AL229" s="46">
        <v>-1.3157894736842105E-2</v>
      </c>
      <c r="AM229" s="46">
        <v>-9.2735814012442873E-3</v>
      </c>
      <c r="AN229" s="46">
        <v>-1.3157894736842105E-2</v>
      </c>
      <c r="AO229" s="46">
        <v>-1.3157894736842105E-2</v>
      </c>
      <c r="AP229" s="46">
        <v>-1.3157894736842105E-2</v>
      </c>
      <c r="AQ229" s="46">
        <v>-1.6168337181727398E-2</v>
      </c>
      <c r="AR229" s="46">
        <v>-9.2735814012442873E-3</v>
      </c>
      <c r="AS229" s="46">
        <v>-1.3157894736842105E-2</v>
      </c>
      <c r="AT229" s="46">
        <v>-9.2735814012442873E-3</v>
      </c>
      <c r="AU229" s="46">
        <v>-1.3157894736842105E-2</v>
      </c>
      <c r="AV229" s="46">
        <v>-9.2735814012442873E-3</v>
      </c>
      <c r="AW229" s="46">
        <v>-9.2735814012442873E-3</v>
      </c>
      <c r="AX229" s="46">
        <v>-1.3157894736842105E-2</v>
      </c>
      <c r="AY229" s="46">
        <v>-9.2735814012442873E-3</v>
      </c>
      <c r="AZ229" s="46">
        <v>-9.2735814012442873E-3</v>
      </c>
      <c r="BA229" s="46">
        <v>-9.2735814012442873E-3</v>
      </c>
      <c r="BB229" s="46">
        <v>-9.2735814012442873E-3</v>
      </c>
      <c r="BC229" s="46">
        <v>-1.3157894736842105E-2</v>
      </c>
      <c r="BD229" s="46">
        <v>-9.2735814012442873E-3</v>
      </c>
      <c r="BE229" s="46">
        <v>-1.3157894736842105E-2</v>
      </c>
      <c r="BF229" s="46">
        <v>-9.2735814012442873E-3</v>
      </c>
      <c r="BG229" s="46">
        <v>-1.3157894736842105E-2</v>
      </c>
      <c r="BH229" s="46">
        <v>-9.2735814012442873E-3</v>
      </c>
      <c r="BI229" s="46">
        <v>-9.2735814012442873E-3</v>
      </c>
      <c r="BJ229" s="46">
        <v>-1.3157894736842105E-2</v>
      </c>
      <c r="BK229" s="46">
        <v>-1.3157894736842105E-2</v>
      </c>
      <c r="BL229" s="46">
        <v>-1.3157894736842105E-2</v>
      </c>
      <c r="BM229" s="46">
        <v>-9.2735814012442873E-3</v>
      </c>
      <c r="BN229" s="46">
        <v>-1.8731716231633881E-2</v>
      </c>
      <c r="BO229" s="46">
        <v>-9.2735814012442873E-3</v>
      </c>
      <c r="BP229" s="46">
        <v>-9.2735814012442873E-3</v>
      </c>
      <c r="BQ229" s="46">
        <v>-1.3157894736842105E-2</v>
      </c>
      <c r="BR229" s="46">
        <v>-1.3157894736842105E-2</v>
      </c>
      <c r="BS229" s="46">
        <v>-1.3157894736842105E-2</v>
      </c>
      <c r="BT229" s="46">
        <v>-1.3157894736842105E-2</v>
      </c>
      <c r="BU229" s="46">
        <v>-9.2735814012442873E-3</v>
      </c>
      <c r="BV229" s="46">
        <v>-1.3157894736842105E-2</v>
      </c>
      <c r="BW229" s="46">
        <v>-9.2735814012442873E-3</v>
      </c>
      <c r="BX229" s="46">
        <v>-1.3157894736842105E-2</v>
      </c>
      <c r="BY229" s="46">
        <v>-1.3157894736842105E-2</v>
      </c>
      <c r="BZ229" s="46">
        <v>-1.3157894736842105E-2</v>
      </c>
      <c r="CA229" s="46">
        <v>-9.2735814012442873E-3</v>
      </c>
      <c r="CB229" s="46">
        <v>-9.2735814012442873E-3</v>
      </c>
      <c r="CC229" s="46">
        <v>-9.2735814012442873E-3</v>
      </c>
      <c r="CD229" s="46">
        <v>-9.2735814012442873E-3</v>
      </c>
      <c r="CE229" s="46">
        <v>-9.2735814012442873E-3</v>
      </c>
      <c r="CF229" s="46">
        <v>-9.2735814012442873E-3</v>
      </c>
      <c r="CG229" s="46">
        <v>-9.2735814012442873E-3</v>
      </c>
      <c r="CH229" s="46">
        <v>-9.2735814012442873E-3</v>
      </c>
      <c r="CI229" s="46">
        <v>-9.2735814012442873E-3</v>
      </c>
      <c r="CJ229" s="46">
        <v>-9.2735814012442873E-3</v>
      </c>
      <c r="CK229" s="46">
        <v>-9.2735814012442873E-3</v>
      </c>
      <c r="CL229" s="47">
        <v>1</v>
      </c>
      <c r="CM229" s="46">
        <v>-1.3157894736842105E-2</v>
      </c>
      <c r="CN229" s="46">
        <v>-9.2735814012442873E-3</v>
      </c>
      <c r="CO229" s="46">
        <v>-9.2735814012442873E-3</v>
      </c>
      <c r="CP229" s="46">
        <v>-9.2735814012442873E-3</v>
      </c>
      <c r="CQ229" s="46">
        <v>-1.3157894736842105E-2</v>
      </c>
      <c r="CR229" s="46">
        <v>-9.2735814012442873E-3</v>
      </c>
      <c r="CS229" s="46">
        <v>-1.3157894736842105E-2</v>
      </c>
      <c r="CT229" s="46">
        <v>-9.2735814012442873E-3</v>
      </c>
      <c r="CU229" s="46">
        <v>-9.2735814012442873E-3</v>
      </c>
      <c r="CV229" s="46">
        <v>-9.2735814012442873E-3</v>
      </c>
      <c r="CW229" s="46">
        <v>-9.2735814012442873E-3</v>
      </c>
      <c r="CX229" s="46">
        <v>-9.2735814012442873E-3</v>
      </c>
      <c r="CY229" s="46">
        <v>-9.2735814012442873E-3</v>
      </c>
      <c r="CZ229" s="46">
        <v>-9.2735814012442873E-3</v>
      </c>
      <c r="DA229" s="46">
        <v>-9.2735814012442873E-3</v>
      </c>
      <c r="DB229" s="46">
        <v>-9.2735814012442873E-3</v>
      </c>
      <c r="DC229" s="46">
        <v>-9.2735814012442873E-3</v>
      </c>
      <c r="DD229" s="46">
        <v>-1.3157894736842105E-2</v>
      </c>
      <c r="DE229" s="46">
        <v>-9.2735814012442873E-3</v>
      </c>
      <c r="DF229" s="46">
        <v>-9.2735814012442873E-3</v>
      </c>
      <c r="DG229" s="46">
        <v>-1.3157894736842105E-2</v>
      </c>
      <c r="DH229" s="46">
        <v>-9.2735814012442873E-3</v>
      </c>
      <c r="DI229" s="48">
        <v>1.4483962871345946E-2</v>
      </c>
    </row>
    <row r="230" spans="2:113" x14ac:dyDescent="0.35">
      <c r="B230" s="45" t="s">
        <v>925</v>
      </c>
      <c r="C230" s="46">
        <v>-1.8731716231633881E-2</v>
      </c>
      <c r="D230" s="46">
        <v>8.4292723042352427E-2</v>
      </c>
      <c r="E230" s="46">
        <v>-3.9058328343225354E-2</v>
      </c>
      <c r="F230" s="46">
        <v>-6.1057924755420545E-2</v>
      </c>
      <c r="G230" s="46">
        <v>-9.2735814012442873E-3</v>
      </c>
      <c r="H230" s="46">
        <v>-9.2735814012442873E-3</v>
      </c>
      <c r="I230" s="46">
        <v>-9.2735814012442873E-3</v>
      </c>
      <c r="J230" s="46">
        <v>-9.2735814012442873E-3</v>
      </c>
      <c r="K230" s="46">
        <v>-9.2735814012442873E-3</v>
      </c>
      <c r="L230" s="46">
        <v>-9.2735814012442873E-3</v>
      </c>
      <c r="M230" s="46">
        <v>-9.2735814012442873E-3</v>
      </c>
      <c r="N230" s="46">
        <v>-1.3157894736842105E-2</v>
      </c>
      <c r="O230" s="46">
        <v>-9.2735814012442873E-3</v>
      </c>
      <c r="P230" s="46">
        <v>-9.2735814012442873E-3</v>
      </c>
      <c r="Q230" s="46">
        <v>-1.8731716231633881E-2</v>
      </c>
      <c r="R230" s="46">
        <v>-9.2735814012442873E-3</v>
      </c>
      <c r="S230" s="46">
        <v>-9.2735814012442873E-3</v>
      </c>
      <c r="T230" s="46">
        <v>-1.3157894736842105E-2</v>
      </c>
      <c r="U230" s="46">
        <v>-1.3157894736842105E-2</v>
      </c>
      <c r="V230" s="46">
        <v>-1.8731716231633881E-2</v>
      </c>
      <c r="W230" s="46">
        <v>-9.2735814012442873E-3</v>
      </c>
      <c r="X230" s="46">
        <v>-1.3157894736842105E-2</v>
      </c>
      <c r="Y230" s="46">
        <v>-9.2735814012442873E-3</v>
      </c>
      <c r="Z230" s="46">
        <v>-9.2735814012442873E-3</v>
      </c>
      <c r="AA230" s="46">
        <v>-9.2735814012442873E-3</v>
      </c>
      <c r="AB230" s="46">
        <v>-9.2735814012442873E-3</v>
      </c>
      <c r="AC230" s="46">
        <v>-9.2735814012442873E-3</v>
      </c>
      <c r="AD230" s="46">
        <v>-1.3157894736842105E-2</v>
      </c>
      <c r="AE230" s="46">
        <v>-1.3157894736842105E-2</v>
      </c>
      <c r="AF230" s="46">
        <v>-9.2735814012442873E-3</v>
      </c>
      <c r="AG230" s="46">
        <v>-9.2735814012442873E-3</v>
      </c>
      <c r="AH230" s="46">
        <v>-1.3157894736842105E-2</v>
      </c>
      <c r="AI230" s="46">
        <v>-1.3157894736842105E-2</v>
      </c>
      <c r="AJ230" s="46">
        <v>-1.3157894736842105E-2</v>
      </c>
      <c r="AK230" s="46">
        <v>-1.3157894736842105E-2</v>
      </c>
      <c r="AL230" s="46">
        <v>-1.3157894736842105E-2</v>
      </c>
      <c r="AM230" s="46">
        <v>-9.2735814012442873E-3</v>
      </c>
      <c r="AN230" s="46">
        <v>-1.3157894736842105E-2</v>
      </c>
      <c r="AO230" s="46">
        <v>-1.3157894736842105E-2</v>
      </c>
      <c r="AP230" s="46">
        <v>-1.3157894736842105E-2</v>
      </c>
      <c r="AQ230" s="46">
        <v>-1.6168337181727398E-2</v>
      </c>
      <c r="AR230" s="46">
        <v>-9.2735814012442873E-3</v>
      </c>
      <c r="AS230" s="46">
        <v>-1.3157894736842105E-2</v>
      </c>
      <c r="AT230" s="46">
        <v>-9.2735814012442873E-3</v>
      </c>
      <c r="AU230" s="46">
        <v>-1.3157894736842105E-2</v>
      </c>
      <c r="AV230" s="46">
        <v>-9.2735814012442873E-3</v>
      </c>
      <c r="AW230" s="46">
        <v>-9.2735814012442873E-3</v>
      </c>
      <c r="AX230" s="46">
        <v>-1.3157894736842105E-2</v>
      </c>
      <c r="AY230" s="46">
        <v>-9.2735814012442873E-3</v>
      </c>
      <c r="AZ230" s="46">
        <v>-9.2735814012442873E-3</v>
      </c>
      <c r="BA230" s="46">
        <v>-9.2735814012442873E-3</v>
      </c>
      <c r="BB230" s="46">
        <v>-9.2735814012442873E-3</v>
      </c>
      <c r="BC230" s="46">
        <v>-1.3157894736842105E-2</v>
      </c>
      <c r="BD230" s="46">
        <v>-9.2735814012442873E-3</v>
      </c>
      <c r="BE230" s="46">
        <v>-1.3157894736842105E-2</v>
      </c>
      <c r="BF230" s="46">
        <v>-9.2735814012442873E-3</v>
      </c>
      <c r="BG230" s="46">
        <v>-1.3157894736842105E-2</v>
      </c>
      <c r="BH230" s="46">
        <v>-9.2735814012442873E-3</v>
      </c>
      <c r="BI230" s="46">
        <v>-9.2735814012442873E-3</v>
      </c>
      <c r="BJ230" s="46">
        <v>-1.3157894736842105E-2</v>
      </c>
      <c r="BK230" s="46">
        <v>-1.3157894736842105E-2</v>
      </c>
      <c r="BL230" s="46">
        <v>-1.3157894736842105E-2</v>
      </c>
      <c r="BM230" s="46">
        <v>-9.2735814012442873E-3</v>
      </c>
      <c r="BN230" s="46">
        <v>-1.8731716231633881E-2</v>
      </c>
      <c r="BO230" s="46">
        <v>-9.2735814012442873E-3</v>
      </c>
      <c r="BP230" s="46">
        <v>-9.2735814012442873E-3</v>
      </c>
      <c r="BQ230" s="46">
        <v>-1.3157894736842105E-2</v>
      </c>
      <c r="BR230" s="46">
        <v>-1.3157894736842105E-2</v>
      </c>
      <c r="BS230" s="46">
        <v>-1.3157894736842105E-2</v>
      </c>
      <c r="BT230" s="46">
        <v>-1.3157894736842105E-2</v>
      </c>
      <c r="BU230" s="46">
        <v>-9.2735814012442873E-3</v>
      </c>
      <c r="BV230" s="46">
        <v>-1.3157894736842105E-2</v>
      </c>
      <c r="BW230" s="46">
        <v>-9.2735814012442873E-3</v>
      </c>
      <c r="BX230" s="46">
        <v>-1.3157894736842105E-2</v>
      </c>
      <c r="BY230" s="46">
        <v>-1.3157894736842105E-2</v>
      </c>
      <c r="BZ230" s="46">
        <v>-1.3157894736842105E-2</v>
      </c>
      <c r="CA230" s="46">
        <v>-9.2735814012442873E-3</v>
      </c>
      <c r="CB230" s="46">
        <v>-9.2735814012442873E-3</v>
      </c>
      <c r="CC230" s="46">
        <v>-9.2735814012442873E-3</v>
      </c>
      <c r="CD230" s="46">
        <v>-9.2735814012442873E-3</v>
      </c>
      <c r="CE230" s="46">
        <v>-9.2735814012442873E-3</v>
      </c>
      <c r="CF230" s="46">
        <v>-9.2735814012442873E-3</v>
      </c>
      <c r="CG230" s="46">
        <v>-9.2735814012442873E-3</v>
      </c>
      <c r="CH230" s="46">
        <v>-9.2735814012442873E-3</v>
      </c>
      <c r="CI230" s="46">
        <v>-9.2735814012442873E-3</v>
      </c>
      <c r="CJ230" s="46">
        <v>-9.2735814012442873E-3</v>
      </c>
      <c r="CK230" s="46">
        <v>-9.2735814012442873E-3</v>
      </c>
      <c r="CL230" s="46">
        <v>-1.3157894736842105E-2</v>
      </c>
      <c r="CM230" s="47">
        <v>1</v>
      </c>
      <c r="CN230" s="46">
        <v>-9.2735814012442873E-3</v>
      </c>
      <c r="CO230" s="46">
        <v>-9.2735814012442873E-3</v>
      </c>
      <c r="CP230" s="46">
        <v>-9.2735814012442873E-3</v>
      </c>
      <c r="CQ230" s="46">
        <v>-1.3157894736842105E-2</v>
      </c>
      <c r="CR230" s="46">
        <v>-9.2735814012442873E-3</v>
      </c>
      <c r="CS230" s="46">
        <v>-1.3157894736842105E-2</v>
      </c>
      <c r="CT230" s="46">
        <v>-9.2735814012442873E-3</v>
      </c>
      <c r="CU230" s="46">
        <v>-9.2735814012442873E-3</v>
      </c>
      <c r="CV230" s="46">
        <v>-9.2735814012442873E-3</v>
      </c>
      <c r="CW230" s="46">
        <v>-9.2735814012442873E-3</v>
      </c>
      <c r="CX230" s="46">
        <v>-9.2735814012442873E-3</v>
      </c>
      <c r="CY230" s="46">
        <v>-9.2735814012442873E-3</v>
      </c>
      <c r="CZ230" s="46">
        <v>-9.2735814012442873E-3</v>
      </c>
      <c r="DA230" s="46">
        <v>-9.2735814012442873E-3</v>
      </c>
      <c r="DB230" s="46">
        <v>-9.2735814012442873E-3</v>
      </c>
      <c r="DC230" s="46">
        <v>-9.2735814012442873E-3</v>
      </c>
      <c r="DD230" s="46">
        <v>-1.3157894736842105E-2</v>
      </c>
      <c r="DE230" s="46">
        <v>-9.2735814012442873E-3</v>
      </c>
      <c r="DF230" s="46">
        <v>-9.2735814012442873E-3</v>
      </c>
      <c r="DG230" s="46">
        <v>-1.3157894736842105E-2</v>
      </c>
      <c r="DH230" s="46">
        <v>-9.2735814012442873E-3</v>
      </c>
      <c r="DI230" s="48">
        <v>-7.7324640349729995E-2</v>
      </c>
    </row>
    <row r="231" spans="2:113" x14ac:dyDescent="0.35">
      <c r="B231" s="45" t="s">
        <v>926</v>
      </c>
      <c r="C231" s="46">
        <v>-1.3201967239688991E-2</v>
      </c>
      <c r="D231" s="46">
        <v>5.9408852578600437E-2</v>
      </c>
      <c r="E231" s="46">
        <v>-2.7528004633844468E-2</v>
      </c>
      <c r="F231" s="46">
        <v>-4.3033148291193521E-2</v>
      </c>
      <c r="G231" s="46">
        <v>-6.5359477124183009E-3</v>
      </c>
      <c r="H231" s="46">
        <v>-6.5359477124183009E-3</v>
      </c>
      <c r="I231" s="46">
        <v>-6.5359477124183009E-3</v>
      </c>
      <c r="J231" s="46">
        <v>-6.5359477124183009E-3</v>
      </c>
      <c r="K231" s="46">
        <v>-6.5359477124183009E-3</v>
      </c>
      <c r="L231" s="46">
        <v>-6.5359477124183009E-3</v>
      </c>
      <c r="M231" s="46">
        <v>-6.5359477124183009E-3</v>
      </c>
      <c r="N231" s="46">
        <v>-9.2735814012442873E-3</v>
      </c>
      <c r="O231" s="46">
        <v>-6.5359477124183009E-3</v>
      </c>
      <c r="P231" s="46">
        <v>-6.5359477124183009E-3</v>
      </c>
      <c r="Q231" s="46">
        <v>-1.3201967239688993E-2</v>
      </c>
      <c r="R231" s="46">
        <v>-6.5359477124183009E-3</v>
      </c>
      <c r="S231" s="46">
        <v>-6.5359477124183009E-3</v>
      </c>
      <c r="T231" s="46">
        <v>-9.2735814012442873E-3</v>
      </c>
      <c r="U231" s="46">
        <v>-9.2735814012442873E-3</v>
      </c>
      <c r="V231" s="46">
        <v>-1.3201967239688993E-2</v>
      </c>
      <c r="W231" s="46">
        <v>-6.5359477124183009E-3</v>
      </c>
      <c r="X231" s="46">
        <v>-9.2735814012442873E-3</v>
      </c>
      <c r="Y231" s="46">
        <v>-6.5359477124183009E-3</v>
      </c>
      <c r="Z231" s="46">
        <v>-6.5359477124183009E-3</v>
      </c>
      <c r="AA231" s="46">
        <v>-6.5359477124183009E-3</v>
      </c>
      <c r="AB231" s="46">
        <v>-6.5359477124183009E-3</v>
      </c>
      <c r="AC231" s="46">
        <v>-6.5359477124183009E-3</v>
      </c>
      <c r="AD231" s="46">
        <v>-9.2735814012442873E-3</v>
      </c>
      <c r="AE231" s="46">
        <v>-9.2735814012442873E-3</v>
      </c>
      <c r="AF231" s="46">
        <v>-6.5359477124183009E-3</v>
      </c>
      <c r="AG231" s="46">
        <v>-6.5359477124183009E-3</v>
      </c>
      <c r="AH231" s="46">
        <v>-9.2735814012442873E-3</v>
      </c>
      <c r="AI231" s="46">
        <v>-9.2735814012442873E-3</v>
      </c>
      <c r="AJ231" s="46">
        <v>-9.2735814012442873E-3</v>
      </c>
      <c r="AK231" s="46">
        <v>-9.2735814012442873E-3</v>
      </c>
      <c r="AL231" s="46">
        <v>-9.2735814012442873E-3</v>
      </c>
      <c r="AM231" s="46">
        <v>-6.5359477124183009E-3</v>
      </c>
      <c r="AN231" s="46">
        <v>-9.2735814012442873E-3</v>
      </c>
      <c r="AO231" s="46">
        <v>-9.2735814012442873E-3</v>
      </c>
      <c r="AP231" s="46">
        <v>-9.2735814012442873E-3</v>
      </c>
      <c r="AQ231" s="46">
        <v>-1.139531771429104E-2</v>
      </c>
      <c r="AR231" s="46">
        <v>-6.5359477124183009E-3</v>
      </c>
      <c r="AS231" s="46">
        <v>-9.2735814012442873E-3</v>
      </c>
      <c r="AT231" s="46">
        <v>-6.5359477124183009E-3</v>
      </c>
      <c r="AU231" s="46">
        <v>-9.2735814012442873E-3</v>
      </c>
      <c r="AV231" s="46">
        <v>-6.5359477124183009E-3</v>
      </c>
      <c r="AW231" s="46">
        <v>-6.5359477124183009E-3</v>
      </c>
      <c r="AX231" s="46">
        <v>-9.2735814012442873E-3</v>
      </c>
      <c r="AY231" s="46">
        <v>-6.5359477124183009E-3</v>
      </c>
      <c r="AZ231" s="46">
        <v>-6.5359477124183009E-3</v>
      </c>
      <c r="BA231" s="46">
        <v>-6.5359477124183009E-3</v>
      </c>
      <c r="BB231" s="46">
        <v>-6.5359477124183009E-3</v>
      </c>
      <c r="BC231" s="46">
        <v>-9.2735814012442873E-3</v>
      </c>
      <c r="BD231" s="46">
        <v>-6.5359477124183009E-3</v>
      </c>
      <c r="BE231" s="46">
        <v>-9.2735814012442873E-3</v>
      </c>
      <c r="BF231" s="46">
        <v>-6.5359477124183009E-3</v>
      </c>
      <c r="BG231" s="46">
        <v>-9.2735814012442873E-3</v>
      </c>
      <c r="BH231" s="46">
        <v>-6.5359477124183009E-3</v>
      </c>
      <c r="BI231" s="46">
        <v>-6.5359477124183009E-3</v>
      </c>
      <c r="BJ231" s="46">
        <v>-9.2735814012442873E-3</v>
      </c>
      <c r="BK231" s="46">
        <v>-9.2735814012442873E-3</v>
      </c>
      <c r="BL231" s="46">
        <v>-9.2735814012442873E-3</v>
      </c>
      <c r="BM231" s="46">
        <v>-6.5359477124183009E-3</v>
      </c>
      <c r="BN231" s="46">
        <v>-1.3201967239688993E-2</v>
      </c>
      <c r="BO231" s="46">
        <v>-6.5359477124183009E-3</v>
      </c>
      <c r="BP231" s="46">
        <v>-6.5359477124183009E-3</v>
      </c>
      <c r="BQ231" s="46">
        <v>-9.2735814012442873E-3</v>
      </c>
      <c r="BR231" s="46">
        <v>-9.2735814012442873E-3</v>
      </c>
      <c r="BS231" s="46">
        <v>-9.2735814012442873E-3</v>
      </c>
      <c r="BT231" s="46">
        <v>-9.2735814012442873E-3</v>
      </c>
      <c r="BU231" s="46">
        <v>-6.5359477124183009E-3</v>
      </c>
      <c r="BV231" s="46">
        <v>-9.2735814012442873E-3</v>
      </c>
      <c r="BW231" s="46">
        <v>-6.5359477124183009E-3</v>
      </c>
      <c r="BX231" s="46">
        <v>-9.2735814012442873E-3</v>
      </c>
      <c r="BY231" s="46">
        <v>-9.2735814012442873E-3</v>
      </c>
      <c r="BZ231" s="46">
        <v>-9.2735814012442873E-3</v>
      </c>
      <c r="CA231" s="46">
        <v>-6.5359477124183009E-3</v>
      </c>
      <c r="CB231" s="46">
        <v>-6.5359477124183009E-3</v>
      </c>
      <c r="CC231" s="46">
        <v>-6.5359477124183009E-3</v>
      </c>
      <c r="CD231" s="46">
        <v>-6.5359477124183009E-3</v>
      </c>
      <c r="CE231" s="46">
        <v>-6.5359477124183009E-3</v>
      </c>
      <c r="CF231" s="46">
        <v>-6.5359477124183009E-3</v>
      </c>
      <c r="CG231" s="46">
        <v>-6.5359477124183009E-3</v>
      </c>
      <c r="CH231" s="46">
        <v>-6.5359477124183009E-3</v>
      </c>
      <c r="CI231" s="46">
        <v>-6.5359477124183009E-3</v>
      </c>
      <c r="CJ231" s="46">
        <v>-6.5359477124183009E-3</v>
      </c>
      <c r="CK231" s="46">
        <v>-6.5359477124183009E-3</v>
      </c>
      <c r="CL231" s="46">
        <v>-9.2735814012442873E-3</v>
      </c>
      <c r="CM231" s="46">
        <v>-9.2735814012442873E-3</v>
      </c>
      <c r="CN231" s="47">
        <v>1</v>
      </c>
      <c r="CO231" s="46">
        <v>-6.5359477124183009E-3</v>
      </c>
      <c r="CP231" s="46">
        <v>-6.5359477124183009E-3</v>
      </c>
      <c r="CQ231" s="46">
        <v>-9.2735814012442873E-3</v>
      </c>
      <c r="CR231" s="46">
        <v>-6.5359477124183009E-3</v>
      </c>
      <c r="CS231" s="46">
        <v>-9.2735814012442873E-3</v>
      </c>
      <c r="CT231" s="46">
        <v>-6.5359477124183009E-3</v>
      </c>
      <c r="CU231" s="46">
        <v>-6.5359477124183009E-3</v>
      </c>
      <c r="CV231" s="46">
        <v>-6.5359477124183009E-3</v>
      </c>
      <c r="CW231" s="46">
        <v>-6.5359477124183009E-3</v>
      </c>
      <c r="CX231" s="46">
        <v>-6.5359477124183009E-3</v>
      </c>
      <c r="CY231" s="46">
        <v>-6.5359477124183009E-3</v>
      </c>
      <c r="CZ231" s="46">
        <v>-6.5359477124183009E-3</v>
      </c>
      <c r="DA231" s="46">
        <v>-6.5359477124183009E-3</v>
      </c>
      <c r="DB231" s="46">
        <v>-6.5359477124183009E-3</v>
      </c>
      <c r="DC231" s="46">
        <v>-6.5359477124183009E-3</v>
      </c>
      <c r="DD231" s="46">
        <v>-9.2735814012442873E-3</v>
      </c>
      <c r="DE231" s="46">
        <v>-6.5359477124183009E-3</v>
      </c>
      <c r="DF231" s="46">
        <v>-6.5359477124183009E-3</v>
      </c>
      <c r="DG231" s="46">
        <v>-9.2735814012442873E-3</v>
      </c>
      <c r="DH231" s="46">
        <v>-6.5359477124183009E-3</v>
      </c>
      <c r="DI231" s="48">
        <v>5.2297637774750716E-2</v>
      </c>
    </row>
    <row r="232" spans="2:113" x14ac:dyDescent="0.35">
      <c r="B232" s="45" t="s">
        <v>927</v>
      </c>
      <c r="C232" s="46">
        <v>-1.3201967239688991E-2</v>
      </c>
      <c r="D232" s="46">
        <v>5.9408852578600437E-2</v>
      </c>
      <c r="E232" s="46">
        <v>-2.7528004633844468E-2</v>
      </c>
      <c r="F232" s="46">
        <v>-4.3033148291193521E-2</v>
      </c>
      <c r="G232" s="46">
        <v>-6.5359477124183009E-3</v>
      </c>
      <c r="H232" s="46">
        <v>-6.5359477124183009E-3</v>
      </c>
      <c r="I232" s="46">
        <v>-6.5359477124183009E-3</v>
      </c>
      <c r="J232" s="46">
        <v>-6.5359477124183009E-3</v>
      </c>
      <c r="K232" s="46">
        <v>-6.5359477124183009E-3</v>
      </c>
      <c r="L232" s="46">
        <v>-6.5359477124183009E-3</v>
      </c>
      <c r="M232" s="46">
        <v>-6.5359477124183009E-3</v>
      </c>
      <c r="N232" s="46">
        <v>-9.2735814012442873E-3</v>
      </c>
      <c r="O232" s="46">
        <v>-6.5359477124183009E-3</v>
      </c>
      <c r="P232" s="46">
        <v>-6.5359477124183009E-3</v>
      </c>
      <c r="Q232" s="46">
        <v>-1.3201967239688993E-2</v>
      </c>
      <c r="R232" s="46">
        <v>-6.5359477124183009E-3</v>
      </c>
      <c r="S232" s="46">
        <v>-6.5359477124183009E-3</v>
      </c>
      <c r="T232" s="46">
        <v>-9.2735814012442873E-3</v>
      </c>
      <c r="U232" s="46">
        <v>-9.2735814012442873E-3</v>
      </c>
      <c r="V232" s="46">
        <v>-1.3201967239688993E-2</v>
      </c>
      <c r="W232" s="46">
        <v>-6.5359477124183009E-3</v>
      </c>
      <c r="X232" s="46">
        <v>-9.2735814012442873E-3</v>
      </c>
      <c r="Y232" s="46">
        <v>-6.5359477124183009E-3</v>
      </c>
      <c r="Z232" s="46">
        <v>-6.5359477124183009E-3</v>
      </c>
      <c r="AA232" s="46">
        <v>-6.5359477124183009E-3</v>
      </c>
      <c r="AB232" s="46">
        <v>-6.5359477124183009E-3</v>
      </c>
      <c r="AC232" s="46">
        <v>-6.5359477124183009E-3</v>
      </c>
      <c r="AD232" s="46">
        <v>-9.2735814012442873E-3</v>
      </c>
      <c r="AE232" s="46">
        <v>-9.2735814012442873E-3</v>
      </c>
      <c r="AF232" s="46">
        <v>-6.5359477124183009E-3</v>
      </c>
      <c r="AG232" s="46">
        <v>-6.5359477124183009E-3</v>
      </c>
      <c r="AH232" s="46">
        <v>-9.2735814012442873E-3</v>
      </c>
      <c r="AI232" s="46">
        <v>-9.2735814012442873E-3</v>
      </c>
      <c r="AJ232" s="46">
        <v>-9.2735814012442873E-3</v>
      </c>
      <c r="AK232" s="46">
        <v>-9.2735814012442873E-3</v>
      </c>
      <c r="AL232" s="46">
        <v>-9.2735814012442873E-3</v>
      </c>
      <c r="AM232" s="46">
        <v>-6.5359477124183009E-3</v>
      </c>
      <c r="AN232" s="46">
        <v>-9.2735814012442873E-3</v>
      </c>
      <c r="AO232" s="46">
        <v>-9.2735814012442873E-3</v>
      </c>
      <c r="AP232" s="46">
        <v>-9.2735814012442873E-3</v>
      </c>
      <c r="AQ232" s="46">
        <v>-1.139531771429104E-2</v>
      </c>
      <c r="AR232" s="46">
        <v>-6.5359477124183009E-3</v>
      </c>
      <c r="AS232" s="46">
        <v>-9.2735814012442873E-3</v>
      </c>
      <c r="AT232" s="46">
        <v>-6.5359477124183009E-3</v>
      </c>
      <c r="AU232" s="46">
        <v>-9.2735814012442873E-3</v>
      </c>
      <c r="AV232" s="46">
        <v>-6.5359477124183009E-3</v>
      </c>
      <c r="AW232" s="46">
        <v>-6.5359477124183009E-3</v>
      </c>
      <c r="AX232" s="46">
        <v>-9.2735814012442873E-3</v>
      </c>
      <c r="AY232" s="46">
        <v>-6.5359477124183009E-3</v>
      </c>
      <c r="AZ232" s="46">
        <v>-6.5359477124183009E-3</v>
      </c>
      <c r="BA232" s="46">
        <v>-6.5359477124183009E-3</v>
      </c>
      <c r="BB232" s="46">
        <v>-6.5359477124183009E-3</v>
      </c>
      <c r="BC232" s="46">
        <v>-9.2735814012442873E-3</v>
      </c>
      <c r="BD232" s="46">
        <v>-6.5359477124183009E-3</v>
      </c>
      <c r="BE232" s="46">
        <v>-9.2735814012442873E-3</v>
      </c>
      <c r="BF232" s="46">
        <v>-6.5359477124183009E-3</v>
      </c>
      <c r="BG232" s="46">
        <v>-9.2735814012442873E-3</v>
      </c>
      <c r="BH232" s="46">
        <v>-6.5359477124183009E-3</v>
      </c>
      <c r="BI232" s="46">
        <v>-6.5359477124183009E-3</v>
      </c>
      <c r="BJ232" s="46">
        <v>-9.2735814012442873E-3</v>
      </c>
      <c r="BK232" s="46">
        <v>-9.2735814012442873E-3</v>
      </c>
      <c r="BL232" s="46">
        <v>-9.2735814012442873E-3</v>
      </c>
      <c r="BM232" s="46">
        <v>-6.5359477124183009E-3</v>
      </c>
      <c r="BN232" s="46">
        <v>-1.3201967239688993E-2</v>
      </c>
      <c r="BO232" s="46">
        <v>-6.5359477124183009E-3</v>
      </c>
      <c r="BP232" s="46">
        <v>-6.5359477124183009E-3</v>
      </c>
      <c r="BQ232" s="46">
        <v>-9.2735814012442873E-3</v>
      </c>
      <c r="BR232" s="46">
        <v>-9.2735814012442873E-3</v>
      </c>
      <c r="BS232" s="46">
        <v>-9.2735814012442873E-3</v>
      </c>
      <c r="BT232" s="46">
        <v>-9.2735814012442873E-3</v>
      </c>
      <c r="BU232" s="46">
        <v>-6.5359477124183009E-3</v>
      </c>
      <c r="BV232" s="46">
        <v>-9.2735814012442873E-3</v>
      </c>
      <c r="BW232" s="46">
        <v>-6.5359477124183009E-3</v>
      </c>
      <c r="BX232" s="46">
        <v>-9.2735814012442873E-3</v>
      </c>
      <c r="BY232" s="46">
        <v>-9.2735814012442873E-3</v>
      </c>
      <c r="BZ232" s="46">
        <v>-9.2735814012442873E-3</v>
      </c>
      <c r="CA232" s="46">
        <v>-6.5359477124183009E-3</v>
      </c>
      <c r="CB232" s="46">
        <v>-6.5359477124183009E-3</v>
      </c>
      <c r="CC232" s="46">
        <v>-6.5359477124183009E-3</v>
      </c>
      <c r="CD232" s="46">
        <v>-6.5359477124183009E-3</v>
      </c>
      <c r="CE232" s="46">
        <v>-6.5359477124183009E-3</v>
      </c>
      <c r="CF232" s="46">
        <v>-6.5359477124183009E-3</v>
      </c>
      <c r="CG232" s="46">
        <v>-6.5359477124183009E-3</v>
      </c>
      <c r="CH232" s="46">
        <v>-6.5359477124183009E-3</v>
      </c>
      <c r="CI232" s="46">
        <v>-6.5359477124183009E-3</v>
      </c>
      <c r="CJ232" s="46">
        <v>-6.5359477124183009E-3</v>
      </c>
      <c r="CK232" s="46">
        <v>-6.5359477124183009E-3</v>
      </c>
      <c r="CL232" s="46">
        <v>-9.2735814012442873E-3</v>
      </c>
      <c r="CM232" s="46">
        <v>-9.2735814012442873E-3</v>
      </c>
      <c r="CN232" s="46">
        <v>-6.5359477124183009E-3</v>
      </c>
      <c r="CO232" s="47">
        <v>1</v>
      </c>
      <c r="CP232" s="46">
        <v>-6.5359477124183009E-3</v>
      </c>
      <c r="CQ232" s="46">
        <v>-9.2735814012442873E-3</v>
      </c>
      <c r="CR232" s="46">
        <v>-6.5359477124183009E-3</v>
      </c>
      <c r="CS232" s="46">
        <v>-9.2735814012442873E-3</v>
      </c>
      <c r="CT232" s="46">
        <v>-6.5359477124183009E-3</v>
      </c>
      <c r="CU232" s="46">
        <v>-6.5359477124183009E-3</v>
      </c>
      <c r="CV232" s="46">
        <v>-6.5359477124183009E-3</v>
      </c>
      <c r="CW232" s="46">
        <v>-6.5359477124183009E-3</v>
      </c>
      <c r="CX232" s="46">
        <v>-6.5359477124183009E-3</v>
      </c>
      <c r="CY232" s="46">
        <v>-6.5359477124183009E-3</v>
      </c>
      <c r="CZ232" s="46">
        <v>-6.5359477124183009E-3</v>
      </c>
      <c r="DA232" s="46">
        <v>-6.5359477124183009E-3</v>
      </c>
      <c r="DB232" s="46">
        <v>-6.5359477124183009E-3</v>
      </c>
      <c r="DC232" s="46">
        <v>-6.5359477124183009E-3</v>
      </c>
      <c r="DD232" s="46">
        <v>-9.2735814012442873E-3</v>
      </c>
      <c r="DE232" s="46">
        <v>-6.5359477124183009E-3</v>
      </c>
      <c r="DF232" s="46">
        <v>-6.5359477124183009E-3</v>
      </c>
      <c r="DG232" s="46">
        <v>-9.2735814012442873E-3</v>
      </c>
      <c r="DH232" s="46">
        <v>-6.5359477124183009E-3</v>
      </c>
      <c r="DI232" s="48">
        <v>8.1847578032727644E-2</v>
      </c>
    </row>
    <row r="233" spans="2:113" x14ac:dyDescent="0.35">
      <c r="B233" s="45" t="s">
        <v>928</v>
      </c>
      <c r="C233" s="46">
        <v>-1.3201967239688991E-2</v>
      </c>
      <c r="D233" s="46">
        <v>5.9408852578600437E-2</v>
      </c>
      <c r="E233" s="46">
        <v>-2.7528004633844468E-2</v>
      </c>
      <c r="F233" s="46">
        <v>-4.3033148291193521E-2</v>
      </c>
      <c r="G233" s="46">
        <v>-6.5359477124183009E-3</v>
      </c>
      <c r="H233" s="46">
        <v>-6.5359477124183009E-3</v>
      </c>
      <c r="I233" s="46">
        <v>-6.5359477124183009E-3</v>
      </c>
      <c r="J233" s="46">
        <v>-6.5359477124183009E-3</v>
      </c>
      <c r="K233" s="46">
        <v>-6.5359477124183009E-3</v>
      </c>
      <c r="L233" s="46">
        <v>-6.5359477124183009E-3</v>
      </c>
      <c r="M233" s="46">
        <v>-6.5359477124183009E-3</v>
      </c>
      <c r="N233" s="46">
        <v>-9.2735814012442873E-3</v>
      </c>
      <c r="O233" s="46">
        <v>-6.5359477124183009E-3</v>
      </c>
      <c r="P233" s="46">
        <v>-6.5359477124183009E-3</v>
      </c>
      <c r="Q233" s="46">
        <v>-1.3201967239688993E-2</v>
      </c>
      <c r="R233" s="46">
        <v>-6.5359477124183009E-3</v>
      </c>
      <c r="S233" s="46">
        <v>-6.5359477124183009E-3</v>
      </c>
      <c r="T233" s="46">
        <v>-9.2735814012442873E-3</v>
      </c>
      <c r="U233" s="46">
        <v>-9.2735814012442873E-3</v>
      </c>
      <c r="V233" s="46">
        <v>-1.3201967239688993E-2</v>
      </c>
      <c r="W233" s="46">
        <v>-6.5359477124183009E-3</v>
      </c>
      <c r="X233" s="46">
        <v>-9.2735814012442873E-3</v>
      </c>
      <c r="Y233" s="46">
        <v>-6.5359477124183009E-3</v>
      </c>
      <c r="Z233" s="46">
        <v>-6.5359477124183009E-3</v>
      </c>
      <c r="AA233" s="46">
        <v>-6.5359477124183009E-3</v>
      </c>
      <c r="AB233" s="46">
        <v>-6.5359477124183009E-3</v>
      </c>
      <c r="AC233" s="46">
        <v>-6.5359477124183009E-3</v>
      </c>
      <c r="AD233" s="46">
        <v>-9.2735814012442873E-3</v>
      </c>
      <c r="AE233" s="46">
        <v>-9.2735814012442873E-3</v>
      </c>
      <c r="AF233" s="46">
        <v>-6.5359477124183009E-3</v>
      </c>
      <c r="AG233" s="46">
        <v>-6.5359477124183009E-3</v>
      </c>
      <c r="AH233" s="46">
        <v>-9.2735814012442873E-3</v>
      </c>
      <c r="AI233" s="46">
        <v>-9.2735814012442873E-3</v>
      </c>
      <c r="AJ233" s="46">
        <v>-9.2735814012442873E-3</v>
      </c>
      <c r="AK233" s="46">
        <v>-9.2735814012442873E-3</v>
      </c>
      <c r="AL233" s="46">
        <v>-9.2735814012442873E-3</v>
      </c>
      <c r="AM233" s="46">
        <v>-6.5359477124183009E-3</v>
      </c>
      <c r="AN233" s="46">
        <v>-9.2735814012442873E-3</v>
      </c>
      <c r="AO233" s="46">
        <v>-9.2735814012442873E-3</v>
      </c>
      <c r="AP233" s="46">
        <v>-9.2735814012442873E-3</v>
      </c>
      <c r="AQ233" s="46">
        <v>-1.139531771429104E-2</v>
      </c>
      <c r="AR233" s="46">
        <v>-6.5359477124183009E-3</v>
      </c>
      <c r="AS233" s="46">
        <v>-9.2735814012442873E-3</v>
      </c>
      <c r="AT233" s="46">
        <v>-6.5359477124183009E-3</v>
      </c>
      <c r="AU233" s="46">
        <v>-9.2735814012442873E-3</v>
      </c>
      <c r="AV233" s="46">
        <v>-6.5359477124183009E-3</v>
      </c>
      <c r="AW233" s="46">
        <v>-6.5359477124183009E-3</v>
      </c>
      <c r="AX233" s="46">
        <v>-9.2735814012442873E-3</v>
      </c>
      <c r="AY233" s="46">
        <v>-6.5359477124183009E-3</v>
      </c>
      <c r="AZ233" s="46">
        <v>-6.5359477124183009E-3</v>
      </c>
      <c r="BA233" s="46">
        <v>-6.5359477124183009E-3</v>
      </c>
      <c r="BB233" s="46">
        <v>-6.5359477124183009E-3</v>
      </c>
      <c r="BC233" s="46">
        <v>-9.2735814012442873E-3</v>
      </c>
      <c r="BD233" s="46">
        <v>-6.5359477124183009E-3</v>
      </c>
      <c r="BE233" s="46">
        <v>-9.2735814012442873E-3</v>
      </c>
      <c r="BF233" s="46">
        <v>-6.5359477124183009E-3</v>
      </c>
      <c r="BG233" s="46">
        <v>-9.2735814012442873E-3</v>
      </c>
      <c r="BH233" s="46">
        <v>-6.5359477124183009E-3</v>
      </c>
      <c r="BI233" s="46">
        <v>-6.5359477124183009E-3</v>
      </c>
      <c r="BJ233" s="46">
        <v>-9.2735814012442873E-3</v>
      </c>
      <c r="BK233" s="46">
        <v>-9.2735814012442873E-3</v>
      </c>
      <c r="BL233" s="46">
        <v>-9.2735814012442873E-3</v>
      </c>
      <c r="BM233" s="46">
        <v>-6.5359477124183009E-3</v>
      </c>
      <c r="BN233" s="46">
        <v>-1.3201967239688993E-2</v>
      </c>
      <c r="BO233" s="46">
        <v>-6.5359477124183009E-3</v>
      </c>
      <c r="BP233" s="46">
        <v>-6.5359477124183009E-3</v>
      </c>
      <c r="BQ233" s="46">
        <v>-9.2735814012442873E-3</v>
      </c>
      <c r="BR233" s="46">
        <v>-9.2735814012442873E-3</v>
      </c>
      <c r="BS233" s="46">
        <v>-9.2735814012442873E-3</v>
      </c>
      <c r="BT233" s="46">
        <v>-9.2735814012442873E-3</v>
      </c>
      <c r="BU233" s="46">
        <v>-6.5359477124183009E-3</v>
      </c>
      <c r="BV233" s="46">
        <v>-9.2735814012442873E-3</v>
      </c>
      <c r="BW233" s="46">
        <v>-6.5359477124183009E-3</v>
      </c>
      <c r="BX233" s="46">
        <v>-9.2735814012442873E-3</v>
      </c>
      <c r="BY233" s="46">
        <v>-9.2735814012442873E-3</v>
      </c>
      <c r="BZ233" s="46">
        <v>-9.2735814012442873E-3</v>
      </c>
      <c r="CA233" s="46">
        <v>-6.5359477124183009E-3</v>
      </c>
      <c r="CB233" s="46">
        <v>-6.5359477124183009E-3</v>
      </c>
      <c r="CC233" s="46">
        <v>-6.5359477124183009E-3</v>
      </c>
      <c r="CD233" s="46">
        <v>-6.5359477124183009E-3</v>
      </c>
      <c r="CE233" s="46">
        <v>-6.5359477124183009E-3</v>
      </c>
      <c r="CF233" s="46">
        <v>-6.5359477124183009E-3</v>
      </c>
      <c r="CG233" s="46">
        <v>-6.5359477124183009E-3</v>
      </c>
      <c r="CH233" s="46">
        <v>-6.5359477124183009E-3</v>
      </c>
      <c r="CI233" s="46">
        <v>-6.5359477124183009E-3</v>
      </c>
      <c r="CJ233" s="46">
        <v>-6.5359477124183009E-3</v>
      </c>
      <c r="CK233" s="46">
        <v>-6.5359477124183009E-3</v>
      </c>
      <c r="CL233" s="46">
        <v>-9.2735814012442873E-3</v>
      </c>
      <c r="CM233" s="46">
        <v>-9.2735814012442873E-3</v>
      </c>
      <c r="CN233" s="46">
        <v>-6.5359477124183009E-3</v>
      </c>
      <c r="CO233" s="46">
        <v>-6.5359477124183009E-3</v>
      </c>
      <c r="CP233" s="47">
        <v>1</v>
      </c>
      <c r="CQ233" s="46">
        <v>-9.2735814012442873E-3</v>
      </c>
      <c r="CR233" s="46">
        <v>-6.5359477124183009E-3</v>
      </c>
      <c r="CS233" s="46">
        <v>-9.2735814012442873E-3</v>
      </c>
      <c r="CT233" s="46">
        <v>-6.5359477124183009E-3</v>
      </c>
      <c r="CU233" s="46">
        <v>-6.5359477124183009E-3</v>
      </c>
      <c r="CV233" s="46">
        <v>-6.5359477124183009E-3</v>
      </c>
      <c r="CW233" s="46">
        <v>-6.5359477124183009E-3</v>
      </c>
      <c r="CX233" s="46">
        <v>-6.5359477124183009E-3</v>
      </c>
      <c r="CY233" s="46">
        <v>-6.5359477124183009E-3</v>
      </c>
      <c r="CZ233" s="46">
        <v>-6.5359477124183009E-3</v>
      </c>
      <c r="DA233" s="46">
        <v>-6.5359477124183009E-3</v>
      </c>
      <c r="DB233" s="46">
        <v>-6.5359477124183009E-3</v>
      </c>
      <c r="DC233" s="46">
        <v>-6.5359477124183009E-3</v>
      </c>
      <c r="DD233" s="46">
        <v>-9.2735814012442873E-3</v>
      </c>
      <c r="DE233" s="46">
        <v>-6.5359477124183009E-3</v>
      </c>
      <c r="DF233" s="46">
        <v>-6.5359477124183009E-3</v>
      </c>
      <c r="DG233" s="46">
        <v>-9.2735814012442873E-3</v>
      </c>
      <c r="DH233" s="46">
        <v>-6.5359477124183009E-3</v>
      </c>
      <c r="DI233" s="48">
        <v>-3.5199525755074582E-2</v>
      </c>
    </row>
    <row r="234" spans="2:113" x14ac:dyDescent="0.35">
      <c r="B234" s="45" t="s">
        <v>929</v>
      </c>
      <c r="C234" s="46">
        <v>-1.8731716231633881E-2</v>
      </c>
      <c r="D234" s="46">
        <v>8.4292723042352427E-2</v>
      </c>
      <c r="E234" s="46">
        <v>-3.9058328343225354E-2</v>
      </c>
      <c r="F234" s="46">
        <v>-6.1057924755420545E-2</v>
      </c>
      <c r="G234" s="46">
        <v>-9.2735814012442873E-3</v>
      </c>
      <c r="H234" s="46">
        <v>-9.2735814012442873E-3</v>
      </c>
      <c r="I234" s="46">
        <v>-9.2735814012442873E-3</v>
      </c>
      <c r="J234" s="46">
        <v>-9.2735814012442873E-3</v>
      </c>
      <c r="K234" s="46">
        <v>-9.2735814012442873E-3</v>
      </c>
      <c r="L234" s="46">
        <v>-9.2735814012442873E-3</v>
      </c>
      <c r="M234" s="46">
        <v>-9.2735814012442873E-3</v>
      </c>
      <c r="N234" s="46">
        <v>-1.3157894736842105E-2</v>
      </c>
      <c r="O234" s="46">
        <v>-9.2735814012442873E-3</v>
      </c>
      <c r="P234" s="46">
        <v>-9.2735814012442873E-3</v>
      </c>
      <c r="Q234" s="46">
        <v>-1.8731716231633881E-2</v>
      </c>
      <c r="R234" s="46">
        <v>-9.2735814012442873E-3</v>
      </c>
      <c r="S234" s="46">
        <v>-9.2735814012442873E-3</v>
      </c>
      <c r="T234" s="46">
        <v>-1.3157894736842105E-2</v>
      </c>
      <c r="U234" s="46">
        <v>-1.3157894736842105E-2</v>
      </c>
      <c r="V234" s="46">
        <v>-1.8731716231633881E-2</v>
      </c>
      <c r="W234" s="46">
        <v>-9.2735814012442873E-3</v>
      </c>
      <c r="X234" s="46">
        <v>-1.3157894736842105E-2</v>
      </c>
      <c r="Y234" s="46">
        <v>-9.2735814012442873E-3</v>
      </c>
      <c r="Z234" s="46">
        <v>-9.2735814012442873E-3</v>
      </c>
      <c r="AA234" s="46">
        <v>-9.2735814012442873E-3</v>
      </c>
      <c r="AB234" s="46">
        <v>-9.2735814012442873E-3</v>
      </c>
      <c r="AC234" s="46">
        <v>-9.2735814012442873E-3</v>
      </c>
      <c r="AD234" s="46">
        <v>-1.3157894736842105E-2</v>
      </c>
      <c r="AE234" s="46">
        <v>-1.3157894736842105E-2</v>
      </c>
      <c r="AF234" s="46">
        <v>-9.2735814012442873E-3</v>
      </c>
      <c r="AG234" s="46">
        <v>-9.2735814012442873E-3</v>
      </c>
      <c r="AH234" s="46">
        <v>-1.3157894736842105E-2</v>
      </c>
      <c r="AI234" s="46">
        <v>-1.3157894736842105E-2</v>
      </c>
      <c r="AJ234" s="46">
        <v>-1.3157894736842105E-2</v>
      </c>
      <c r="AK234" s="46">
        <v>-1.3157894736842105E-2</v>
      </c>
      <c r="AL234" s="46">
        <v>-1.3157894736842105E-2</v>
      </c>
      <c r="AM234" s="46">
        <v>-9.2735814012442873E-3</v>
      </c>
      <c r="AN234" s="46">
        <v>-1.3157894736842105E-2</v>
      </c>
      <c r="AO234" s="46">
        <v>-1.3157894736842105E-2</v>
      </c>
      <c r="AP234" s="46">
        <v>-1.3157894736842105E-2</v>
      </c>
      <c r="AQ234" s="46">
        <v>-1.6168337181727398E-2</v>
      </c>
      <c r="AR234" s="46">
        <v>-9.2735814012442873E-3</v>
      </c>
      <c r="AS234" s="46">
        <v>-1.3157894736842105E-2</v>
      </c>
      <c r="AT234" s="46">
        <v>-9.2735814012442873E-3</v>
      </c>
      <c r="AU234" s="46">
        <v>-1.3157894736842105E-2</v>
      </c>
      <c r="AV234" s="46">
        <v>-9.2735814012442873E-3</v>
      </c>
      <c r="AW234" s="46">
        <v>-9.2735814012442873E-3</v>
      </c>
      <c r="AX234" s="46">
        <v>-1.3157894736842105E-2</v>
      </c>
      <c r="AY234" s="46">
        <v>-9.2735814012442873E-3</v>
      </c>
      <c r="AZ234" s="46">
        <v>-9.2735814012442873E-3</v>
      </c>
      <c r="BA234" s="46">
        <v>-9.2735814012442873E-3</v>
      </c>
      <c r="BB234" s="46">
        <v>-9.2735814012442873E-3</v>
      </c>
      <c r="BC234" s="46">
        <v>-1.3157894736842105E-2</v>
      </c>
      <c r="BD234" s="46">
        <v>-9.2735814012442873E-3</v>
      </c>
      <c r="BE234" s="46">
        <v>-1.3157894736842105E-2</v>
      </c>
      <c r="BF234" s="46">
        <v>-9.2735814012442873E-3</v>
      </c>
      <c r="BG234" s="46">
        <v>-1.3157894736842105E-2</v>
      </c>
      <c r="BH234" s="46">
        <v>-9.2735814012442873E-3</v>
      </c>
      <c r="BI234" s="46">
        <v>-9.2735814012442873E-3</v>
      </c>
      <c r="BJ234" s="46">
        <v>-1.3157894736842105E-2</v>
      </c>
      <c r="BK234" s="46">
        <v>-1.3157894736842105E-2</v>
      </c>
      <c r="BL234" s="46">
        <v>-1.3157894736842105E-2</v>
      </c>
      <c r="BM234" s="46">
        <v>-9.2735814012442873E-3</v>
      </c>
      <c r="BN234" s="46">
        <v>-1.8731716231633881E-2</v>
      </c>
      <c r="BO234" s="46">
        <v>-9.2735814012442873E-3</v>
      </c>
      <c r="BP234" s="46">
        <v>-9.2735814012442873E-3</v>
      </c>
      <c r="BQ234" s="46">
        <v>-1.3157894736842105E-2</v>
      </c>
      <c r="BR234" s="46">
        <v>-1.3157894736842105E-2</v>
      </c>
      <c r="BS234" s="46">
        <v>-1.3157894736842105E-2</v>
      </c>
      <c r="BT234" s="46">
        <v>-1.3157894736842105E-2</v>
      </c>
      <c r="BU234" s="46">
        <v>-9.2735814012442873E-3</v>
      </c>
      <c r="BV234" s="46">
        <v>-1.3157894736842105E-2</v>
      </c>
      <c r="BW234" s="46">
        <v>-9.2735814012442873E-3</v>
      </c>
      <c r="BX234" s="46">
        <v>-1.3157894736842105E-2</v>
      </c>
      <c r="BY234" s="46">
        <v>-1.3157894736842105E-2</v>
      </c>
      <c r="BZ234" s="46">
        <v>-1.3157894736842105E-2</v>
      </c>
      <c r="CA234" s="46">
        <v>-9.2735814012442873E-3</v>
      </c>
      <c r="CB234" s="46">
        <v>-9.2735814012442873E-3</v>
      </c>
      <c r="CC234" s="46">
        <v>-9.2735814012442873E-3</v>
      </c>
      <c r="CD234" s="46">
        <v>-9.2735814012442873E-3</v>
      </c>
      <c r="CE234" s="46">
        <v>-9.2735814012442873E-3</v>
      </c>
      <c r="CF234" s="46">
        <v>-9.2735814012442873E-3</v>
      </c>
      <c r="CG234" s="46">
        <v>-9.2735814012442873E-3</v>
      </c>
      <c r="CH234" s="46">
        <v>-9.2735814012442873E-3</v>
      </c>
      <c r="CI234" s="46">
        <v>-9.2735814012442873E-3</v>
      </c>
      <c r="CJ234" s="46">
        <v>-9.2735814012442873E-3</v>
      </c>
      <c r="CK234" s="46">
        <v>-9.2735814012442873E-3</v>
      </c>
      <c r="CL234" s="46">
        <v>-1.3157894736842105E-2</v>
      </c>
      <c r="CM234" s="46">
        <v>-1.3157894736842105E-2</v>
      </c>
      <c r="CN234" s="46">
        <v>-9.2735814012442873E-3</v>
      </c>
      <c r="CO234" s="46">
        <v>-9.2735814012442873E-3</v>
      </c>
      <c r="CP234" s="46">
        <v>-9.2735814012442873E-3</v>
      </c>
      <c r="CQ234" s="47">
        <v>1</v>
      </c>
      <c r="CR234" s="46">
        <v>-9.2735814012442873E-3</v>
      </c>
      <c r="CS234" s="46">
        <v>-1.3157894736842105E-2</v>
      </c>
      <c r="CT234" s="46">
        <v>-9.2735814012442873E-3</v>
      </c>
      <c r="CU234" s="46">
        <v>-9.2735814012442873E-3</v>
      </c>
      <c r="CV234" s="46">
        <v>-9.2735814012442873E-3</v>
      </c>
      <c r="CW234" s="46">
        <v>-9.2735814012442873E-3</v>
      </c>
      <c r="CX234" s="46">
        <v>-9.2735814012442873E-3</v>
      </c>
      <c r="CY234" s="46">
        <v>-9.2735814012442873E-3</v>
      </c>
      <c r="CZ234" s="46">
        <v>-9.2735814012442873E-3</v>
      </c>
      <c r="DA234" s="46">
        <v>-9.2735814012442873E-3</v>
      </c>
      <c r="DB234" s="46">
        <v>-9.2735814012442873E-3</v>
      </c>
      <c r="DC234" s="46">
        <v>-9.2735814012442873E-3</v>
      </c>
      <c r="DD234" s="46">
        <v>-1.3157894736842105E-2</v>
      </c>
      <c r="DE234" s="46">
        <v>-9.2735814012442873E-3</v>
      </c>
      <c r="DF234" s="46">
        <v>-9.2735814012442873E-3</v>
      </c>
      <c r="DG234" s="46">
        <v>-1.3157894736842105E-2</v>
      </c>
      <c r="DH234" s="46">
        <v>-9.2735814012442873E-3</v>
      </c>
      <c r="DI234" s="48">
        <v>-6.3162362389192759E-4</v>
      </c>
    </row>
    <row r="235" spans="2:113" x14ac:dyDescent="0.35">
      <c r="B235" s="45" t="s">
        <v>930</v>
      </c>
      <c r="C235" s="46">
        <v>-1.3201967239688991E-2</v>
      </c>
      <c r="D235" s="46">
        <v>5.9408852578600437E-2</v>
      </c>
      <c r="E235" s="46">
        <v>-2.7528004633844468E-2</v>
      </c>
      <c r="F235" s="46">
        <v>-4.3033148291193521E-2</v>
      </c>
      <c r="G235" s="46">
        <v>-6.5359477124183009E-3</v>
      </c>
      <c r="H235" s="46">
        <v>-6.5359477124183009E-3</v>
      </c>
      <c r="I235" s="46">
        <v>-6.5359477124183009E-3</v>
      </c>
      <c r="J235" s="46">
        <v>-6.5359477124183009E-3</v>
      </c>
      <c r="K235" s="46">
        <v>-6.5359477124183009E-3</v>
      </c>
      <c r="L235" s="46">
        <v>-6.5359477124183009E-3</v>
      </c>
      <c r="M235" s="46">
        <v>-6.5359477124183009E-3</v>
      </c>
      <c r="N235" s="46">
        <v>-9.2735814012442873E-3</v>
      </c>
      <c r="O235" s="46">
        <v>-6.5359477124183009E-3</v>
      </c>
      <c r="P235" s="46">
        <v>-6.5359477124183009E-3</v>
      </c>
      <c r="Q235" s="46">
        <v>-1.3201967239688993E-2</v>
      </c>
      <c r="R235" s="46">
        <v>-6.5359477124183009E-3</v>
      </c>
      <c r="S235" s="46">
        <v>-6.5359477124183009E-3</v>
      </c>
      <c r="T235" s="46">
        <v>-9.2735814012442873E-3</v>
      </c>
      <c r="U235" s="46">
        <v>-9.2735814012442873E-3</v>
      </c>
      <c r="V235" s="46">
        <v>-1.3201967239688993E-2</v>
      </c>
      <c r="W235" s="46">
        <v>-6.5359477124183009E-3</v>
      </c>
      <c r="X235" s="46">
        <v>-9.2735814012442873E-3</v>
      </c>
      <c r="Y235" s="46">
        <v>-6.5359477124183009E-3</v>
      </c>
      <c r="Z235" s="46">
        <v>-6.5359477124183009E-3</v>
      </c>
      <c r="AA235" s="46">
        <v>-6.5359477124183009E-3</v>
      </c>
      <c r="AB235" s="46">
        <v>-6.5359477124183009E-3</v>
      </c>
      <c r="AC235" s="46">
        <v>-6.5359477124183009E-3</v>
      </c>
      <c r="AD235" s="46">
        <v>-9.2735814012442873E-3</v>
      </c>
      <c r="AE235" s="46">
        <v>-9.2735814012442873E-3</v>
      </c>
      <c r="AF235" s="46">
        <v>-6.5359477124183009E-3</v>
      </c>
      <c r="AG235" s="46">
        <v>-6.5359477124183009E-3</v>
      </c>
      <c r="AH235" s="46">
        <v>-9.2735814012442873E-3</v>
      </c>
      <c r="AI235" s="46">
        <v>-9.2735814012442873E-3</v>
      </c>
      <c r="AJ235" s="46">
        <v>-9.2735814012442873E-3</v>
      </c>
      <c r="AK235" s="46">
        <v>-9.2735814012442873E-3</v>
      </c>
      <c r="AL235" s="46">
        <v>-9.2735814012442873E-3</v>
      </c>
      <c r="AM235" s="46">
        <v>-6.5359477124183009E-3</v>
      </c>
      <c r="AN235" s="46">
        <v>-9.2735814012442873E-3</v>
      </c>
      <c r="AO235" s="46">
        <v>-9.2735814012442873E-3</v>
      </c>
      <c r="AP235" s="46">
        <v>-9.2735814012442873E-3</v>
      </c>
      <c r="AQ235" s="46">
        <v>-1.139531771429104E-2</v>
      </c>
      <c r="AR235" s="46">
        <v>-6.5359477124183009E-3</v>
      </c>
      <c r="AS235" s="46">
        <v>-9.2735814012442873E-3</v>
      </c>
      <c r="AT235" s="46">
        <v>-6.5359477124183009E-3</v>
      </c>
      <c r="AU235" s="46">
        <v>-9.2735814012442873E-3</v>
      </c>
      <c r="AV235" s="46">
        <v>-6.5359477124183009E-3</v>
      </c>
      <c r="AW235" s="46">
        <v>-6.5359477124183009E-3</v>
      </c>
      <c r="AX235" s="46">
        <v>-9.2735814012442873E-3</v>
      </c>
      <c r="AY235" s="46">
        <v>-6.5359477124183009E-3</v>
      </c>
      <c r="AZ235" s="46">
        <v>-6.5359477124183009E-3</v>
      </c>
      <c r="BA235" s="46">
        <v>-6.5359477124183009E-3</v>
      </c>
      <c r="BB235" s="46">
        <v>-6.5359477124183009E-3</v>
      </c>
      <c r="BC235" s="46">
        <v>-9.2735814012442873E-3</v>
      </c>
      <c r="BD235" s="46">
        <v>-6.5359477124183009E-3</v>
      </c>
      <c r="BE235" s="46">
        <v>-9.2735814012442873E-3</v>
      </c>
      <c r="BF235" s="46">
        <v>-6.5359477124183009E-3</v>
      </c>
      <c r="BG235" s="46">
        <v>-9.2735814012442873E-3</v>
      </c>
      <c r="BH235" s="46">
        <v>-6.5359477124183009E-3</v>
      </c>
      <c r="BI235" s="46">
        <v>-6.5359477124183009E-3</v>
      </c>
      <c r="BJ235" s="46">
        <v>-9.2735814012442873E-3</v>
      </c>
      <c r="BK235" s="46">
        <v>-9.2735814012442873E-3</v>
      </c>
      <c r="BL235" s="46">
        <v>-9.2735814012442873E-3</v>
      </c>
      <c r="BM235" s="46">
        <v>-6.5359477124183009E-3</v>
      </c>
      <c r="BN235" s="46">
        <v>-1.3201967239688993E-2</v>
      </c>
      <c r="BO235" s="46">
        <v>-6.5359477124183009E-3</v>
      </c>
      <c r="BP235" s="46">
        <v>-6.5359477124183009E-3</v>
      </c>
      <c r="BQ235" s="46">
        <v>-9.2735814012442873E-3</v>
      </c>
      <c r="BR235" s="46">
        <v>-9.2735814012442873E-3</v>
      </c>
      <c r="BS235" s="46">
        <v>-9.2735814012442873E-3</v>
      </c>
      <c r="BT235" s="46">
        <v>-9.2735814012442873E-3</v>
      </c>
      <c r="BU235" s="46">
        <v>-6.5359477124183009E-3</v>
      </c>
      <c r="BV235" s="46">
        <v>-9.2735814012442873E-3</v>
      </c>
      <c r="BW235" s="46">
        <v>-6.5359477124183009E-3</v>
      </c>
      <c r="BX235" s="46">
        <v>-9.2735814012442873E-3</v>
      </c>
      <c r="BY235" s="46">
        <v>-9.2735814012442873E-3</v>
      </c>
      <c r="BZ235" s="46">
        <v>-9.2735814012442873E-3</v>
      </c>
      <c r="CA235" s="46">
        <v>-6.5359477124183009E-3</v>
      </c>
      <c r="CB235" s="46">
        <v>-6.5359477124183009E-3</v>
      </c>
      <c r="CC235" s="46">
        <v>-6.5359477124183009E-3</v>
      </c>
      <c r="CD235" s="46">
        <v>-6.5359477124183009E-3</v>
      </c>
      <c r="CE235" s="46">
        <v>-6.5359477124183009E-3</v>
      </c>
      <c r="CF235" s="46">
        <v>-6.5359477124183009E-3</v>
      </c>
      <c r="CG235" s="46">
        <v>-6.5359477124183009E-3</v>
      </c>
      <c r="CH235" s="46">
        <v>-6.5359477124183009E-3</v>
      </c>
      <c r="CI235" s="46">
        <v>-6.5359477124183009E-3</v>
      </c>
      <c r="CJ235" s="46">
        <v>-6.5359477124183009E-3</v>
      </c>
      <c r="CK235" s="46">
        <v>-6.5359477124183009E-3</v>
      </c>
      <c r="CL235" s="46">
        <v>-9.2735814012442873E-3</v>
      </c>
      <c r="CM235" s="46">
        <v>-9.2735814012442873E-3</v>
      </c>
      <c r="CN235" s="46">
        <v>-6.5359477124183009E-3</v>
      </c>
      <c r="CO235" s="46">
        <v>-6.5359477124183009E-3</v>
      </c>
      <c r="CP235" s="46">
        <v>-6.5359477124183009E-3</v>
      </c>
      <c r="CQ235" s="46">
        <v>-9.2735814012442873E-3</v>
      </c>
      <c r="CR235" s="47">
        <v>1</v>
      </c>
      <c r="CS235" s="46">
        <v>-9.2735814012442873E-3</v>
      </c>
      <c r="CT235" s="46">
        <v>-6.5359477124183009E-3</v>
      </c>
      <c r="CU235" s="46">
        <v>-6.5359477124183009E-3</v>
      </c>
      <c r="CV235" s="46">
        <v>-6.5359477124183009E-3</v>
      </c>
      <c r="CW235" s="46">
        <v>-6.5359477124183009E-3</v>
      </c>
      <c r="CX235" s="46">
        <v>-6.5359477124183009E-3</v>
      </c>
      <c r="CY235" s="46">
        <v>-6.5359477124183009E-3</v>
      </c>
      <c r="CZ235" s="46">
        <v>-6.5359477124183009E-3</v>
      </c>
      <c r="DA235" s="46">
        <v>-6.5359477124183009E-3</v>
      </c>
      <c r="DB235" s="46">
        <v>-6.5359477124183009E-3</v>
      </c>
      <c r="DC235" s="46">
        <v>-6.5359477124183009E-3</v>
      </c>
      <c r="DD235" s="46">
        <v>-9.2735814012442873E-3</v>
      </c>
      <c r="DE235" s="46">
        <v>-6.5359477124183009E-3</v>
      </c>
      <c r="DF235" s="46">
        <v>-6.5359477124183009E-3</v>
      </c>
      <c r="DG235" s="46">
        <v>-9.2735814012442873E-3</v>
      </c>
      <c r="DH235" s="46">
        <v>-6.5359477124183009E-3</v>
      </c>
      <c r="DI235" s="48">
        <v>0.11324875568275276</v>
      </c>
    </row>
    <row r="236" spans="2:113" x14ac:dyDescent="0.35">
      <c r="B236" s="45" t="s">
        <v>931</v>
      </c>
      <c r="C236" s="46">
        <v>-1.8731716231633881E-2</v>
      </c>
      <c r="D236" s="46">
        <v>8.4292723042352427E-2</v>
      </c>
      <c r="E236" s="46">
        <v>-3.9058328343225354E-2</v>
      </c>
      <c r="F236" s="46">
        <v>-6.1057924755420545E-2</v>
      </c>
      <c r="G236" s="46">
        <v>-9.2735814012442873E-3</v>
      </c>
      <c r="H236" s="46">
        <v>-9.2735814012442873E-3</v>
      </c>
      <c r="I236" s="46">
        <v>-9.2735814012442873E-3</v>
      </c>
      <c r="J236" s="46">
        <v>-9.2735814012442873E-3</v>
      </c>
      <c r="K236" s="46">
        <v>-9.2735814012442873E-3</v>
      </c>
      <c r="L236" s="46">
        <v>-9.2735814012442873E-3</v>
      </c>
      <c r="M236" s="46">
        <v>-9.2735814012442873E-3</v>
      </c>
      <c r="N236" s="46">
        <v>-1.3157894736842105E-2</v>
      </c>
      <c r="O236" s="46">
        <v>-9.2735814012442873E-3</v>
      </c>
      <c r="P236" s="46">
        <v>-9.2735814012442873E-3</v>
      </c>
      <c r="Q236" s="46">
        <v>-1.8731716231633881E-2</v>
      </c>
      <c r="R236" s="46">
        <v>-9.2735814012442873E-3</v>
      </c>
      <c r="S236" s="46">
        <v>-9.2735814012442873E-3</v>
      </c>
      <c r="T236" s="46">
        <v>-1.3157894736842105E-2</v>
      </c>
      <c r="U236" s="46">
        <v>-1.3157894736842105E-2</v>
      </c>
      <c r="V236" s="46">
        <v>-1.8731716231633881E-2</v>
      </c>
      <c r="W236" s="46">
        <v>-9.2735814012442873E-3</v>
      </c>
      <c r="X236" s="46">
        <v>-1.3157894736842105E-2</v>
      </c>
      <c r="Y236" s="46">
        <v>-9.2735814012442873E-3</v>
      </c>
      <c r="Z236" s="46">
        <v>-9.2735814012442873E-3</v>
      </c>
      <c r="AA236" s="46">
        <v>-9.2735814012442873E-3</v>
      </c>
      <c r="AB236" s="46">
        <v>-9.2735814012442873E-3</v>
      </c>
      <c r="AC236" s="46">
        <v>-9.2735814012442873E-3</v>
      </c>
      <c r="AD236" s="46">
        <v>-1.3157894736842105E-2</v>
      </c>
      <c r="AE236" s="46">
        <v>-1.3157894736842105E-2</v>
      </c>
      <c r="AF236" s="46">
        <v>-9.2735814012442873E-3</v>
      </c>
      <c r="AG236" s="46">
        <v>-9.2735814012442873E-3</v>
      </c>
      <c r="AH236" s="46">
        <v>-1.3157894736842105E-2</v>
      </c>
      <c r="AI236" s="46">
        <v>-1.3157894736842105E-2</v>
      </c>
      <c r="AJ236" s="46">
        <v>-1.3157894736842105E-2</v>
      </c>
      <c r="AK236" s="46">
        <v>-1.3157894736842105E-2</v>
      </c>
      <c r="AL236" s="46">
        <v>-1.3157894736842105E-2</v>
      </c>
      <c r="AM236" s="46">
        <v>-9.2735814012442873E-3</v>
      </c>
      <c r="AN236" s="46">
        <v>-1.3157894736842105E-2</v>
      </c>
      <c r="AO236" s="46">
        <v>-1.3157894736842105E-2</v>
      </c>
      <c r="AP236" s="46">
        <v>-1.3157894736842105E-2</v>
      </c>
      <c r="AQ236" s="46">
        <v>-1.6168337181727398E-2</v>
      </c>
      <c r="AR236" s="46">
        <v>-9.2735814012442873E-3</v>
      </c>
      <c r="AS236" s="46">
        <v>-1.3157894736842105E-2</v>
      </c>
      <c r="AT236" s="46">
        <v>-9.2735814012442873E-3</v>
      </c>
      <c r="AU236" s="46">
        <v>-1.3157894736842105E-2</v>
      </c>
      <c r="AV236" s="46">
        <v>-9.2735814012442873E-3</v>
      </c>
      <c r="AW236" s="46">
        <v>-9.2735814012442873E-3</v>
      </c>
      <c r="AX236" s="46">
        <v>-1.3157894736842105E-2</v>
      </c>
      <c r="AY236" s="46">
        <v>-9.2735814012442873E-3</v>
      </c>
      <c r="AZ236" s="46">
        <v>-9.2735814012442873E-3</v>
      </c>
      <c r="BA236" s="46">
        <v>-9.2735814012442873E-3</v>
      </c>
      <c r="BB236" s="46">
        <v>-9.2735814012442873E-3</v>
      </c>
      <c r="BC236" s="46">
        <v>-1.3157894736842105E-2</v>
      </c>
      <c r="BD236" s="46">
        <v>-9.2735814012442873E-3</v>
      </c>
      <c r="BE236" s="46">
        <v>-1.3157894736842105E-2</v>
      </c>
      <c r="BF236" s="46">
        <v>-9.2735814012442873E-3</v>
      </c>
      <c r="BG236" s="46">
        <v>-1.3157894736842105E-2</v>
      </c>
      <c r="BH236" s="46">
        <v>-9.2735814012442873E-3</v>
      </c>
      <c r="BI236" s="46">
        <v>-9.2735814012442873E-3</v>
      </c>
      <c r="BJ236" s="46">
        <v>-1.3157894736842105E-2</v>
      </c>
      <c r="BK236" s="46">
        <v>-1.3157894736842105E-2</v>
      </c>
      <c r="BL236" s="46">
        <v>-1.3157894736842105E-2</v>
      </c>
      <c r="BM236" s="46">
        <v>-9.2735814012442873E-3</v>
      </c>
      <c r="BN236" s="46">
        <v>-1.8731716231633881E-2</v>
      </c>
      <c r="BO236" s="46">
        <v>-9.2735814012442873E-3</v>
      </c>
      <c r="BP236" s="46">
        <v>-9.2735814012442873E-3</v>
      </c>
      <c r="BQ236" s="46">
        <v>-1.3157894736842105E-2</v>
      </c>
      <c r="BR236" s="46">
        <v>-1.3157894736842105E-2</v>
      </c>
      <c r="BS236" s="46">
        <v>-1.3157894736842105E-2</v>
      </c>
      <c r="BT236" s="46">
        <v>-1.3157894736842105E-2</v>
      </c>
      <c r="BU236" s="46">
        <v>-9.2735814012442873E-3</v>
      </c>
      <c r="BV236" s="46">
        <v>-1.3157894736842105E-2</v>
      </c>
      <c r="BW236" s="46">
        <v>-9.2735814012442873E-3</v>
      </c>
      <c r="BX236" s="46">
        <v>-1.3157894736842105E-2</v>
      </c>
      <c r="BY236" s="46">
        <v>-1.3157894736842105E-2</v>
      </c>
      <c r="BZ236" s="46">
        <v>-1.3157894736842105E-2</v>
      </c>
      <c r="CA236" s="46">
        <v>-9.2735814012442873E-3</v>
      </c>
      <c r="CB236" s="46">
        <v>-9.2735814012442873E-3</v>
      </c>
      <c r="CC236" s="46">
        <v>-9.2735814012442873E-3</v>
      </c>
      <c r="CD236" s="46">
        <v>-9.2735814012442873E-3</v>
      </c>
      <c r="CE236" s="46">
        <v>-9.2735814012442873E-3</v>
      </c>
      <c r="CF236" s="46">
        <v>-9.2735814012442873E-3</v>
      </c>
      <c r="CG236" s="46">
        <v>-9.2735814012442873E-3</v>
      </c>
      <c r="CH236" s="46">
        <v>-9.2735814012442873E-3</v>
      </c>
      <c r="CI236" s="46">
        <v>-9.2735814012442873E-3</v>
      </c>
      <c r="CJ236" s="46">
        <v>-9.2735814012442873E-3</v>
      </c>
      <c r="CK236" s="46">
        <v>-9.2735814012442873E-3</v>
      </c>
      <c r="CL236" s="46">
        <v>-1.3157894736842105E-2</v>
      </c>
      <c r="CM236" s="46">
        <v>-1.3157894736842105E-2</v>
      </c>
      <c r="CN236" s="46">
        <v>-9.2735814012442873E-3</v>
      </c>
      <c r="CO236" s="46">
        <v>-9.2735814012442873E-3</v>
      </c>
      <c r="CP236" s="46">
        <v>-9.2735814012442873E-3</v>
      </c>
      <c r="CQ236" s="46">
        <v>-1.3157894736842105E-2</v>
      </c>
      <c r="CR236" s="46">
        <v>-9.2735814012442873E-3</v>
      </c>
      <c r="CS236" s="47">
        <v>1</v>
      </c>
      <c r="CT236" s="46">
        <v>-9.2735814012442873E-3</v>
      </c>
      <c r="CU236" s="46">
        <v>-9.2735814012442873E-3</v>
      </c>
      <c r="CV236" s="46">
        <v>-9.2735814012442873E-3</v>
      </c>
      <c r="CW236" s="46">
        <v>-9.2735814012442873E-3</v>
      </c>
      <c r="CX236" s="46">
        <v>-9.2735814012442873E-3</v>
      </c>
      <c r="CY236" s="46">
        <v>-9.2735814012442873E-3</v>
      </c>
      <c r="CZ236" s="46">
        <v>-9.2735814012442873E-3</v>
      </c>
      <c r="DA236" s="46">
        <v>-9.2735814012442873E-3</v>
      </c>
      <c r="DB236" s="46">
        <v>-9.2735814012442873E-3</v>
      </c>
      <c r="DC236" s="46">
        <v>-9.2735814012442873E-3</v>
      </c>
      <c r="DD236" s="46">
        <v>-1.3157894736842105E-2</v>
      </c>
      <c r="DE236" s="46">
        <v>-9.2735814012442873E-3</v>
      </c>
      <c r="DF236" s="46">
        <v>-9.2735814012442873E-3</v>
      </c>
      <c r="DG236" s="46">
        <v>-1.3157894736842105E-2</v>
      </c>
      <c r="DH236" s="46">
        <v>-9.2735814012442873E-3</v>
      </c>
      <c r="DI236" s="48">
        <v>-4.4987197109917824E-2</v>
      </c>
    </row>
    <row r="237" spans="2:113" x14ac:dyDescent="0.35">
      <c r="B237" s="45" t="s">
        <v>932</v>
      </c>
      <c r="C237" s="46">
        <v>-1.3201967239688991E-2</v>
      </c>
      <c r="D237" s="46">
        <v>5.9408852578600437E-2</v>
      </c>
      <c r="E237" s="46">
        <v>-2.7528004633844468E-2</v>
      </c>
      <c r="F237" s="46">
        <v>-4.3033148291193521E-2</v>
      </c>
      <c r="G237" s="46">
        <v>-6.5359477124183009E-3</v>
      </c>
      <c r="H237" s="46">
        <v>-6.5359477124183009E-3</v>
      </c>
      <c r="I237" s="46">
        <v>-6.5359477124183009E-3</v>
      </c>
      <c r="J237" s="46">
        <v>-6.5359477124183009E-3</v>
      </c>
      <c r="K237" s="46">
        <v>-6.5359477124183009E-3</v>
      </c>
      <c r="L237" s="46">
        <v>-6.5359477124183009E-3</v>
      </c>
      <c r="M237" s="46">
        <v>-6.5359477124183009E-3</v>
      </c>
      <c r="N237" s="46">
        <v>-9.2735814012442873E-3</v>
      </c>
      <c r="O237" s="46">
        <v>-6.5359477124183009E-3</v>
      </c>
      <c r="P237" s="46">
        <v>-6.5359477124183009E-3</v>
      </c>
      <c r="Q237" s="46">
        <v>-1.3201967239688993E-2</v>
      </c>
      <c r="R237" s="46">
        <v>-6.5359477124183009E-3</v>
      </c>
      <c r="S237" s="46">
        <v>-6.5359477124183009E-3</v>
      </c>
      <c r="T237" s="46">
        <v>-9.2735814012442873E-3</v>
      </c>
      <c r="U237" s="46">
        <v>-9.2735814012442873E-3</v>
      </c>
      <c r="V237" s="46">
        <v>-1.3201967239688993E-2</v>
      </c>
      <c r="W237" s="46">
        <v>-6.5359477124183009E-3</v>
      </c>
      <c r="X237" s="46">
        <v>-9.2735814012442873E-3</v>
      </c>
      <c r="Y237" s="46">
        <v>-6.5359477124183009E-3</v>
      </c>
      <c r="Z237" s="46">
        <v>-6.5359477124183009E-3</v>
      </c>
      <c r="AA237" s="46">
        <v>-6.5359477124183009E-3</v>
      </c>
      <c r="AB237" s="46">
        <v>-6.5359477124183009E-3</v>
      </c>
      <c r="AC237" s="46">
        <v>-6.5359477124183009E-3</v>
      </c>
      <c r="AD237" s="46">
        <v>-9.2735814012442873E-3</v>
      </c>
      <c r="AE237" s="46">
        <v>-9.2735814012442873E-3</v>
      </c>
      <c r="AF237" s="46">
        <v>-6.5359477124183009E-3</v>
      </c>
      <c r="AG237" s="46">
        <v>-6.5359477124183009E-3</v>
      </c>
      <c r="AH237" s="46">
        <v>-9.2735814012442873E-3</v>
      </c>
      <c r="AI237" s="46">
        <v>-9.2735814012442873E-3</v>
      </c>
      <c r="AJ237" s="46">
        <v>-9.2735814012442873E-3</v>
      </c>
      <c r="AK237" s="46">
        <v>-9.2735814012442873E-3</v>
      </c>
      <c r="AL237" s="46">
        <v>-9.2735814012442873E-3</v>
      </c>
      <c r="AM237" s="46">
        <v>-6.5359477124183009E-3</v>
      </c>
      <c r="AN237" s="46">
        <v>-9.2735814012442873E-3</v>
      </c>
      <c r="AO237" s="46">
        <v>-9.2735814012442873E-3</v>
      </c>
      <c r="AP237" s="46">
        <v>-9.2735814012442873E-3</v>
      </c>
      <c r="AQ237" s="46">
        <v>-1.139531771429104E-2</v>
      </c>
      <c r="AR237" s="46">
        <v>-6.5359477124183009E-3</v>
      </c>
      <c r="AS237" s="46">
        <v>-9.2735814012442873E-3</v>
      </c>
      <c r="AT237" s="46">
        <v>-6.5359477124183009E-3</v>
      </c>
      <c r="AU237" s="46">
        <v>-9.2735814012442873E-3</v>
      </c>
      <c r="AV237" s="46">
        <v>-6.5359477124183009E-3</v>
      </c>
      <c r="AW237" s="46">
        <v>-6.5359477124183009E-3</v>
      </c>
      <c r="AX237" s="46">
        <v>-9.2735814012442873E-3</v>
      </c>
      <c r="AY237" s="46">
        <v>-6.5359477124183009E-3</v>
      </c>
      <c r="AZ237" s="46">
        <v>-6.5359477124183009E-3</v>
      </c>
      <c r="BA237" s="46">
        <v>-6.5359477124183009E-3</v>
      </c>
      <c r="BB237" s="46">
        <v>-6.5359477124183009E-3</v>
      </c>
      <c r="BC237" s="46">
        <v>-9.2735814012442873E-3</v>
      </c>
      <c r="BD237" s="46">
        <v>-6.5359477124183009E-3</v>
      </c>
      <c r="BE237" s="46">
        <v>-9.2735814012442873E-3</v>
      </c>
      <c r="BF237" s="46">
        <v>-6.5359477124183009E-3</v>
      </c>
      <c r="BG237" s="46">
        <v>-9.2735814012442873E-3</v>
      </c>
      <c r="BH237" s="46">
        <v>-6.5359477124183009E-3</v>
      </c>
      <c r="BI237" s="46">
        <v>-6.5359477124183009E-3</v>
      </c>
      <c r="BJ237" s="46">
        <v>-9.2735814012442873E-3</v>
      </c>
      <c r="BK237" s="46">
        <v>-9.2735814012442873E-3</v>
      </c>
      <c r="BL237" s="46">
        <v>-9.2735814012442873E-3</v>
      </c>
      <c r="BM237" s="46">
        <v>-6.5359477124183009E-3</v>
      </c>
      <c r="BN237" s="46">
        <v>-1.3201967239688993E-2</v>
      </c>
      <c r="BO237" s="46">
        <v>-6.5359477124183009E-3</v>
      </c>
      <c r="BP237" s="46">
        <v>-6.5359477124183009E-3</v>
      </c>
      <c r="BQ237" s="46">
        <v>-9.2735814012442873E-3</v>
      </c>
      <c r="BR237" s="46">
        <v>-9.2735814012442873E-3</v>
      </c>
      <c r="BS237" s="46">
        <v>-9.2735814012442873E-3</v>
      </c>
      <c r="BT237" s="46">
        <v>-9.2735814012442873E-3</v>
      </c>
      <c r="BU237" s="46">
        <v>-6.5359477124183009E-3</v>
      </c>
      <c r="BV237" s="46">
        <v>-9.2735814012442873E-3</v>
      </c>
      <c r="BW237" s="46">
        <v>-6.5359477124183009E-3</v>
      </c>
      <c r="BX237" s="46">
        <v>-9.2735814012442873E-3</v>
      </c>
      <c r="BY237" s="46">
        <v>-9.2735814012442873E-3</v>
      </c>
      <c r="BZ237" s="46">
        <v>-9.2735814012442873E-3</v>
      </c>
      <c r="CA237" s="46">
        <v>-6.5359477124183009E-3</v>
      </c>
      <c r="CB237" s="46">
        <v>-6.5359477124183009E-3</v>
      </c>
      <c r="CC237" s="46">
        <v>-6.5359477124183009E-3</v>
      </c>
      <c r="CD237" s="46">
        <v>-6.5359477124183009E-3</v>
      </c>
      <c r="CE237" s="46">
        <v>-6.5359477124183009E-3</v>
      </c>
      <c r="CF237" s="46">
        <v>-6.5359477124183009E-3</v>
      </c>
      <c r="CG237" s="46">
        <v>-6.5359477124183009E-3</v>
      </c>
      <c r="CH237" s="46">
        <v>-6.5359477124183009E-3</v>
      </c>
      <c r="CI237" s="46">
        <v>-6.5359477124183009E-3</v>
      </c>
      <c r="CJ237" s="46">
        <v>-6.5359477124183009E-3</v>
      </c>
      <c r="CK237" s="46">
        <v>-6.5359477124183009E-3</v>
      </c>
      <c r="CL237" s="46">
        <v>-9.2735814012442873E-3</v>
      </c>
      <c r="CM237" s="46">
        <v>-9.2735814012442873E-3</v>
      </c>
      <c r="CN237" s="46">
        <v>-6.5359477124183009E-3</v>
      </c>
      <c r="CO237" s="46">
        <v>-6.5359477124183009E-3</v>
      </c>
      <c r="CP237" s="46">
        <v>-6.5359477124183009E-3</v>
      </c>
      <c r="CQ237" s="46">
        <v>-9.2735814012442873E-3</v>
      </c>
      <c r="CR237" s="46">
        <v>-6.5359477124183009E-3</v>
      </c>
      <c r="CS237" s="46">
        <v>-9.2735814012442873E-3</v>
      </c>
      <c r="CT237" s="47">
        <v>1</v>
      </c>
      <c r="CU237" s="46">
        <v>-6.5359477124183009E-3</v>
      </c>
      <c r="CV237" s="46">
        <v>-6.5359477124183009E-3</v>
      </c>
      <c r="CW237" s="46">
        <v>-6.5359477124183009E-3</v>
      </c>
      <c r="CX237" s="46">
        <v>-6.5359477124183009E-3</v>
      </c>
      <c r="CY237" s="46">
        <v>-6.5359477124183009E-3</v>
      </c>
      <c r="CZ237" s="46">
        <v>-6.5359477124183009E-3</v>
      </c>
      <c r="DA237" s="46">
        <v>-6.5359477124183009E-3</v>
      </c>
      <c r="DB237" s="46">
        <v>-6.5359477124183009E-3</v>
      </c>
      <c r="DC237" s="46">
        <v>-6.5359477124183009E-3</v>
      </c>
      <c r="DD237" s="46">
        <v>-9.2735814012442873E-3</v>
      </c>
      <c r="DE237" s="46">
        <v>-6.5359477124183009E-3</v>
      </c>
      <c r="DF237" s="46">
        <v>-6.5359477124183009E-3</v>
      </c>
      <c r="DG237" s="46">
        <v>-9.2735814012442873E-3</v>
      </c>
      <c r="DH237" s="46">
        <v>-6.5359477124183009E-3</v>
      </c>
      <c r="DI237" s="48">
        <v>-5.5283705008427692E-2</v>
      </c>
    </row>
    <row r="238" spans="2:113" x14ac:dyDescent="0.35">
      <c r="B238" s="45" t="s">
        <v>933</v>
      </c>
      <c r="C238" s="46">
        <v>-1.3201967239688991E-2</v>
      </c>
      <c r="D238" s="46">
        <v>5.9408852578600437E-2</v>
      </c>
      <c r="E238" s="46">
        <v>-2.7528004633844468E-2</v>
      </c>
      <c r="F238" s="46">
        <v>-4.3033148291193521E-2</v>
      </c>
      <c r="G238" s="46">
        <v>-6.5359477124183009E-3</v>
      </c>
      <c r="H238" s="46">
        <v>-6.5359477124183009E-3</v>
      </c>
      <c r="I238" s="46">
        <v>-6.5359477124183009E-3</v>
      </c>
      <c r="J238" s="46">
        <v>-6.5359477124183009E-3</v>
      </c>
      <c r="K238" s="46">
        <v>-6.5359477124183009E-3</v>
      </c>
      <c r="L238" s="46">
        <v>-6.5359477124183009E-3</v>
      </c>
      <c r="M238" s="46">
        <v>-6.5359477124183009E-3</v>
      </c>
      <c r="N238" s="46">
        <v>-9.2735814012442873E-3</v>
      </c>
      <c r="O238" s="46">
        <v>-6.5359477124183009E-3</v>
      </c>
      <c r="P238" s="46">
        <v>-6.5359477124183009E-3</v>
      </c>
      <c r="Q238" s="46">
        <v>-1.3201967239688993E-2</v>
      </c>
      <c r="R238" s="46">
        <v>-6.5359477124183009E-3</v>
      </c>
      <c r="S238" s="46">
        <v>-6.5359477124183009E-3</v>
      </c>
      <c r="T238" s="46">
        <v>-9.2735814012442873E-3</v>
      </c>
      <c r="U238" s="46">
        <v>-9.2735814012442873E-3</v>
      </c>
      <c r="V238" s="46">
        <v>-1.3201967239688993E-2</v>
      </c>
      <c r="W238" s="46">
        <v>-6.5359477124183009E-3</v>
      </c>
      <c r="X238" s="46">
        <v>-9.2735814012442873E-3</v>
      </c>
      <c r="Y238" s="46">
        <v>-6.5359477124183009E-3</v>
      </c>
      <c r="Z238" s="46">
        <v>-6.5359477124183009E-3</v>
      </c>
      <c r="AA238" s="46">
        <v>-6.5359477124183009E-3</v>
      </c>
      <c r="AB238" s="46">
        <v>-6.5359477124183009E-3</v>
      </c>
      <c r="AC238" s="46">
        <v>-6.5359477124183009E-3</v>
      </c>
      <c r="AD238" s="46">
        <v>-9.2735814012442873E-3</v>
      </c>
      <c r="AE238" s="46">
        <v>-9.2735814012442873E-3</v>
      </c>
      <c r="AF238" s="46">
        <v>-6.5359477124183009E-3</v>
      </c>
      <c r="AG238" s="46">
        <v>-6.5359477124183009E-3</v>
      </c>
      <c r="AH238" s="46">
        <v>-9.2735814012442873E-3</v>
      </c>
      <c r="AI238" s="46">
        <v>-9.2735814012442873E-3</v>
      </c>
      <c r="AJ238" s="46">
        <v>-9.2735814012442873E-3</v>
      </c>
      <c r="AK238" s="46">
        <v>-9.2735814012442873E-3</v>
      </c>
      <c r="AL238" s="46">
        <v>-9.2735814012442873E-3</v>
      </c>
      <c r="AM238" s="46">
        <v>-6.5359477124183009E-3</v>
      </c>
      <c r="AN238" s="46">
        <v>-9.2735814012442873E-3</v>
      </c>
      <c r="AO238" s="46">
        <v>-9.2735814012442873E-3</v>
      </c>
      <c r="AP238" s="46">
        <v>-9.2735814012442873E-3</v>
      </c>
      <c r="AQ238" s="46">
        <v>-1.139531771429104E-2</v>
      </c>
      <c r="AR238" s="46">
        <v>-6.5359477124183009E-3</v>
      </c>
      <c r="AS238" s="46">
        <v>-9.2735814012442873E-3</v>
      </c>
      <c r="AT238" s="46">
        <v>-6.5359477124183009E-3</v>
      </c>
      <c r="AU238" s="46">
        <v>-9.2735814012442873E-3</v>
      </c>
      <c r="AV238" s="46">
        <v>-6.5359477124183009E-3</v>
      </c>
      <c r="AW238" s="46">
        <v>-6.5359477124183009E-3</v>
      </c>
      <c r="AX238" s="46">
        <v>-9.2735814012442873E-3</v>
      </c>
      <c r="AY238" s="46">
        <v>-6.5359477124183009E-3</v>
      </c>
      <c r="AZ238" s="46">
        <v>-6.5359477124183009E-3</v>
      </c>
      <c r="BA238" s="46">
        <v>-6.5359477124183009E-3</v>
      </c>
      <c r="BB238" s="46">
        <v>-6.5359477124183009E-3</v>
      </c>
      <c r="BC238" s="46">
        <v>-9.2735814012442873E-3</v>
      </c>
      <c r="BD238" s="46">
        <v>-6.5359477124183009E-3</v>
      </c>
      <c r="BE238" s="46">
        <v>-9.2735814012442873E-3</v>
      </c>
      <c r="BF238" s="46">
        <v>-6.5359477124183009E-3</v>
      </c>
      <c r="BG238" s="46">
        <v>-9.2735814012442873E-3</v>
      </c>
      <c r="BH238" s="46">
        <v>-6.5359477124183009E-3</v>
      </c>
      <c r="BI238" s="46">
        <v>-6.5359477124183009E-3</v>
      </c>
      <c r="BJ238" s="46">
        <v>-9.2735814012442873E-3</v>
      </c>
      <c r="BK238" s="46">
        <v>-9.2735814012442873E-3</v>
      </c>
      <c r="BL238" s="46">
        <v>-9.2735814012442873E-3</v>
      </c>
      <c r="BM238" s="46">
        <v>-6.5359477124183009E-3</v>
      </c>
      <c r="BN238" s="46">
        <v>-1.3201967239688993E-2</v>
      </c>
      <c r="BO238" s="46">
        <v>-6.5359477124183009E-3</v>
      </c>
      <c r="BP238" s="46">
        <v>-6.5359477124183009E-3</v>
      </c>
      <c r="BQ238" s="46">
        <v>-9.2735814012442873E-3</v>
      </c>
      <c r="BR238" s="46">
        <v>-9.2735814012442873E-3</v>
      </c>
      <c r="BS238" s="46">
        <v>-9.2735814012442873E-3</v>
      </c>
      <c r="BT238" s="46">
        <v>-9.2735814012442873E-3</v>
      </c>
      <c r="BU238" s="46">
        <v>-6.5359477124183009E-3</v>
      </c>
      <c r="BV238" s="46">
        <v>-9.2735814012442873E-3</v>
      </c>
      <c r="BW238" s="46">
        <v>-6.5359477124183009E-3</v>
      </c>
      <c r="BX238" s="46">
        <v>-9.2735814012442873E-3</v>
      </c>
      <c r="BY238" s="46">
        <v>-9.2735814012442873E-3</v>
      </c>
      <c r="BZ238" s="46">
        <v>-9.2735814012442873E-3</v>
      </c>
      <c r="CA238" s="46">
        <v>-6.5359477124183009E-3</v>
      </c>
      <c r="CB238" s="46">
        <v>-6.5359477124183009E-3</v>
      </c>
      <c r="CC238" s="46">
        <v>-6.5359477124183009E-3</v>
      </c>
      <c r="CD238" s="46">
        <v>-6.5359477124183009E-3</v>
      </c>
      <c r="CE238" s="46">
        <v>-6.5359477124183009E-3</v>
      </c>
      <c r="CF238" s="46">
        <v>-6.5359477124183009E-3</v>
      </c>
      <c r="CG238" s="46">
        <v>-6.5359477124183009E-3</v>
      </c>
      <c r="CH238" s="46">
        <v>-6.5359477124183009E-3</v>
      </c>
      <c r="CI238" s="46">
        <v>-6.5359477124183009E-3</v>
      </c>
      <c r="CJ238" s="46">
        <v>-6.5359477124183009E-3</v>
      </c>
      <c r="CK238" s="46">
        <v>-6.5359477124183009E-3</v>
      </c>
      <c r="CL238" s="46">
        <v>-9.2735814012442873E-3</v>
      </c>
      <c r="CM238" s="46">
        <v>-9.2735814012442873E-3</v>
      </c>
      <c r="CN238" s="46">
        <v>-6.5359477124183009E-3</v>
      </c>
      <c r="CO238" s="46">
        <v>-6.5359477124183009E-3</v>
      </c>
      <c r="CP238" s="46">
        <v>-6.5359477124183009E-3</v>
      </c>
      <c r="CQ238" s="46">
        <v>-9.2735814012442873E-3</v>
      </c>
      <c r="CR238" s="46">
        <v>-6.5359477124183009E-3</v>
      </c>
      <c r="CS238" s="46">
        <v>-9.2735814012442873E-3</v>
      </c>
      <c r="CT238" s="46">
        <v>-6.5359477124183009E-3</v>
      </c>
      <c r="CU238" s="47">
        <v>1</v>
      </c>
      <c r="CV238" s="46">
        <v>-6.5359477124183009E-3</v>
      </c>
      <c r="CW238" s="46">
        <v>-6.5359477124183009E-3</v>
      </c>
      <c r="CX238" s="46">
        <v>-6.5359477124183009E-3</v>
      </c>
      <c r="CY238" s="46">
        <v>-6.5359477124183009E-3</v>
      </c>
      <c r="CZ238" s="46">
        <v>-6.5359477124183009E-3</v>
      </c>
      <c r="DA238" s="46">
        <v>-6.5359477124183009E-3</v>
      </c>
      <c r="DB238" s="46">
        <v>-6.5359477124183009E-3</v>
      </c>
      <c r="DC238" s="46">
        <v>-6.5359477124183009E-3</v>
      </c>
      <c r="DD238" s="46">
        <v>-9.2735814012442873E-3</v>
      </c>
      <c r="DE238" s="46">
        <v>-6.5359477124183009E-3</v>
      </c>
      <c r="DF238" s="46">
        <v>-6.5359477124183009E-3</v>
      </c>
      <c r="DG238" s="46">
        <v>-9.2735814012442873E-3</v>
      </c>
      <c r="DH238" s="46">
        <v>-6.5359477124183009E-3</v>
      </c>
      <c r="DI238" s="48">
        <v>-3.1706625015360992E-2</v>
      </c>
    </row>
    <row r="239" spans="2:113" x14ac:dyDescent="0.35">
      <c r="B239" s="45" t="s">
        <v>934</v>
      </c>
      <c r="C239" s="46">
        <v>-1.3201967239688991E-2</v>
      </c>
      <c r="D239" s="46">
        <v>5.9408852578600437E-2</v>
      </c>
      <c r="E239" s="46">
        <v>-2.7528004633844468E-2</v>
      </c>
      <c r="F239" s="46">
        <v>-4.3033148291193521E-2</v>
      </c>
      <c r="G239" s="46">
        <v>-6.5359477124183009E-3</v>
      </c>
      <c r="H239" s="46">
        <v>-6.5359477124183009E-3</v>
      </c>
      <c r="I239" s="46">
        <v>-6.5359477124183009E-3</v>
      </c>
      <c r="J239" s="46">
        <v>-6.5359477124183009E-3</v>
      </c>
      <c r="K239" s="46">
        <v>-6.5359477124183009E-3</v>
      </c>
      <c r="L239" s="46">
        <v>-6.5359477124183009E-3</v>
      </c>
      <c r="M239" s="46">
        <v>-6.5359477124183009E-3</v>
      </c>
      <c r="N239" s="46">
        <v>-9.2735814012442873E-3</v>
      </c>
      <c r="O239" s="46">
        <v>-6.5359477124183009E-3</v>
      </c>
      <c r="P239" s="46">
        <v>-6.5359477124183009E-3</v>
      </c>
      <c r="Q239" s="46">
        <v>-1.3201967239688993E-2</v>
      </c>
      <c r="R239" s="46">
        <v>-6.5359477124183009E-3</v>
      </c>
      <c r="S239" s="46">
        <v>-6.5359477124183009E-3</v>
      </c>
      <c r="T239" s="46">
        <v>-9.2735814012442873E-3</v>
      </c>
      <c r="U239" s="46">
        <v>-9.2735814012442873E-3</v>
      </c>
      <c r="V239" s="46">
        <v>-1.3201967239688993E-2</v>
      </c>
      <c r="W239" s="46">
        <v>-6.5359477124183009E-3</v>
      </c>
      <c r="X239" s="46">
        <v>-9.2735814012442873E-3</v>
      </c>
      <c r="Y239" s="46">
        <v>-6.5359477124183009E-3</v>
      </c>
      <c r="Z239" s="46">
        <v>-6.5359477124183009E-3</v>
      </c>
      <c r="AA239" s="46">
        <v>-6.5359477124183009E-3</v>
      </c>
      <c r="AB239" s="46">
        <v>-6.5359477124183009E-3</v>
      </c>
      <c r="AC239" s="46">
        <v>-6.5359477124183009E-3</v>
      </c>
      <c r="AD239" s="46">
        <v>-9.2735814012442873E-3</v>
      </c>
      <c r="AE239" s="46">
        <v>-9.2735814012442873E-3</v>
      </c>
      <c r="AF239" s="46">
        <v>-6.5359477124183009E-3</v>
      </c>
      <c r="AG239" s="46">
        <v>-6.5359477124183009E-3</v>
      </c>
      <c r="AH239" s="46">
        <v>-9.2735814012442873E-3</v>
      </c>
      <c r="AI239" s="46">
        <v>-9.2735814012442873E-3</v>
      </c>
      <c r="AJ239" s="46">
        <v>-9.2735814012442873E-3</v>
      </c>
      <c r="AK239" s="46">
        <v>-9.2735814012442873E-3</v>
      </c>
      <c r="AL239" s="46">
        <v>-9.2735814012442873E-3</v>
      </c>
      <c r="AM239" s="46">
        <v>-6.5359477124183009E-3</v>
      </c>
      <c r="AN239" s="46">
        <v>-9.2735814012442873E-3</v>
      </c>
      <c r="AO239" s="46">
        <v>-9.2735814012442873E-3</v>
      </c>
      <c r="AP239" s="46">
        <v>-9.2735814012442873E-3</v>
      </c>
      <c r="AQ239" s="46">
        <v>-1.139531771429104E-2</v>
      </c>
      <c r="AR239" s="46">
        <v>-6.5359477124183009E-3</v>
      </c>
      <c r="AS239" s="46">
        <v>-9.2735814012442873E-3</v>
      </c>
      <c r="AT239" s="46">
        <v>-6.5359477124183009E-3</v>
      </c>
      <c r="AU239" s="46">
        <v>-9.2735814012442873E-3</v>
      </c>
      <c r="AV239" s="46">
        <v>-6.5359477124183009E-3</v>
      </c>
      <c r="AW239" s="46">
        <v>-6.5359477124183009E-3</v>
      </c>
      <c r="AX239" s="46">
        <v>-9.2735814012442873E-3</v>
      </c>
      <c r="AY239" s="46">
        <v>-6.5359477124183009E-3</v>
      </c>
      <c r="AZ239" s="46">
        <v>-6.5359477124183009E-3</v>
      </c>
      <c r="BA239" s="46">
        <v>-6.5359477124183009E-3</v>
      </c>
      <c r="BB239" s="46">
        <v>-6.5359477124183009E-3</v>
      </c>
      <c r="BC239" s="46">
        <v>-9.2735814012442873E-3</v>
      </c>
      <c r="BD239" s="46">
        <v>-6.5359477124183009E-3</v>
      </c>
      <c r="BE239" s="46">
        <v>-9.2735814012442873E-3</v>
      </c>
      <c r="BF239" s="46">
        <v>-6.5359477124183009E-3</v>
      </c>
      <c r="BG239" s="46">
        <v>-9.2735814012442873E-3</v>
      </c>
      <c r="BH239" s="46">
        <v>-6.5359477124183009E-3</v>
      </c>
      <c r="BI239" s="46">
        <v>-6.5359477124183009E-3</v>
      </c>
      <c r="BJ239" s="46">
        <v>-9.2735814012442873E-3</v>
      </c>
      <c r="BK239" s="46">
        <v>-9.2735814012442873E-3</v>
      </c>
      <c r="BL239" s="46">
        <v>-9.2735814012442873E-3</v>
      </c>
      <c r="BM239" s="46">
        <v>-6.5359477124183009E-3</v>
      </c>
      <c r="BN239" s="46">
        <v>-1.3201967239688993E-2</v>
      </c>
      <c r="BO239" s="46">
        <v>-6.5359477124183009E-3</v>
      </c>
      <c r="BP239" s="46">
        <v>-6.5359477124183009E-3</v>
      </c>
      <c r="BQ239" s="46">
        <v>-9.2735814012442873E-3</v>
      </c>
      <c r="BR239" s="46">
        <v>-9.2735814012442873E-3</v>
      </c>
      <c r="BS239" s="46">
        <v>-9.2735814012442873E-3</v>
      </c>
      <c r="BT239" s="46">
        <v>-9.2735814012442873E-3</v>
      </c>
      <c r="BU239" s="46">
        <v>-6.5359477124183009E-3</v>
      </c>
      <c r="BV239" s="46">
        <v>-9.2735814012442873E-3</v>
      </c>
      <c r="BW239" s="46">
        <v>-6.5359477124183009E-3</v>
      </c>
      <c r="BX239" s="46">
        <v>-9.2735814012442873E-3</v>
      </c>
      <c r="BY239" s="46">
        <v>-9.2735814012442873E-3</v>
      </c>
      <c r="BZ239" s="46">
        <v>-9.2735814012442873E-3</v>
      </c>
      <c r="CA239" s="46">
        <v>-6.5359477124183009E-3</v>
      </c>
      <c r="CB239" s="46">
        <v>-6.5359477124183009E-3</v>
      </c>
      <c r="CC239" s="46">
        <v>-6.5359477124183009E-3</v>
      </c>
      <c r="CD239" s="46">
        <v>-6.5359477124183009E-3</v>
      </c>
      <c r="CE239" s="46">
        <v>-6.5359477124183009E-3</v>
      </c>
      <c r="CF239" s="46">
        <v>-6.5359477124183009E-3</v>
      </c>
      <c r="CG239" s="46">
        <v>-6.5359477124183009E-3</v>
      </c>
      <c r="CH239" s="46">
        <v>-6.5359477124183009E-3</v>
      </c>
      <c r="CI239" s="46">
        <v>-6.5359477124183009E-3</v>
      </c>
      <c r="CJ239" s="46">
        <v>-6.5359477124183009E-3</v>
      </c>
      <c r="CK239" s="46">
        <v>-6.5359477124183009E-3</v>
      </c>
      <c r="CL239" s="46">
        <v>-9.2735814012442873E-3</v>
      </c>
      <c r="CM239" s="46">
        <v>-9.2735814012442873E-3</v>
      </c>
      <c r="CN239" s="46">
        <v>-6.5359477124183009E-3</v>
      </c>
      <c r="CO239" s="46">
        <v>-6.5359477124183009E-3</v>
      </c>
      <c r="CP239" s="46">
        <v>-6.5359477124183009E-3</v>
      </c>
      <c r="CQ239" s="46">
        <v>-9.2735814012442873E-3</v>
      </c>
      <c r="CR239" s="46">
        <v>-6.5359477124183009E-3</v>
      </c>
      <c r="CS239" s="46">
        <v>-9.2735814012442873E-3</v>
      </c>
      <c r="CT239" s="46">
        <v>-6.5359477124183009E-3</v>
      </c>
      <c r="CU239" s="46">
        <v>-6.5359477124183009E-3</v>
      </c>
      <c r="CV239" s="47">
        <v>1</v>
      </c>
      <c r="CW239" s="46">
        <v>-6.5359477124183009E-3</v>
      </c>
      <c r="CX239" s="46">
        <v>-6.5359477124183009E-3</v>
      </c>
      <c r="CY239" s="46">
        <v>-6.5359477124183009E-3</v>
      </c>
      <c r="CZ239" s="46">
        <v>-6.5359477124183009E-3</v>
      </c>
      <c r="DA239" s="46">
        <v>-6.5359477124183009E-3</v>
      </c>
      <c r="DB239" s="46">
        <v>-6.5359477124183009E-3</v>
      </c>
      <c r="DC239" s="46">
        <v>-6.5359477124183009E-3</v>
      </c>
      <c r="DD239" s="46">
        <v>-9.2735814012442873E-3</v>
      </c>
      <c r="DE239" s="46">
        <v>-6.5359477124183009E-3</v>
      </c>
      <c r="DF239" s="46">
        <v>-6.5359477124183009E-3</v>
      </c>
      <c r="DG239" s="46">
        <v>-9.2735814012442873E-3</v>
      </c>
      <c r="DH239" s="46">
        <v>-6.5359477124183009E-3</v>
      </c>
      <c r="DI239" s="48">
        <v>-4.9695063824885956E-2</v>
      </c>
    </row>
    <row r="240" spans="2:113" x14ac:dyDescent="0.35">
      <c r="B240" s="45" t="s">
        <v>935</v>
      </c>
      <c r="C240" s="46">
        <v>-1.3201967239688991E-2</v>
      </c>
      <c r="D240" s="46">
        <v>5.9408852578600437E-2</v>
      </c>
      <c r="E240" s="46">
        <v>-2.7528004633844468E-2</v>
      </c>
      <c r="F240" s="46">
        <v>-4.3033148291193521E-2</v>
      </c>
      <c r="G240" s="46">
        <v>-6.5359477124183009E-3</v>
      </c>
      <c r="H240" s="46">
        <v>-6.5359477124183009E-3</v>
      </c>
      <c r="I240" s="46">
        <v>-6.5359477124183009E-3</v>
      </c>
      <c r="J240" s="46">
        <v>-6.5359477124183009E-3</v>
      </c>
      <c r="K240" s="46">
        <v>-6.5359477124183009E-3</v>
      </c>
      <c r="L240" s="46">
        <v>-6.5359477124183009E-3</v>
      </c>
      <c r="M240" s="46">
        <v>-6.5359477124183009E-3</v>
      </c>
      <c r="N240" s="46">
        <v>-9.2735814012442873E-3</v>
      </c>
      <c r="O240" s="46">
        <v>-6.5359477124183009E-3</v>
      </c>
      <c r="P240" s="46">
        <v>-6.5359477124183009E-3</v>
      </c>
      <c r="Q240" s="46">
        <v>-1.3201967239688993E-2</v>
      </c>
      <c r="R240" s="46">
        <v>-6.5359477124183009E-3</v>
      </c>
      <c r="S240" s="46">
        <v>-6.5359477124183009E-3</v>
      </c>
      <c r="T240" s="46">
        <v>-9.2735814012442873E-3</v>
      </c>
      <c r="U240" s="46">
        <v>-9.2735814012442873E-3</v>
      </c>
      <c r="V240" s="46">
        <v>-1.3201967239688993E-2</v>
      </c>
      <c r="W240" s="46">
        <v>-6.5359477124183009E-3</v>
      </c>
      <c r="X240" s="46">
        <v>-9.2735814012442873E-3</v>
      </c>
      <c r="Y240" s="46">
        <v>-6.5359477124183009E-3</v>
      </c>
      <c r="Z240" s="46">
        <v>-6.5359477124183009E-3</v>
      </c>
      <c r="AA240" s="46">
        <v>-6.5359477124183009E-3</v>
      </c>
      <c r="AB240" s="46">
        <v>-6.5359477124183009E-3</v>
      </c>
      <c r="AC240" s="46">
        <v>-6.5359477124183009E-3</v>
      </c>
      <c r="AD240" s="46">
        <v>-9.2735814012442873E-3</v>
      </c>
      <c r="AE240" s="46">
        <v>-9.2735814012442873E-3</v>
      </c>
      <c r="AF240" s="46">
        <v>-6.5359477124183009E-3</v>
      </c>
      <c r="AG240" s="46">
        <v>-6.5359477124183009E-3</v>
      </c>
      <c r="AH240" s="46">
        <v>-9.2735814012442873E-3</v>
      </c>
      <c r="AI240" s="46">
        <v>-9.2735814012442873E-3</v>
      </c>
      <c r="AJ240" s="46">
        <v>-9.2735814012442873E-3</v>
      </c>
      <c r="AK240" s="46">
        <v>-9.2735814012442873E-3</v>
      </c>
      <c r="AL240" s="46">
        <v>-9.2735814012442873E-3</v>
      </c>
      <c r="AM240" s="46">
        <v>-6.5359477124183009E-3</v>
      </c>
      <c r="AN240" s="46">
        <v>-9.2735814012442873E-3</v>
      </c>
      <c r="AO240" s="46">
        <v>-9.2735814012442873E-3</v>
      </c>
      <c r="AP240" s="46">
        <v>-9.2735814012442873E-3</v>
      </c>
      <c r="AQ240" s="46">
        <v>-1.139531771429104E-2</v>
      </c>
      <c r="AR240" s="46">
        <v>-6.5359477124183009E-3</v>
      </c>
      <c r="AS240" s="46">
        <v>-9.2735814012442873E-3</v>
      </c>
      <c r="AT240" s="46">
        <v>-6.5359477124183009E-3</v>
      </c>
      <c r="AU240" s="46">
        <v>-9.2735814012442873E-3</v>
      </c>
      <c r="AV240" s="46">
        <v>-6.5359477124183009E-3</v>
      </c>
      <c r="AW240" s="46">
        <v>-6.5359477124183009E-3</v>
      </c>
      <c r="AX240" s="46">
        <v>-9.2735814012442873E-3</v>
      </c>
      <c r="AY240" s="46">
        <v>-6.5359477124183009E-3</v>
      </c>
      <c r="AZ240" s="46">
        <v>-6.5359477124183009E-3</v>
      </c>
      <c r="BA240" s="46">
        <v>-6.5359477124183009E-3</v>
      </c>
      <c r="BB240" s="46">
        <v>-6.5359477124183009E-3</v>
      </c>
      <c r="BC240" s="46">
        <v>-9.2735814012442873E-3</v>
      </c>
      <c r="BD240" s="46">
        <v>-6.5359477124183009E-3</v>
      </c>
      <c r="BE240" s="46">
        <v>-9.2735814012442873E-3</v>
      </c>
      <c r="BF240" s="46">
        <v>-6.5359477124183009E-3</v>
      </c>
      <c r="BG240" s="46">
        <v>-9.2735814012442873E-3</v>
      </c>
      <c r="BH240" s="46">
        <v>-6.5359477124183009E-3</v>
      </c>
      <c r="BI240" s="46">
        <v>-6.5359477124183009E-3</v>
      </c>
      <c r="BJ240" s="46">
        <v>-9.2735814012442873E-3</v>
      </c>
      <c r="BK240" s="46">
        <v>-9.2735814012442873E-3</v>
      </c>
      <c r="BL240" s="46">
        <v>-9.2735814012442873E-3</v>
      </c>
      <c r="BM240" s="46">
        <v>-6.5359477124183009E-3</v>
      </c>
      <c r="BN240" s="46">
        <v>-1.3201967239688993E-2</v>
      </c>
      <c r="BO240" s="46">
        <v>-6.5359477124183009E-3</v>
      </c>
      <c r="BP240" s="46">
        <v>-6.5359477124183009E-3</v>
      </c>
      <c r="BQ240" s="46">
        <v>-9.2735814012442873E-3</v>
      </c>
      <c r="BR240" s="46">
        <v>-9.2735814012442873E-3</v>
      </c>
      <c r="BS240" s="46">
        <v>-9.2735814012442873E-3</v>
      </c>
      <c r="BT240" s="46">
        <v>-9.2735814012442873E-3</v>
      </c>
      <c r="BU240" s="46">
        <v>-6.5359477124183009E-3</v>
      </c>
      <c r="BV240" s="46">
        <v>-9.2735814012442873E-3</v>
      </c>
      <c r="BW240" s="46">
        <v>-6.5359477124183009E-3</v>
      </c>
      <c r="BX240" s="46">
        <v>-9.2735814012442873E-3</v>
      </c>
      <c r="BY240" s="46">
        <v>-9.2735814012442873E-3</v>
      </c>
      <c r="BZ240" s="46">
        <v>-9.2735814012442873E-3</v>
      </c>
      <c r="CA240" s="46">
        <v>-6.5359477124183009E-3</v>
      </c>
      <c r="CB240" s="46">
        <v>-6.5359477124183009E-3</v>
      </c>
      <c r="CC240" s="46">
        <v>-6.5359477124183009E-3</v>
      </c>
      <c r="CD240" s="46">
        <v>-6.5359477124183009E-3</v>
      </c>
      <c r="CE240" s="46">
        <v>-6.5359477124183009E-3</v>
      </c>
      <c r="CF240" s="46">
        <v>-6.5359477124183009E-3</v>
      </c>
      <c r="CG240" s="46">
        <v>-6.5359477124183009E-3</v>
      </c>
      <c r="CH240" s="46">
        <v>-6.5359477124183009E-3</v>
      </c>
      <c r="CI240" s="46">
        <v>-6.5359477124183009E-3</v>
      </c>
      <c r="CJ240" s="46">
        <v>-6.5359477124183009E-3</v>
      </c>
      <c r="CK240" s="46">
        <v>-6.5359477124183009E-3</v>
      </c>
      <c r="CL240" s="46">
        <v>-9.2735814012442873E-3</v>
      </c>
      <c r="CM240" s="46">
        <v>-9.2735814012442873E-3</v>
      </c>
      <c r="CN240" s="46">
        <v>-6.5359477124183009E-3</v>
      </c>
      <c r="CO240" s="46">
        <v>-6.5359477124183009E-3</v>
      </c>
      <c r="CP240" s="46">
        <v>-6.5359477124183009E-3</v>
      </c>
      <c r="CQ240" s="46">
        <v>-9.2735814012442873E-3</v>
      </c>
      <c r="CR240" s="46">
        <v>-6.5359477124183009E-3</v>
      </c>
      <c r="CS240" s="46">
        <v>-9.2735814012442873E-3</v>
      </c>
      <c r="CT240" s="46">
        <v>-6.5359477124183009E-3</v>
      </c>
      <c r="CU240" s="46">
        <v>-6.5359477124183009E-3</v>
      </c>
      <c r="CV240" s="46">
        <v>-6.5359477124183009E-3</v>
      </c>
      <c r="CW240" s="47">
        <v>1</v>
      </c>
      <c r="CX240" s="46">
        <v>-6.5359477124183009E-3</v>
      </c>
      <c r="CY240" s="46">
        <v>-6.5359477124183009E-3</v>
      </c>
      <c r="CZ240" s="46">
        <v>-6.5359477124183009E-3</v>
      </c>
      <c r="DA240" s="46">
        <v>-6.5359477124183009E-3</v>
      </c>
      <c r="DB240" s="46">
        <v>-6.5359477124183009E-3</v>
      </c>
      <c r="DC240" s="46">
        <v>-6.5359477124183009E-3</v>
      </c>
      <c r="DD240" s="46">
        <v>-9.2735814012442873E-3</v>
      </c>
      <c r="DE240" s="46">
        <v>-6.5359477124183009E-3</v>
      </c>
      <c r="DF240" s="46">
        <v>-6.5359477124183009E-3</v>
      </c>
      <c r="DG240" s="46">
        <v>-9.2735814012442873E-3</v>
      </c>
      <c r="DH240" s="46">
        <v>-6.5359477124183009E-3</v>
      </c>
      <c r="DI240" s="48">
        <v>-9.884017723265609E-2</v>
      </c>
    </row>
    <row r="241" spans="2:113" x14ac:dyDescent="0.35">
      <c r="B241" s="45" t="s">
        <v>936</v>
      </c>
      <c r="C241" s="46">
        <v>-1.3201967239688991E-2</v>
      </c>
      <c r="D241" s="46">
        <v>5.9408852578600437E-2</v>
      </c>
      <c r="E241" s="46">
        <v>-2.7528004633844468E-2</v>
      </c>
      <c r="F241" s="46">
        <v>-4.3033148291193521E-2</v>
      </c>
      <c r="G241" s="46">
        <v>-6.5359477124183009E-3</v>
      </c>
      <c r="H241" s="46">
        <v>-6.5359477124183009E-3</v>
      </c>
      <c r="I241" s="46">
        <v>-6.5359477124183009E-3</v>
      </c>
      <c r="J241" s="46">
        <v>-6.5359477124183009E-3</v>
      </c>
      <c r="K241" s="46">
        <v>-6.5359477124183009E-3</v>
      </c>
      <c r="L241" s="46">
        <v>-6.5359477124183009E-3</v>
      </c>
      <c r="M241" s="46">
        <v>-6.5359477124183009E-3</v>
      </c>
      <c r="N241" s="46">
        <v>-9.2735814012442873E-3</v>
      </c>
      <c r="O241" s="46">
        <v>-6.5359477124183009E-3</v>
      </c>
      <c r="P241" s="46">
        <v>-6.5359477124183009E-3</v>
      </c>
      <c r="Q241" s="46">
        <v>-1.3201967239688993E-2</v>
      </c>
      <c r="R241" s="46">
        <v>-6.5359477124183009E-3</v>
      </c>
      <c r="S241" s="46">
        <v>-6.5359477124183009E-3</v>
      </c>
      <c r="T241" s="46">
        <v>-9.2735814012442873E-3</v>
      </c>
      <c r="U241" s="46">
        <v>-9.2735814012442873E-3</v>
      </c>
      <c r="V241" s="46">
        <v>-1.3201967239688993E-2</v>
      </c>
      <c r="W241" s="46">
        <v>-6.5359477124183009E-3</v>
      </c>
      <c r="X241" s="46">
        <v>-9.2735814012442873E-3</v>
      </c>
      <c r="Y241" s="46">
        <v>-6.5359477124183009E-3</v>
      </c>
      <c r="Z241" s="46">
        <v>-6.5359477124183009E-3</v>
      </c>
      <c r="AA241" s="46">
        <v>-6.5359477124183009E-3</v>
      </c>
      <c r="AB241" s="46">
        <v>-6.5359477124183009E-3</v>
      </c>
      <c r="AC241" s="46">
        <v>-6.5359477124183009E-3</v>
      </c>
      <c r="AD241" s="46">
        <v>-9.2735814012442873E-3</v>
      </c>
      <c r="AE241" s="46">
        <v>-9.2735814012442873E-3</v>
      </c>
      <c r="AF241" s="46">
        <v>-6.5359477124183009E-3</v>
      </c>
      <c r="AG241" s="46">
        <v>-6.5359477124183009E-3</v>
      </c>
      <c r="AH241" s="46">
        <v>-9.2735814012442873E-3</v>
      </c>
      <c r="AI241" s="46">
        <v>-9.2735814012442873E-3</v>
      </c>
      <c r="AJ241" s="46">
        <v>-9.2735814012442873E-3</v>
      </c>
      <c r="AK241" s="46">
        <v>-9.2735814012442873E-3</v>
      </c>
      <c r="AL241" s="46">
        <v>-9.2735814012442873E-3</v>
      </c>
      <c r="AM241" s="46">
        <v>-6.5359477124183009E-3</v>
      </c>
      <c r="AN241" s="46">
        <v>-9.2735814012442873E-3</v>
      </c>
      <c r="AO241" s="46">
        <v>-9.2735814012442873E-3</v>
      </c>
      <c r="AP241" s="46">
        <v>-9.2735814012442873E-3</v>
      </c>
      <c r="AQ241" s="46">
        <v>-1.139531771429104E-2</v>
      </c>
      <c r="AR241" s="46">
        <v>-6.5359477124183009E-3</v>
      </c>
      <c r="AS241" s="46">
        <v>-9.2735814012442873E-3</v>
      </c>
      <c r="AT241" s="46">
        <v>-6.5359477124183009E-3</v>
      </c>
      <c r="AU241" s="46">
        <v>-9.2735814012442873E-3</v>
      </c>
      <c r="AV241" s="46">
        <v>-6.5359477124183009E-3</v>
      </c>
      <c r="AW241" s="46">
        <v>-6.5359477124183009E-3</v>
      </c>
      <c r="AX241" s="46">
        <v>-9.2735814012442873E-3</v>
      </c>
      <c r="AY241" s="46">
        <v>-6.5359477124183009E-3</v>
      </c>
      <c r="AZ241" s="46">
        <v>-6.5359477124183009E-3</v>
      </c>
      <c r="BA241" s="46">
        <v>-6.5359477124183009E-3</v>
      </c>
      <c r="BB241" s="46">
        <v>-6.5359477124183009E-3</v>
      </c>
      <c r="BC241" s="46">
        <v>-9.2735814012442873E-3</v>
      </c>
      <c r="BD241" s="46">
        <v>-6.5359477124183009E-3</v>
      </c>
      <c r="BE241" s="46">
        <v>-9.2735814012442873E-3</v>
      </c>
      <c r="BF241" s="46">
        <v>-6.5359477124183009E-3</v>
      </c>
      <c r="BG241" s="46">
        <v>-9.2735814012442873E-3</v>
      </c>
      <c r="BH241" s="46">
        <v>-6.5359477124183009E-3</v>
      </c>
      <c r="BI241" s="46">
        <v>-6.5359477124183009E-3</v>
      </c>
      <c r="BJ241" s="46">
        <v>-9.2735814012442873E-3</v>
      </c>
      <c r="BK241" s="46">
        <v>-9.2735814012442873E-3</v>
      </c>
      <c r="BL241" s="46">
        <v>-9.2735814012442873E-3</v>
      </c>
      <c r="BM241" s="46">
        <v>-6.5359477124183009E-3</v>
      </c>
      <c r="BN241" s="46">
        <v>-1.3201967239688993E-2</v>
      </c>
      <c r="BO241" s="46">
        <v>-6.5359477124183009E-3</v>
      </c>
      <c r="BP241" s="46">
        <v>-6.5359477124183009E-3</v>
      </c>
      <c r="BQ241" s="46">
        <v>-9.2735814012442873E-3</v>
      </c>
      <c r="BR241" s="46">
        <v>-9.2735814012442873E-3</v>
      </c>
      <c r="BS241" s="46">
        <v>-9.2735814012442873E-3</v>
      </c>
      <c r="BT241" s="46">
        <v>-9.2735814012442873E-3</v>
      </c>
      <c r="BU241" s="46">
        <v>-6.5359477124183009E-3</v>
      </c>
      <c r="BV241" s="46">
        <v>-9.2735814012442873E-3</v>
      </c>
      <c r="BW241" s="46">
        <v>-6.5359477124183009E-3</v>
      </c>
      <c r="BX241" s="46">
        <v>-9.2735814012442873E-3</v>
      </c>
      <c r="BY241" s="46">
        <v>-9.2735814012442873E-3</v>
      </c>
      <c r="BZ241" s="46">
        <v>-9.2735814012442873E-3</v>
      </c>
      <c r="CA241" s="46">
        <v>-6.5359477124183009E-3</v>
      </c>
      <c r="CB241" s="46">
        <v>-6.5359477124183009E-3</v>
      </c>
      <c r="CC241" s="46">
        <v>-6.5359477124183009E-3</v>
      </c>
      <c r="CD241" s="46">
        <v>-6.5359477124183009E-3</v>
      </c>
      <c r="CE241" s="46">
        <v>-6.5359477124183009E-3</v>
      </c>
      <c r="CF241" s="46">
        <v>-6.5359477124183009E-3</v>
      </c>
      <c r="CG241" s="46">
        <v>-6.5359477124183009E-3</v>
      </c>
      <c r="CH241" s="46">
        <v>-6.5359477124183009E-3</v>
      </c>
      <c r="CI241" s="46">
        <v>-6.5359477124183009E-3</v>
      </c>
      <c r="CJ241" s="46">
        <v>-6.5359477124183009E-3</v>
      </c>
      <c r="CK241" s="46">
        <v>-6.5359477124183009E-3</v>
      </c>
      <c r="CL241" s="46">
        <v>-9.2735814012442873E-3</v>
      </c>
      <c r="CM241" s="46">
        <v>-9.2735814012442873E-3</v>
      </c>
      <c r="CN241" s="46">
        <v>-6.5359477124183009E-3</v>
      </c>
      <c r="CO241" s="46">
        <v>-6.5359477124183009E-3</v>
      </c>
      <c r="CP241" s="46">
        <v>-6.5359477124183009E-3</v>
      </c>
      <c r="CQ241" s="46">
        <v>-9.2735814012442873E-3</v>
      </c>
      <c r="CR241" s="46">
        <v>-6.5359477124183009E-3</v>
      </c>
      <c r="CS241" s="46">
        <v>-9.2735814012442873E-3</v>
      </c>
      <c r="CT241" s="46">
        <v>-6.5359477124183009E-3</v>
      </c>
      <c r="CU241" s="46">
        <v>-6.5359477124183009E-3</v>
      </c>
      <c r="CV241" s="46">
        <v>-6.5359477124183009E-3</v>
      </c>
      <c r="CW241" s="46">
        <v>-6.5359477124183009E-3</v>
      </c>
      <c r="CX241" s="47">
        <v>1</v>
      </c>
      <c r="CY241" s="46">
        <v>-6.5359477124183009E-3</v>
      </c>
      <c r="CZ241" s="46">
        <v>-6.5359477124183009E-3</v>
      </c>
      <c r="DA241" s="46">
        <v>-6.5359477124183009E-3</v>
      </c>
      <c r="DB241" s="46">
        <v>-6.5359477124183009E-3</v>
      </c>
      <c r="DC241" s="46">
        <v>-6.5359477124183009E-3</v>
      </c>
      <c r="DD241" s="46">
        <v>-9.2735814012442873E-3</v>
      </c>
      <c r="DE241" s="46">
        <v>-6.5359477124183009E-3</v>
      </c>
      <c r="DF241" s="46">
        <v>-6.5359477124183009E-3</v>
      </c>
      <c r="DG241" s="46">
        <v>-9.2735814012442873E-3</v>
      </c>
      <c r="DH241" s="46">
        <v>-6.5359477124183009E-3</v>
      </c>
      <c r="DI241" s="48">
        <v>-4.7707603303988926E-2</v>
      </c>
    </row>
    <row r="242" spans="2:113" x14ac:dyDescent="0.35">
      <c r="B242" s="45" t="s">
        <v>937</v>
      </c>
      <c r="C242" s="46">
        <v>-1.3201967239688991E-2</v>
      </c>
      <c r="D242" s="46">
        <v>5.9408852578600437E-2</v>
      </c>
      <c r="E242" s="46">
        <v>-2.7528004633844468E-2</v>
      </c>
      <c r="F242" s="46">
        <v>-4.3033148291193521E-2</v>
      </c>
      <c r="G242" s="46">
        <v>-6.5359477124183009E-3</v>
      </c>
      <c r="H242" s="46">
        <v>-6.5359477124183009E-3</v>
      </c>
      <c r="I242" s="46">
        <v>-6.5359477124183009E-3</v>
      </c>
      <c r="J242" s="46">
        <v>-6.5359477124183009E-3</v>
      </c>
      <c r="K242" s="46">
        <v>-6.5359477124183009E-3</v>
      </c>
      <c r="L242" s="46">
        <v>-6.5359477124183009E-3</v>
      </c>
      <c r="M242" s="46">
        <v>-6.5359477124183009E-3</v>
      </c>
      <c r="N242" s="46">
        <v>-9.2735814012442873E-3</v>
      </c>
      <c r="O242" s="46">
        <v>-6.5359477124183009E-3</v>
      </c>
      <c r="P242" s="46">
        <v>-6.5359477124183009E-3</v>
      </c>
      <c r="Q242" s="46">
        <v>-1.3201967239688993E-2</v>
      </c>
      <c r="R242" s="46">
        <v>-6.5359477124183009E-3</v>
      </c>
      <c r="S242" s="46">
        <v>-6.5359477124183009E-3</v>
      </c>
      <c r="T242" s="46">
        <v>-9.2735814012442873E-3</v>
      </c>
      <c r="U242" s="46">
        <v>-9.2735814012442873E-3</v>
      </c>
      <c r="V242" s="46">
        <v>-1.3201967239688993E-2</v>
      </c>
      <c r="W242" s="46">
        <v>-6.5359477124183009E-3</v>
      </c>
      <c r="X242" s="46">
        <v>-9.2735814012442873E-3</v>
      </c>
      <c r="Y242" s="46">
        <v>-6.5359477124183009E-3</v>
      </c>
      <c r="Z242" s="46">
        <v>-6.5359477124183009E-3</v>
      </c>
      <c r="AA242" s="46">
        <v>-6.5359477124183009E-3</v>
      </c>
      <c r="AB242" s="46">
        <v>-6.5359477124183009E-3</v>
      </c>
      <c r="AC242" s="46">
        <v>-6.5359477124183009E-3</v>
      </c>
      <c r="AD242" s="46">
        <v>-9.2735814012442873E-3</v>
      </c>
      <c r="AE242" s="46">
        <v>-9.2735814012442873E-3</v>
      </c>
      <c r="AF242" s="46">
        <v>-6.5359477124183009E-3</v>
      </c>
      <c r="AG242" s="46">
        <v>-6.5359477124183009E-3</v>
      </c>
      <c r="AH242" s="46">
        <v>-9.2735814012442873E-3</v>
      </c>
      <c r="AI242" s="46">
        <v>-9.2735814012442873E-3</v>
      </c>
      <c r="AJ242" s="46">
        <v>-9.2735814012442873E-3</v>
      </c>
      <c r="AK242" s="46">
        <v>-9.2735814012442873E-3</v>
      </c>
      <c r="AL242" s="46">
        <v>-9.2735814012442873E-3</v>
      </c>
      <c r="AM242" s="46">
        <v>-6.5359477124183009E-3</v>
      </c>
      <c r="AN242" s="46">
        <v>-9.2735814012442873E-3</v>
      </c>
      <c r="AO242" s="46">
        <v>-9.2735814012442873E-3</v>
      </c>
      <c r="AP242" s="46">
        <v>-9.2735814012442873E-3</v>
      </c>
      <c r="AQ242" s="46">
        <v>-1.139531771429104E-2</v>
      </c>
      <c r="AR242" s="46">
        <v>-6.5359477124183009E-3</v>
      </c>
      <c r="AS242" s="46">
        <v>-9.2735814012442873E-3</v>
      </c>
      <c r="AT242" s="46">
        <v>-6.5359477124183009E-3</v>
      </c>
      <c r="AU242" s="46">
        <v>-9.2735814012442873E-3</v>
      </c>
      <c r="AV242" s="46">
        <v>-6.5359477124183009E-3</v>
      </c>
      <c r="AW242" s="46">
        <v>-6.5359477124183009E-3</v>
      </c>
      <c r="AX242" s="46">
        <v>-9.2735814012442873E-3</v>
      </c>
      <c r="AY242" s="46">
        <v>-6.5359477124183009E-3</v>
      </c>
      <c r="AZ242" s="46">
        <v>-6.5359477124183009E-3</v>
      </c>
      <c r="BA242" s="46">
        <v>-6.5359477124183009E-3</v>
      </c>
      <c r="BB242" s="46">
        <v>-6.5359477124183009E-3</v>
      </c>
      <c r="BC242" s="46">
        <v>-9.2735814012442873E-3</v>
      </c>
      <c r="BD242" s="46">
        <v>-6.5359477124183009E-3</v>
      </c>
      <c r="BE242" s="46">
        <v>-9.2735814012442873E-3</v>
      </c>
      <c r="BF242" s="46">
        <v>-6.5359477124183009E-3</v>
      </c>
      <c r="BG242" s="46">
        <v>-9.2735814012442873E-3</v>
      </c>
      <c r="BH242" s="46">
        <v>-6.5359477124183009E-3</v>
      </c>
      <c r="BI242" s="46">
        <v>-6.5359477124183009E-3</v>
      </c>
      <c r="BJ242" s="46">
        <v>-9.2735814012442873E-3</v>
      </c>
      <c r="BK242" s="46">
        <v>-9.2735814012442873E-3</v>
      </c>
      <c r="BL242" s="46">
        <v>-9.2735814012442873E-3</v>
      </c>
      <c r="BM242" s="46">
        <v>-6.5359477124183009E-3</v>
      </c>
      <c r="BN242" s="46">
        <v>-1.3201967239688993E-2</v>
      </c>
      <c r="BO242" s="46">
        <v>-6.5359477124183009E-3</v>
      </c>
      <c r="BP242" s="46">
        <v>-6.5359477124183009E-3</v>
      </c>
      <c r="BQ242" s="46">
        <v>-9.2735814012442873E-3</v>
      </c>
      <c r="BR242" s="46">
        <v>-9.2735814012442873E-3</v>
      </c>
      <c r="BS242" s="46">
        <v>-9.2735814012442873E-3</v>
      </c>
      <c r="BT242" s="46">
        <v>-9.2735814012442873E-3</v>
      </c>
      <c r="BU242" s="46">
        <v>-6.5359477124183009E-3</v>
      </c>
      <c r="BV242" s="46">
        <v>-9.2735814012442873E-3</v>
      </c>
      <c r="BW242" s="46">
        <v>-6.5359477124183009E-3</v>
      </c>
      <c r="BX242" s="46">
        <v>-9.2735814012442873E-3</v>
      </c>
      <c r="BY242" s="46">
        <v>-9.2735814012442873E-3</v>
      </c>
      <c r="BZ242" s="46">
        <v>-9.2735814012442873E-3</v>
      </c>
      <c r="CA242" s="46">
        <v>-6.5359477124183009E-3</v>
      </c>
      <c r="CB242" s="46">
        <v>-6.5359477124183009E-3</v>
      </c>
      <c r="CC242" s="46">
        <v>-6.5359477124183009E-3</v>
      </c>
      <c r="CD242" s="46">
        <v>-6.5359477124183009E-3</v>
      </c>
      <c r="CE242" s="46">
        <v>-6.5359477124183009E-3</v>
      </c>
      <c r="CF242" s="46">
        <v>-6.5359477124183009E-3</v>
      </c>
      <c r="CG242" s="46">
        <v>-6.5359477124183009E-3</v>
      </c>
      <c r="CH242" s="46">
        <v>-6.5359477124183009E-3</v>
      </c>
      <c r="CI242" s="46">
        <v>-6.5359477124183009E-3</v>
      </c>
      <c r="CJ242" s="46">
        <v>-6.5359477124183009E-3</v>
      </c>
      <c r="CK242" s="46">
        <v>-6.5359477124183009E-3</v>
      </c>
      <c r="CL242" s="46">
        <v>-9.2735814012442873E-3</v>
      </c>
      <c r="CM242" s="46">
        <v>-9.2735814012442873E-3</v>
      </c>
      <c r="CN242" s="46">
        <v>-6.5359477124183009E-3</v>
      </c>
      <c r="CO242" s="46">
        <v>-6.5359477124183009E-3</v>
      </c>
      <c r="CP242" s="46">
        <v>-6.5359477124183009E-3</v>
      </c>
      <c r="CQ242" s="46">
        <v>-9.2735814012442873E-3</v>
      </c>
      <c r="CR242" s="46">
        <v>-6.5359477124183009E-3</v>
      </c>
      <c r="CS242" s="46">
        <v>-9.2735814012442873E-3</v>
      </c>
      <c r="CT242" s="46">
        <v>-6.5359477124183009E-3</v>
      </c>
      <c r="CU242" s="46">
        <v>-6.5359477124183009E-3</v>
      </c>
      <c r="CV242" s="46">
        <v>-6.5359477124183009E-3</v>
      </c>
      <c r="CW242" s="46">
        <v>-6.5359477124183009E-3</v>
      </c>
      <c r="CX242" s="46">
        <v>-6.5359477124183009E-3</v>
      </c>
      <c r="CY242" s="47">
        <v>1</v>
      </c>
      <c r="CZ242" s="46">
        <v>-6.5359477124183009E-3</v>
      </c>
      <c r="DA242" s="46">
        <v>-6.5359477124183009E-3</v>
      </c>
      <c r="DB242" s="46">
        <v>-6.5359477124183009E-3</v>
      </c>
      <c r="DC242" s="46">
        <v>-6.5359477124183009E-3</v>
      </c>
      <c r="DD242" s="46">
        <v>-9.2735814012442873E-3</v>
      </c>
      <c r="DE242" s="46">
        <v>-6.5359477124183009E-3</v>
      </c>
      <c r="DF242" s="46">
        <v>-6.5359477124183009E-3</v>
      </c>
      <c r="DG242" s="46">
        <v>-9.2735814012442873E-3</v>
      </c>
      <c r="DH242" s="46">
        <v>-6.5359477124183009E-3</v>
      </c>
      <c r="DI242" s="48">
        <v>-2.2101147981148636E-2</v>
      </c>
    </row>
    <row r="243" spans="2:113" x14ac:dyDescent="0.35">
      <c r="B243" s="45" t="s">
        <v>938</v>
      </c>
      <c r="C243" s="46">
        <v>-1.3201967239688991E-2</v>
      </c>
      <c r="D243" s="46">
        <v>5.9408852578600437E-2</v>
      </c>
      <c r="E243" s="46">
        <v>-2.7528004633844468E-2</v>
      </c>
      <c r="F243" s="46">
        <v>-4.3033148291193521E-2</v>
      </c>
      <c r="G243" s="46">
        <v>-6.5359477124183009E-3</v>
      </c>
      <c r="H243" s="46">
        <v>-6.5359477124183009E-3</v>
      </c>
      <c r="I243" s="46">
        <v>-6.5359477124183009E-3</v>
      </c>
      <c r="J243" s="46">
        <v>-6.5359477124183009E-3</v>
      </c>
      <c r="K243" s="46">
        <v>-6.5359477124183009E-3</v>
      </c>
      <c r="L243" s="46">
        <v>-6.5359477124183009E-3</v>
      </c>
      <c r="M243" s="46">
        <v>-6.5359477124183009E-3</v>
      </c>
      <c r="N243" s="46">
        <v>-9.2735814012442873E-3</v>
      </c>
      <c r="O243" s="46">
        <v>-6.5359477124183009E-3</v>
      </c>
      <c r="P243" s="46">
        <v>-6.5359477124183009E-3</v>
      </c>
      <c r="Q243" s="46">
        <v>-1.3201967239688993E-2</v>
      </c>
      <c r="R243" s="46">
        <v>-6.5359477124183009E-3</v>
      </c>
      <c r="S243" s="46">
        <v>-6.5359477124183009E-3</v>
      </c>
      <c r="T243" s="46">
        <v>-9.2735814012442873E-3</v>
      </c>
      <c r="U243" s="46">
        <v>-9.2735814012442873E-3</v>
      </c>
      <c r="V243" s="46">
        <v>-1.3201967239688993E-2</v>
      </c>
      <c r="W243" s="46">
        <v>-6.5359477124183009E-3</v>
      </c>
      <c r="X243" s="46">
        <v>-9.2735814012442873E-3</v>
      </c>
      <c r="Y243" s="46">
        <v>-6.5359477124183009E-3</v>
      </c>
      <c r="Z243" s="46">
        <v>-6.5359477124183009E-3</v>
      </c>
      <c r="AA243" s="46">
        <v>-6.5359477124183009E-3</v>
      </c>
      <c r="AB243" s="46">
        <v>-6.5359477124183009E-3</v>
      </c>
      <c r="AC243" s="46">
        <v>-6.5359477124183009E-3</v>
      </c>
      <c r="AD243" s="46">
        <v>-9.2735814012442873E-3</v>
      </c>
      <c r="AE243" s="46">
        <v>-9.2735814012442873E-3</v>
      </c>
      <c r="AF243" s="46">
        <v>-6.5359477124183009E-3</v>
      </c>
      <c r="AG243" s="46">
        <v>-6.5359477124183009E-3</v>
      </c>
      <c r="AH243" s="46">
        <v>-9.2735814012442873E-3</v>
      </c>
      <c r="AI243" s="46">
        <v>-9.2735814012442873E-3</v>
      </c>
      <c r="AJ243" s="46">
        <v>-9.2735814012442873E-3</v>
      </c>
      <c r="AK243" s="46">
        <v>-9.2735814012442873E-3</v>
      </c>
      <c r="AL243" s="46">
        <v>-9.2735814012442873E-3</v>
      </c>
      <c r="AM243" s="46">
        <v>-6.5359477124183009E-3</v>
      </c>
      <c r="AN243" s="46">
        <v>-9.2735814012442873E-3</v>
      </c>
      <c r="AO243" s="46">
        <v>-9.2735814012442873E-3</v>
      </c>
      <c r="AP243" s="46">
        <v>-9.2735814012442873E-3</v>
      </c>
      <c r="AQ243" s="46">
        <v>-1.139531771429104E-2</v>
      </c>
      <c r="AR243" s="46">
        <v>-6.5359477124183009E-3</v>
      </c>
      <c r="AS243" s="46">
        <v>-9.2735814012442873E-3</v>
      </c>
      <c r="AT243" s="46">
        <v>-6.5359477124183009E-3</v>
      </c>
      <c r="AU243" s="46">
        <v>-9.2735814012442873E-3</v>
      </c>
      <c r="AV243" s="46">
        <v>-6.5359477124183009E-3</v>
      </c>
      <c r="AW243" s="46">
        <v>-6.5359477124183009E-3</v>
      </c>
      <c r="AX243" s="46">
        <v>-9.2735814012442873E-3</v>
      </c>
      <c r="AY243" s="46">
        <v>-6.5359477124183009E-3</v>
      </c>
      <c r="AZ243" s="46">
        <v>-6.5359477124183009E-3</v>
      </c>
      <c r="BA243" s="46">
        <v>-6.5359477124183009E-3</v>
      </c>
      <c r="BB243" s="46">
        <v>-6.5359477124183009E-3</v>
      </c>
      <c r="BC243" s="46">
        <v>-9.2735814012442873E-3</v>
      </c>
      <c r="BD243" s="46">
        <v>-6.5359477124183009E-3</v>
      </c>
      <c r="BE243" s="46">
        <v>-9.2735814012442873E-3</v>
      </c>
      <c r="BF243" s="46">
        <v>-6.5359477124183009E-3</v>
      </c>
      <c r="BG243" s="46">
        <v>-9.2735814012442873E-3</v>
      </c>
      <c r="BH243" s="46">
        <v>-6.5359477124183009E-3</v>
      </c>
      <c r="BI243" s="46">
        <v>-6.5359477124183009E-3</v>
      </c>
      <c r="BJ243" s="46">
        <v>-9.2735814012442873E-3</v>
      </c>
      <c r="BK243" s="46">
        <v>-9.2735814012442873E-3</v>
      </c>
      <c r="BL243" s="46">
        <v>-9.2735814012442873E-3</v>
      </c>
      <c r="BM243" s="46">
        <v>-6.5359477124183009E-3</v>
      </c>
      <c r="BN243" s="46">
        <v>-1.3201967239688993E-2</v>
      </c>
      <c r="BO243" s="46">
        <v>-6.5359477124183009E-3</v>
      </c>
      <c r="BP243" s="46">
        <v>-6.5359477124183009E-3</v>
      </c>
      <c r="BQ243" s="46">
        <v>-9.2735814012442873E-3</v>
      </c>
      <c r="BR243" s="46">
        <v>-9.2735814012442873E-3</v>
      </c>
      <c r="BS243" s="46">
        <v>-9.2735814012442873E-3</v>
      </c>
      <c r="BT243" s="46">
        <v>-9.2735814012442873E-3</v>
      </c>
      <c r="BU243" s="46">
        <v>-6.5359477124183009E-3</v>
      </c>
      <c r="BV243" s="46">
        <v>-9.2735814012442873E-3</v>
      </c>
      <c r="BW243" s="46">
        <v>-6.5359477124183009E-3</v>
      </c>
      <c r="BX243" s="46">
        <v>-9.2735814012442873E-3</v>
      </c>
      <c r="BY243" s="46">
        <v>-9.2735814012442873E-3</v>
      </c>
      <c r="BZ243" s="46">
        <v>-9.2735814012442873E-3</v>
      </c>
      <c r="CA243" s="46">
        <v>-6.5359477124183009E-3</v>
      </c>
      <c r="CB243" s="46">
        <v>-6.5359477124183009E-3</v>
      </c>
      <c r="CC243" s="46">
        <v>-6.5359477124183009E-3</v>
      </c>
      <c r="CD243" s="46">
        <v>-6.5359477124183009E-3</v>
      </c>
      <c r="CE243" s="46">
        <v>-6.5359477124183009E-3</v>
      </c>
      <c r="CF243" s="46">
        <v>-6.5359477124183009E-3</v>
      </c>
      <c r="CG243" s="46">
        <v>-6.5359477124183009E-3</v>
      </c>
      <c r="CH243" s="46">
        <v>-6.5359477124183009E-3</v>
      </c>
      <c r="CI243" s="46">
        <v>-6.5359477124183009E-3</v>
      </c>
      <c r="CJ243" s="46">
        <v>-6.5359477124183009E-3</v>
      </c>
      <c r="CK243" s="46">
        <v>-6.5359477124183009E-3</v>
      </c>
      <c r="CL243" s="46">
        <v>-9.2735814012442873E-3</v>
      </c>
      <c r="CM243" s="46">
        <v>-9.2735814012442873E-3</v>
      </c>
      <c r="CN243" s="46">
        <v>-6.5359477124183009E-3</v>
      </c>
      <c r="CO243" s="46">
        <v>-6.5359477124183009E-3</v>
      </c>
      <c r="CP243" s="46">
        <v>-6.5359477124183009E-3</v>
      </c>
      <c r="CQ243" s="46">
        <v>-9.2735814012442873E-3</v>
      </c>
      <c r="CR243" s="46">
        <v>-6.5359477124183009E-3</v>
      </c>
      <c r="CS243" s="46">
        <v>-9.2735814012442873E-3</v>
      </c>
      <c r="CT243" s="46">
        <v>-6.5359477124183009E-3</v>
      </c>
      <c r="CU243" s="46">
        <v>-6.5359477124183009E-3</v>
      </c>
      <c r="CV243" s="46">
        <v>-6.5359477124183009E-3</v>
      </c>
      <c r="CW243" s="46">
        <v>-6.5359477124183009E-3</v>
      </c>
      <c r="CX243" s="46">
        <v>-6.5359477124183009E-3</v>
      </c>
      <c r="CY243" s="46">
        <v>-6.5359477124183009E-3</v>
      </c>
      <c r="CZ243" s="47">
        <v>1</v>
      </c>
      <c r="DA243" s="46">
        <v>-6.5359477124183009E-3</v>
      </c>
      <c r="DB243" s="46">
        <v>-6.5359477124183009E-3</v>
      </c>
      <c r="DC243" s="46">
        <v>-6.5359477124183009E-3</v>
      </c>
      <c r="DD243" s="46">
        <v>-9.2735814012442873E-3</v>
      </c>
      <c r="DE243" s="46">
        <v>-6.5359477124183009E-3</v>
      </c>
      <c r="DF243" s="46">
        <v>-6.5359477124183009E-3</v>
      </c>
      <c r="DG243" s="46">
        <v>-9.2735814012442873E-3</v>
      </c>
      <c r="DH243" s="46">
        <v>-6.5359477124183009E-3</v>
      </c>
      <c r="DI243" s="48">
        <v>-4.6376808122158053E-2</v>
      </c>
    </row>
    <row r="244" spans="2:113" x14ac:dyDescent="0.35">
      <c r="B244" s="45" t="s">
        <v>939</v>
      </c>
      <c r="C244" s="46">
        <v>-1.3201967239688991E-2</v>
      </c>
      <c r="D244" s="46">
        <v>5.9408852578600437E-2</v>
      </c>
      <c r="E244" s="46">
        <v>-2.7528004633844468E-2</v>
      </c>
      <c r="F244" s="46">
        <v>-4.3033148291193521E-2</v>
      </c>
      <c r="G244" s="46">
        <v>-6.5359477124183009E-3</v>
      </c>
      <c r="H244" s="46">
        <v>-6.5359477124183009E-3</v>
      </c>
      <c r="I244" s="46">
        <v>-6.5359477124183009E-3</v>
      </c>
      <c r="J244" s="46">
        <v>-6.5359477124183009E-3</v>
      </c>
      <c r="K244" s="46">
        <v>-6.5359477124183009E-3</v>
      </c>
      <c r="L244" s="46">
        <v>-6.5359477124183009E-3</v>
      </c>
      <c r="M244" s="46">
        <v>-6.5359477124183009E-3</v>
      </c>
      <c r="N244" s="46">
        <v>-9.2735814012442873E-3</v>
      </c>
      <c r="O244" s="46">
        <v>-6.5359477124183009E-3</v>
      </c>
      <c r="P244" s="46">
        <v>-6.5359477124183009E-3</v>
      </c>
      <c r="Q244" s="46">
        <v>-1.3201967239688993E-2</v>
      </c>
      <c r="R244" s="46">
        <v>-6.5359477124183009E-3</v>
      </c>
      <c r="S244" s="46">
        <v>-6.5359477124183009E-3</v>
      </c>
      <c r="T244" s="46">
        <v>-9.2735814012442873E-3</v>
      </c>
      <c r="U244" s="46">
        <v>-9.2735814012442873E-3</v>
      </c>
      <c r="V244" s="46">
        <v>-1.3201967239688993E-2</v>
      </c>
      <c r="W244" s="46">
        <v>-6.5359477124183009E-3</v>
      </c>
      <c r="X244" s="46">
        <v>-9.2735814012442873E-3</v>
      </c>
      <c r="Y244" s="46">
        <v>-6.5359477124183009E-3</v>
      </c>
      <c r="Z244" s="46">
        <v>-6.5359477124183009E-3</v>
      </c>
      <c r="AA244" s="46">
        <v>-6.5359477124183009E-3</v>
      </c>
      <c r="AB244" s="46">
        <v>-6.5359477124183009E-3</v>
      </c>
      <c r="AC244" s="46">
        <v>-6.5359477124183009E-3</v>
      </c>
      <c r="AD244" s="46">
        <v>-9.2735814012442873E-3</v>
      </c>
      <c r="AE244" s="46">
        <v>-9.2735814012442873E-3</v>
      </c>
      <c r="AF244" s="46">
        <v>-6.5359477124183009E-3</v>
      </c>
      <c r="AG244" s="46">
        <v>-6.5359477124183009E-3</v>
      </c>
      <c r="AH244" s="46">
        <v>-9.2735814012442873E-3</v>
      </c>
      <c r="AI244" s="46">
        <v>-9.2735814012442873E-3</v>
      </c>
      <c r="AJ244" s="46">
        <v>-9.2735814012442873E-3</v>
      </c>
      <c r="AK244" s="46">
        <v>-9.2735814012442873E-3</v>
      </c>
      <c r="AL244" s="46">
        <v>-9.2735814012442873E-3</v>
      </c>
      <c r="AM244" s="46">
        <v>-6.5359477124183009E-3</v>
      </c>
      <c r="AN244" s="46">
        <v>-9.2735814012442873E-3</v>
      </c>
      <c r="AO244" s="46">
        <v>-9.2735814012442873E-3</v>
      </c>
      <c r="AP244" s="46">
        <v>-9.2735814012442873E-3</v>
      </c>
      <c r="AQ244" s="46">
        <v>-1.139531771429104E-2</v>
      </c>
      <c r="AR244" s="46">
        <v>-6.5359477124183009E-3</v>
      </c>
      <c r="AS244" s="46">
        <v>-9.2735814012442873E-3</v>
      </c>
      <c r="AT244" s="46">
        <v>-6.5359477124183009E-3</v>
      </c>
      <c r="AU244" s="46">
        <v>-9.2735814012442873E-3</v>
      </c>
      <c r="AV244" s="46">
        <v>-6.5359477124183009E-3</v>
      </c>
      <c r="AW244" s="46">
        <v>-6.5359477124183009E-3</v>
      </c>
      <c r="AX244" s="46">
        <v>-9.2735814012442873E-3</v>
      </c>
      <c r="AY244" s="46">
        <v>-6.5359477124183009E-3</v>
      </c>
      <c r="AZ244" s="46">
        <v>-6.5359477124183009E-3</v>
      </c>
      <c r="BA244" s="46">
        <v>-6.5359477124183009E-3</v>
      </c>
      <c r="BB244" s="46">
        <v>-6.5359477124183009E-3</v>
      </c>
      <c r="BC244" s="46">
        <v>-9.2735814012442873E-3</v>
      </c>
      <c r="BD244" s="46">
        <v>-6.5359477124183009E-3</v>
      </c>
      <c r="BE244" s="46">
        <v>-9.2735814012442873E-3</v>
      </c>
      <c r="BF244" s="46">
        <v>-6.5359477124183009E-3</v>
      </c>
      <c r="BG244" s="46">
        <v>-9.2735814012442873E-3</v>
      </c>
      <c r="BH244" s="46">
        <v>-6.5359477124183009E-3</v>
      </c>
      <c r="BI244" s="46">
        <v>-6.5359477124183009E-3</v>
      </c>
      <c r="BJ244" s="46">
        <v>-9.2735814012442873E-3</v>
      </c>
      <c r="BK244" s="46">
        <v>-9.2735814012442873E-3</v>
      </c>
      <c r="BL244" s="46">
        <v>-9.2735814012442873E-3</v>
      </c>
      <c r="BM244" s="46">
        <v>-6.5359477124183009E-3</v>
      </c>
      <c r="BN244" s="46">
        <v>-1.3201967239688993E-2</v>
      </c>
      <c r="BO244" s="46">
        <v>-6.5359477124183009E-3</v>
      </c>
      <c r="BP244" s="46">
        <v>-6.5359477124183009E-3</v>
      </c>
      <c r="BQ244" s="46">
        <v>-9.2735814012442873E-3</v>
      </c>
      <c r="BR244" s="46">
        <v>-9.2735814012442873E-3</v>
      </c>
      <c r="BS244" s="46">
        <v>-9.2735814012442873E-3</v>
      </c>
      <c r="BT244" s="46">
        <v>-9.2735814012442873E-3</v>
      </c>
      <c r="BU244" s="46">
        <v>-6.5359477124183009E-3</v>
      </c>
      <c r="BV244" s="46">
        <v>-9.2735814012442873E-3</v>
      </c>
      <c r="BW244" s="46">
        <v>-6.5359477124183009E-3</v>
      </c>
      <c r="BX244" s="46">
        <v>-9.2735814012442873E-3</v>
      </c>
      <c r="BY244" s="46">
        <v>-9.2735814012442873E-3</v>
      </c>
      <c r="BZ244" s="46">
        <v>-9.2735814012442873E-3</v>
      </c>
      <c r="CA244" s="46">
        <v>-6.5359477124183009E-3</v>
      </c>
      <c r="CB244" s="46">
        <v>-6.5359477124183009E-3</v>
      </c>
      <c r="CC244" s="46">
        <v>-6.5359477124183009E-3</v>
      </c>
      <c r="CD244" s="46">
        <v>-6.5359477124183009E-3</v>
      </c>
      <c r="CE244" s="46">
        <v>-6.5359477124183009E-3</v>
      </c>
      <c r="CF244" s="46">
        <v>-6.5359477124183009E-3</v>
      </c>
      <c r="CG244" s="46">
        <v>-6.5359477124183009E-3</v>
      </c>
      <c r="CH244" s="46">
        <v>-6.5359477124183009E-3</v>
      </c>
      <c r="CI244" s="46">
        <v>-6.5359477124183009E-3</v>
      </c>
      <c r="CJ244" s="46">
        <v>-6.5359477124183009E-3</v>
      </c>
      <c r="CK244" s="46">
        <v>-6.5359477124183009E-3</v>
      </c>
      <c r="CL244" s="46">
        <v>-9.2735814012442873E-3</v>
      </c>
      <c r="CM244" s="46">
        <v>-9.2735814012442873E-3</v>
      </c>
      <c r="CN244" s="46">
        <v>-6.5359477124183009E-3</v>
      </c>
      <c r="CO244" s="46">
        <v>-6.5359477124183009E-3</v>
      </c>
      <c r="CP244" s="46">
        <v>-6.5359477124183009E-3</v>
      </c>
      <c r="CQ244" s="46">
        <v>-9.2735814012442873E-3</v>
      </c>
      <c r="CR244" s="46">
        <v>-6.5359477124183009E-3</v>
      </c>
      <c r="CS244" s="46">
        <v>-9.2735814012442873E-3</v>
      </c>
      <c r="CT244" s="46">
        <v>-6.5359477124183009E-3</v>
      </c>
      <c r="CU244" s="46">
        <v>-6.5359477124183009E-3</v>
      </c>
      <c r="CV244" s="46">
        <v>-6.5359477124183009E-3</v>
      </c>
      <c r="CW244" s="46">
        <v>-6.5359477124183009E-3</v>
      </c>
      <c r="CX244" s="46">
        <v>-6.5359477124183009E-3</v>
      </c>
      <c r="CY244" s="46">
        <v>-6.5359477124183009E-3</v>
      </c>
      <c r="CZ244" s="46">
        <v>-6.5359477124183009E-3</v>
      </c>
      <c r="DA244" s="47">
        <v>1</v>
      </c>
      <c r="DB244" s="46">
        <v>-6.5359477124183009E-3</v>
      </c>
      <c r="DC244" s="46">
        <v>-6.5359477124183009E-3</v>
      </c>
      <c r="DD244" s="46">
        <v>-9.2735814012442873E-3</v>
      </c>
      <c r="DE244" s="46">
        <v>-6.5359477124183009E-3</v>
      </c>
      <c r="DF244" s="46">
        <v>-6.5359477124183009E-3</v>
      </c>
      <c r="DG244" s="46">
        <v>-9.2735814012442873E-3</v>
      </c>
      <c r="DH244" s="46">
        <v>-6.5359477124183009E-3</v>
      </c>
      <c r="DI244" s="48">
        <v>-7.256319837365903E-3</v>
      </c>
    </row>
    <row r="245" spans="2:113" x14ac:dyDescent="0.35">
      <c r="B245" s="45" t="s">
        <v>940</v>
      </c>
      <c r="C245" s="46">
        <v>-1.3201967239688991E-2</v>
      </c>
      <c r="D245" s="46">
        <v>5.9408852578600437E-2</v>
      </c>
      <c r="E245" s="46">
        <v>-2.7528004633844468E-2</v>
      </c>
      <c r="F245" s="46">
        <v>-4.3033148291193521E-2</v>
      </c>
      <c r="G245" s="46">
        <v>-6.5359477124183009E-3</v>
      </c>
      <c r="H245" s="46">
        <v>-6.5359477124183009E-3</v>
      </c>
      <c r="I245" s="46">
        <v>-6.5359477124183009E-3</v>
      </c>
      <c r="J245" s="46">
        <v>-6.5359477124183009E-3</v>
      </c>
      <c r="K245" s="46">
        <v>-6.5359477124183009E-3</v>
      </c>
      <c r="L245" s="46">
        <v>-6.5359477124183009E-3</v>
      </c>
      <c r="M245" s="46">
        <v>-6.5359477124183009E-3</v>
      </c>
      <c r="N245" s="46">
        <v>-9.2735814012442873E-3</v>
      </c>
      <c r="O245" s="46">
        <v>-6.5359477124183009E-3</v>
      </c>
      <c r="P245" s="46">
        <v>-6.5359477124183009E-3</v>
      </c>
      <c r="Q245" s="46">
        <v>-1.3201967239688993E-2</v>
      </c>
      <c r="R245" s="46">
        <v>-6.5359477124183009E-3</v>
      </c>
      <c r="S245" s="46">
        <v>-6.5359477124183009E-3</v>
      </c>
      <c r="T245" s="46">
        <v>-9.2735814012442873E-3</v>
      </c>
      <c r="U245" s="46">
        <v>-9.2735814012442873E-3</v>
      </c>
      <c r="V245" s="46">
        <v>-1.3201967239688993E-2</v>
      </c>
      <c r="W245" s="46">
        <v>-6.5359477124183009E-3</v>
      </c>
      <c r="X245" s="46">
        <v>-9.2735814012442873E-3</v>
      </c>
      <c r="Y245" s="46">
        <v>-6.5359477124183009E-3</v>
      </c>
      <c r="Z245" s="46">
        <v>-6.5359477124183009E-3</v>
      </c>
      <c r="AA245" s="46">
        <v>-6.5359477124183009E-3</v>
      </c>
      <c r="AB245" s="46">
        <v>-6.5359477124183009E-3</v>
      </c>
      <c r="AC245" s="46">
        <v>-6.5359477124183009E-3</v>
      </c>
      <c r="AD245" s="46">
        <v>-9.2735814012442873E-3</v>
      </c>
      <c r="AE245" s="46">
        <v>-9.2735814012442873E-3</v>
      </c>
      <c r="AF245" s="46">
        <v>-6.5359477124183009E-3</v>
      </c>
      <c r="AG245" s="46">
        <v>-6.5359477124183009E-3</v>
      </c>
      <c r="AH245" s="46">
        <v>-9.2735814012442873E-3</v>
      </c>
      <c r="AI245" s="46">
        <v>-9.2735814012442873E-3</v>
      </c>
      <c r="AJ245" s="46">
        <v>-9.2735814012442873E-3</v>
      </c>
      <c r="AK245" s="46">
        <v>-9.2735814012442873E-3</v>
      </c>
      <c r="AL245" s="46">
        <v>-9.2735814012442873E-3</v>
      </c>
      <c r="AM245" s="46">
        <v>-6.5359477124183009E-3</v>
      </c>
      <c r="AN245" s="46">
        <v>-9.2735814012442873E-3</v>
      </c>
      <c r="AO245" s="46">
        <v>-9.2735814012442873E-3</v>
      </c>
      <c r="AP245" s="46">
        <v>-9.2735814012442873E-3</v>
      </c>
      <c r="AQ245" s="46">
        <v>-1.139531771429104E-2</v>
      </c>
      <c r="AR245" s="46">
        <v>-6.5359477124183009E-3</v>
      </c>
      <c r="AS245" s="46">
        <v>-9.2735814012442873E-3</v>
      </c>
      <c r="AT245" s="46">
        <v>-6.5359477124183009E-3</v>
      </c>
      <c r="AU245" s="46">
        <v>-9.2735814012442873E-3</v>
      </c>
      <c r="AV245" s="46">
        <v>-6.5359477124183009E-3</v>
      </c>
      <c r="AW245" s="46">
        <v>-6.5359477124183009E-3</v>
      </c>
      <c r="AX245" s="46">
        <v>-9.2735814012442873E-3</v>
      </c>
      <c r="AY245" s="46">
        <v>-6.5359477124183009E-3</v>
      </c>
      <c r="AZ245" s="46">
        <v>-6.5359477124183009E-3</v>
      </c>
      <c r="BA245" s="46">
        <v>-6.5359477124183009E-3</v>
      </c>
      <c r="BB245" s="46">
        <v>-6.5359477124183009E-3</v>
      </c>
      <c r="BC245" s="46">
        <v>-9.2735814012442873E-3</v>
      </c>
      <c r="BD245" s="46">
        <v>-6.5359477124183009E-3</v>
      </c>
      <c r="BE245" s="46">
        <v>-9.2735814012442873E-3</v>
      </c>
      <c r="BF245" s="46">
        <v>-6.5359477124183009E-3</v>
      </c>
      <c r="BG245" s="46">
        <v>-9.2735814012442873E-3</v>
      </c>
      <c r="BH245" s="46">
        <v>-6.5359477124183009E-3</v>
      </c>
      <c r="BI245" s="46">
        <v>-6.5359477124183009E-3</v>
      </c>
      <c r="BJ245" s="46">
        <v>-9.2735814012442873E-3</v>
      </c>
      <c r="BK245" s="46">
        <v>-9.2735814012442873E-3</v>
      </c>
      <c r="BL245" s="46">
        <v>-9.2735814012442873E-3</v>
      </c>
      <c r="BM245" s="46">
        <v>-6.5359477124183009E-3</v>
      </c>
      <c r="BN245" s="46">
        <v>-1.3201967239688993E-2</v>
      </c>
      <c r="BO245" s="46">
        <v>-6.5359477124183009E-3</v>
      </c>
      <c r="BP245" s="46">
        <v>-6.5359477124183009E-3</v>
      </c>
      <c r="BQ245" s="46">
        <v>-9.2735814012442873E-3</v>
      </c>
      <c r="BR245" s="46">
        <v>-9.2735814012442873E-3</v>
      </c>
      <c r="BS245" s="46">
        <v>-9.2735814012442873E-3</v>
      </c>
      <c r="BT245" s="46">
        <v>-9.2735814012442873E-3</v>
      </c>
      <c r="BU245" s="46">
        <v>-6.5359477124183009E-3</v>
      </c>
      <c r="BV245" s="46">
        <v>-9.2735814012442873E-3</v>
      </c>
      <c r="BW245" s="46">
        <v>-6.5359477124183009E-3</v>
      </c>
      <c r="BX245" s="46">
        <v>-9.2735814012442873E-3</v>
      </c>
      <c r="BY245" s="46">
        <v>-9.2735814012442873E-3</v>
      </c>
      <c r="BZ245" s="46">
        <v>-9.2735814012442873E-3</v>
      </c>
      <c r="CA245" s="46">
        <v>-6.5359477124183009E-3</v>
      </c>
      <c r="CB245" s="46">
        <v>-6.5359477124183009E-3</v>
      </c>
      <c r="CC245" s="46">
        <v>-6.5359477124183009E-3</v>
      </c>
      <c r="CD245" s="46">
        <v>-6.5359477124183009E-3</v>
      </c>
      <c r="CE245" s="46">
        <v>-6.5359477124183009E-3</v>
      </c>
      <c r="CF245" s="46">
        <v>-6.5359477124183009E-3</v>
      </c>
      <c r="CG245" s="46">
        <v>-6.5359477124183009E-3</v>
      </c>
      <c r="CH245" s="46">
        <v>-6.5359477124183009E-3</v>
      </c>
      <c r="CI245" s="46">
        <v>-6.5359477124183009E-3</v>
      </c>
      <c r="CJ245" s="46">
        <v>-6.5359477124183009E-3</v>
      </c>
      <c r="CK245" s="46">
        <v>-6.5359477124183009E-3</v>
      </c>
      <c r="CL245" s="46">
        <v>-9.2735814012442873E-3</v>
      </c>
      <c r="CM245" s="46">
        <v>-9.2735814012442873E-3</v>
      </c>
      <c r="CN245" s="46">
        <v>-6.5359477124183009E-3</v>
      </c>
      <c r="CO245" s="46">
        <v>-6.5359477124183009E-3</v>
      </c>
      <c r="CP245" s="46">
        <v>-6.5359477124183009E-3</v>
      </c>
      <c r="CQ245" s="46">
        <v>-9.2735814012442873E-3</v>
      </c>
      <c r="CR245" s="46">
        <v>-6.5359477124183009E-3</v>
      </c>
      <c r="CS245" s="46">
        <v>-9.2735814012442873E-3</v>
      </c>
      <c r="CT245" s="46">
        <v>-6.5359477124183009E-3</v>
      </c>
      <c r="CU245" s="46">
        <v>-6.5359477124183009E-3</v>
      </c>
      <c r="CV245" s="46">
        <v>-6.5359477124183009E-3</v>
      </c>
      <c r="CW245" s="46">
        <v>-6.5359477124183009E-3</v>
      </c>
      <c r="CX245" s="46">
        <v>-6.5359477124183009E-3</v>
      </c>
      <c r="CY245" s="46">
        <v>-6.5359477124183009E-3</v>
      </c>
      <c r="CZ245" s="46">
        <v>-6.5359477124183009E-3</v>
      </c>
      <c r="DA245" s="46">
        <v>-6.5359477124183009E-3</v>
      </c>
      <c r="DB245" s="47">
        <v>1</v>
      </c>
      <c r="DC245" s="46">
        <v>-6.5359477124183009E-3</v>
      </c>
      <c r="DD245" s="46">
        <v>-9.2735814012442873E-3</v>
      </c>
      <c r="DE245" s="46">
        <v>-6.5359477124183009E-3</v>
      </c>
      <c r="DF245" s="46">
        <v>-6.5359477124183009E-3</v>
      </c>
      <c r="DG245" s="46">
        <v>-9.2735814012442873E-3</v>
      </c>
      <c r="DH245" s="46">
        <v>-6.5359477124183009E-3</v>
      </c>
      <c r="DI245" s="48">
        <v>0.31496377340121229</v>
      </c>
    </row>
    <row r="246" spans="2:113" x14ac:dyDescent="0.35">
      <c r="B246" s="45" t="s">
        <v>941</v>
      </c>
      <c r="C246" s="46">
        <v>-1.3201967239688991E-2</v>
      </c>
      <c r="D246" s="46">
        <v>5.9408852578600437E-2</v>
      </c>
      <c r="E246" s="46">
        <v>-2.7528004633844468E-2</v>
      </c>
      <c r="F246" s="46">
        <v>-4.3033148291193521E-2</v>
      </c>
      <c r="G246" s="46">
        <v>-6.5359477124183009E-3</v>
      </c>
      <c r="H246" s="46">
        <v>-6.5359477124183009E-3</v>
      </c>
      <c r="I246" s="46">
        <v>-6.5359477124183009E-3</v>
      </c>
      <c r="J246" s="46">
        <v>-6.5359477124183009E-3</v>
      </c>
      <c r="K246" s="46">
        <v>-6.5359477124183009E-3</v>
      </c>
      <c r="L246" s="46">
        <v>-6.5359477124183009E-3</v>
      </c>
      <c r="M246" s="46">
        <v>-6.5359477124183009E-3</v>
      </c>
      <c r="N246" s="46">
        <v>-9.2735814012442873E-3</v>
      </c>
      <c r="O246" s="46">
        <v>-6.5359477124183009E-3</v>
      </c>
      <c r="P246" s="46">
        <v>-6.5359477124183009E-3</v>
      </c>
      <c r="Q246" s="46">
        <v>-1.3201967239688993E-2</v>
      </c>
      <c r="R246" s="46">
        <v>-6.5359477124183009E-3</v>
      </c>
      <c r="S246" s="46">
        <v>-6.5359477124183009E-3</v>
      </c>
      <c r="T246" s="46">
        <v>-9.2735814012442873E-3</v>
      </c>
      <c r="U246" s="46">
        <v>-9.2735814012442873E-3</v>
      </c>
      <c r="V246" s="46">
        <v>-1.3201967239688993E-2</v>
      </c>
      <c r="W246" s="46">
        <v>-6.5359477124183009E-3</v>
      </c>
      <c r="X246" s="46">
        <v>-9.2735814012442873E-3</v>
      </c>
      <c r="Y246" s="46">
        <v>-6.5359477124183009E-3</v>
      </c>
      <c r="Z246" s="46">
        <v>-6.5359477124183009E-3</v>
      </c>
      <c r="AA246" s="46">
        <v>-6.5359477124183009E-3</v>
      </c>
      <c r="AB246" s="46">
        <v>-6.5359477124183009E-3</v>
      </c>
      <c r="AC246" s="46">
        <v>-6.5359477124183009E-3</v>
      </c>
      <c r="AD246" s="46">
        <v>-9.2735814012442873E-3</v>
      </c>
      <c r="AE246" s="46">
        <v>-9.2735814012442873E-3</v>
      </c>
      <c r="AF246" s="46">
        <v>-6.5359477124183009E-3</v>
      </c>
      <c r="AG246" s="46">
        <v>-6.5359477124183009E-3</v>
      </c>
      <c r="AH246" s="46">
        <v>-9.2735814012442873E-3</v>
      </c>
      <c r="AI246" s="46">
        <v>-9.2735814012442873E-3</v>
      </c>
      <c r="AJ246" s="46">
        <v>-9.2735814012442873E-3</v>
      </c>
      <c r="AK246" s="46">
        <v>-9.2735814012442873E-3</v>
      </c>
      <c r="AL246" s="46">
        <v>-9.2735814012442873E-3</v>
      </c>
      <c r="AM246" s="46">
        <v>-6.5359477124183009E-3</v>
      </c>
      <c r="AN246" s="46">
        <v>-9.2735814012442873E-3</v>
      </c>
      <c r="AO246" s="46">
        <v>-9.2735814012442873E-3</v>
      </c>
      <c r="AP246" s="46">
        <v>-9.2735814012442873E-3</v>
      </c>
      <c r="AQ246" s="46">
        <v>-1.139531771429104E-2</v>
      </c>
      <c r="AR246" s="46">
        <v>-6.5359477124183009E-3</v>
      </c>
      <c r="AS246" s="46">
        <v>-9.2735814012442873E-3</v>
      </c>
      <c r="AT246" s="46">
        <v>-6.5359477124183009E-3</v>
      </c>
      <c r="AU246" s="46">
        <v>-9.2735814012442873E-3</v>
      </c>
      <c r="AV246" s="46">
        <v>-6.5359477124183009E-3</v>
      </c>
      <c r="AW246" s="46">
        <v>-6.5359477124183009E-3</v>
      </c>
      <c r="AX246" s="46">
        <v>-9.2735814012442873E-3</v>
      </c>
      <c r="AY246" s="46">
        <v>-6.5359477124183009E-3</v>
      </c>
      <c r="AZ246" s="46">
        <v>-6.5359477124183009E-3</v>
      </c>
      <c r="BA246" s="46">
        <v>-6.5359477124183009E-3</v>
      </c>
      <c r="BB246" s="46">
        <v>-6.5359477124183009E-3</v>
      </c>
      <c r="BC246" s="46">
        <v>-9.2735814012442873E-3</v>
      </c>
      <c r="BD246" s="46">
        <v>-6.5359477124183009E-3</v>
      </c>
      <c r="BE246" s="46">
        <v>-9.2735814012442873E-3</v>
      </c>
      <c r="BF246" s="46">
        <v>-6.5359477124183009E-3</v>
      </c>
      <c r="BG246" s="46">
        <v>-9.2735814012442873E-3</v>
      </c>
      <c r="BH246" s="46">
        <v>-6.5359477124183009E-3</v>
      </c>
      <c r="BI246" s="46">
        <v>-6.5359477124183009E-3</v>
      </c>
      <c r="BJ246" s="46">
        <v>-9.2735814012442873E-3</v>
      </c>
      <c r="BK246" s="46">
        <v>-9.2735814012442873E-3</v>
      </c>
      <c r="BL246" s="46">
        <v>-9.2735814012442873E-3</v>
      </c>
      <c r="BM246" s="46">
        <v>-6.5359477124183009E-3</v>
      </c>
      <c r="BN246" s="46">
        <v>-1.3201967239688993E-2</v>
      </c>
      <c r="BO246" s="46">
        <v>-6.5359477124183009E-3</v>
      </c>
      <c r="BP246" s="46">
        <v>-6.5359477124183009E-3</v>
      </c>
      <c r="BQ246" s="46">
        <v>-9.2735814012442873E-3</v>
      </c>
      <c r="BR246" s="46">
        <v>-9.2735814012442873E-3</v>
      </c>
      <c r="BS246" s="46">
        <v>-9.2735814012442873E-3</v>
      </c>
      <c r="BT246" s="46">
        <v>-9.2735814012442873E-3</v>
      </c>
      <c r="BU246" s="46">
        <v>-6.5359477124183009E-3</v>
      </c>
      <c r="BV246" s="46">
        <v>-9.2735814012442873E-3</v>
      </c>
      <c r="BW246" s="46">
        <v>-6.5359477124183009E-3</v>
      </c>
      <c r="BX246" s="46">
        <v>-9.2735814012442873E-3</v>
      </c>
      <c r="BY246" s="46">
        <v>-9.2735814012442873E-3</v>
      </c>
      <c r="BZ246" s="46">
        <v>-9.2735814012442873E-3</v>
      </c>
      <c r="CA246" s="46">
        <v>-6.5359477124183009E-3</v>
      </c>
      <c r="CB246" s="46">
        <v>-6.5359477124183009E-3</v>
      </c>
      <c r="CC246" s="46">
        <v>-6.5359477124183009E-3</v>
      </c>
      <c r="CD246" s="46">
        <v>-6.5359477124183009E-3</v>
      </c>
      <c r="CE246" s="46">
        <v>-6.5359477124183009E-3</v>
      </c>
      <c r="CF246" s="46">
        <v>-6.5359477124183009E-3</v>
      </c>
      <c r="CG246" s="46">
        <v>-6.5359477124183009E-3</v>
      </c>
      <c r="CH246" s="46">
        <v>-6.5359477124183009E-3</v>
      </c>
      <c r="CI246" s="46">
        <v>-6.5359477124183009E-3</v>
      </c>
      <c r="CJ246" s="46">
        <v>-6.5359477124183009E-3</v>
      </c>
      <c r="CK246" s="46">
        <v>-6.5359477124183009E-3</v>
      </c>
      <c r="CL246" s="46">
        <v>-9.2735814012442873E-3</v>
      </c>
      <c r="CM246" s="46">
        <v>-9.2735814012442873E-3</v>
      </c>
      <c r="CN246" s="46">
        <v>-6.5359477124183009E-3</v>
      </c>
      <c r="CO246" s="46">
        <v>-6.5359477124183009E-3</v>
      </c>
      <c r="CP246" s="46">
        <v>-6.5359477124183009E-3</v>
      </c>
      <c r="CQ246" s="46">
        <v>-9.2735814012442873E-3</v>
      </c>
      <c r="CR246" s="46">
        <v>-6.5359477124183009E-3</v>
      </c>
      <c r="CS246" s="46">
        <v>-9.2735814012442873E-3</v>
      </c>
      <c r="CT246" s="46">
        <v>-6.5359477124183009E-3</v>
      </c>
      <c r="CU246" s="46">
        <v>-6.5359477124183009E-3</v>
      </c>
      <c r="CV246" s="46">
        <v>-6.5359477124183009E-3</v>
      </c>
      <c r="CW246" s="46">
        <v>-6.5359477124183009E-3</v>
      </c>
      <c r="CX246" s="46">
        <v>-6.5359477124183009E-3</v>
      </c>
      <c r="CY246" s="46">
        <v>-6.5359477124183009E-3</v>
      </c>
      <c r="CZ246" s="46">
        <v>-6.5359477124183009E-3</v>
      </c>
      <c r="DA246" s="46">
        <v>-6.5359477124183009E-3</v>
      </c>
      <c r="DB246" s="46">
        <v>-6.5359477124183009E-3</v>
      </c>
      <c r="DC246" s="47">
        <v>1</v>
      </c>
      <c r="DD246" s="46">
        <v>-9.2735814012442873E-3</v>
      </c>
      <c r="DE246" s="46">
        <v>-6.5359477124183009E-3</v>
      </c>
      <c r="DF246" s="46">
        <v>-6.5359477124183009E-3</v>
      </c>
      <c r="DG246" s="46">
        <v>-9.2735814012442873E-3</v>
      </c>
      <c r="DH246" s="46">
        <v>-6.5359477124183009E-3</v>
      </c>
      <c r="DI246" s="48">
        <v>-7.0128533152210432E-2</v>
      </c>
    </row>
    <row r="247" spans="2:113" x14ac:dyDescent="0.35">
      <c r="B247" s="45" t="s">
        <v>942</v>
      </c>
      <c r="C247" s="46">
        <v>-1.8731716231633881E-2</v>
      </c>
      <c r="D247" s="46">
        <v>-0.1560976352636157</v>
      </c>
      <c r="E247" s="46">
        <v>-3.9058328343225354E-2</v>
      </c>
      <c r="F247" s="46">
        <v>0.21549855796030781</v>
      </c>
      <c r="G247" s="46">
        <v>-9.2735814012442873E-3</v>
      </c>
      <c r="H247" s="46">
        <v>-9.2735814012442873E-3</v>
      </c>
      <c r="I247" s="46">
        <v>-9.2735814012442873E-3</v>
      </c>
      <c r="J247" s="46">
        <v>-9.2735814012442873E-3</v>
      </c>
      <c r="K247" s="46">
        <v>-9.2735814012442873E-3</v>
      </c>
      <c r="L247" s="46">
        <v>-9.2735814012442873E-3</v>
      </c>
      <c r="M247" s="46">
        <v>-9.2735814012442873E-3</v>
      </c>
      <c r="N247" s="46">
        <v>-1.3157894736842105E-2</v>
      </c>
      <c r="O247" s="46">
        <v>-9.2735814012442873E-3</v>
      </c>
      <c r="P247" s="46">
        <v>-9.2735814012442873E-3</v>
      </c>
      <c r="Q247" s="46">
        <v>-1.8731716231633881E-2</v>
      </c>
      <c r="R247" s="46">
        <v>-9.2735814012442873E-3</v>
      </c>
      <c r="S247" s="46">
        <v>-9.2735814012442873E-3</v>
      </c>
      <c r="T247" s="46">
        <v>-1.3157894736842105E-2</v>
      </c>
      <c r="U247" s="46">
        <v>-1.3157894736842105E-2</v>
      </c>
      <c r="V247" s="46">
        <v>-1.8731716231633881E-2</v>
      </c>
      <c r="W247" s="46">
        <v>-9.2735814012442873E-3</v>
      </c>
      <c r="X247" s="46">
        <v>-1.3157894736842105E-2</v>
      </c>
      <c r="Y247" s="46">
        <v>-9.2735814012442873E-3</v>
      </c>
      <c r="Z247" s="46">
        <v>-9.2735814012442873E-3</v>
      </c>
      <c r="AA247" s="46">
        <v>-9.2735814012442873E-3</v>
      </c>
      <c r="AB247" s="46">
        <v>-9.2735814012442873E-3</v>
      </c>
      <c r="AC247" s="46">
        <v>-9.2735814012442873E-3</v>
      </c>
      <c r="AD247" s="46">
        <v>-1.3157894736842105E-2</v>
      </c>
      <c r="AE247" s="46">
        <v>-1.3157894736842105E-2</v>
      </c>
      <c r="AF247" s="46">
        <v>-9.2735814012442873E-3</v>
      </c>
      <c r="AG247" s="46">
        <v>-9.2735814012442873E-3</v>
      </c>
      <c r="AH247" s="46">
        <v>-1.3157894736842105E-2</v>
      </c>
      <c r="AI247" s="46">
        <v>-1.3157894736842105E-2</v>
      </c>
      <c r="AJ247" s="46">
        <v>-1.3157894736842105E-2</v>
      </c>
      <c r="AK247" s="46">
        <v>-1.3157894736842105E-2</v>
      </c>
      <c r="AL247" s="46">
        <v>-1.3157894736842105E-2</v>
      </c>
      <c r="AM247" s="46">
        <v>-9.2735814012442873E-3</v>
      </c>
      <c r="AN247" s="46">
        <v>-1.3157894736842105E-2</v>
      </c>
      <c r="AO247" s="46">
        <v>-1.3157894736842105E-2</v>
      </c>
      <c r="AP247" s="46">
        <v>-1.3157894736842105E-2</v>
      </c>
      <c r="AQ247" s="46">
        <v>-1.6168337181727398E-2</v>
      </c>
      <c r="AR247" s="46">
        <v>-9.2735814012442873E-3</v>
      </c>
      <c r="AS247" s="46">
        <v>-1.3157894736842105E-2</v>
      </c>
      <c r="AT247" s="46">
        <v>-9.2735814012442873E-3</v>
      </c>
      <c r="AU247" s="46">
        <v>-1.3157894736842105E-2</v>
      </c>
      <c r="AV247" s="46">
        <v>-9.2735814012442873E-3</v>
      </c>
      <c r="AW247" s="46">
        <v>-9.2735814012442873E-3</v>
      </c>
      <c r="AX247" s="46">
        <v>-1.3157894736842105E-2</v>
      </c>
      <c r="AY247" s="46">
        <v>-9.2735814012442873E-3</v>
      </c>
      <c r="AZ247" s="46">
        <v>-9.2735814012442873E-3</v>
      </c>
      <c r="BA247" s="46">
        <v>-9.2735814012442873E-3</v>
      </c>
      <c r="BB247" s="46">
        <v>-9.2735814012442873E-3</v>
      </c>
      <c r="BC247" s="46">
        <v>-1.3157894736842105E-2</v>
      </c>
      <c r="BD247" s="46">
        <v>-9.2735814012442873E-3</v>
      </c>
      <c r="BE247" s="46">
        <v>-1.3157894736842105E-2</v>
      </c>
      <c r="BF247" s="46">
        <v>-9.2735814012442873E-3</v>
      </c>
      <c r="BG247" s="46">
        <v>-1.3157894736842105E-2</v>
      </c>
      <c r="BH247" s="46">
        <v>-9.2735814012442873E-3</v>
      </c>
      <c r="BI247" s="46">
        <v>-9.2735814012442873E-3</v>
      </c>
      <c r="BJ247" s="46">
        <v>-1.3157894736842105E-2</v>
      </c>
      <c r="BK247" s="46">
        <v>-1.3157894736842105E-2</v>
      </c>
      <c r="BL247" s="46">
        <v>-1.3157894736842105E-2</v>
      </c>
      <c r="BM247" s="46">
        <v>-9.2735814012442873E-3</v>
      </c>
      <c r="BN247" s="46">
        <v>-1.8731716231633881E-2</v>
      </c>
      <c r="BO247" s="46">
        <v>-9.2735814012442873E-3</v>
      </c>
      <c r="BP247" s="46">
        <v>-9.2735814012442873E-3</v>
      </c>
      <c r="BQ247" s="46">
        <v>-1.3157894736842105E-2</v>
      </c>
      <c r="BR247" s="46">
        <v>-1.3157894736842105E-2</v>
      </c>
      <c r="BS247" s="46">
        <v>-1.3157894736842105E-2</v>
      </c>
      <c r="BT247" s="46">
        <v>-1.3157894736842105E-2</v>
      </c>
      <c r="BU247" s="46">
        <v>-9.2735814012442873E-3</v>
      </c>
      <c r="BV247" s="46">
        <v>-1.3157894736842105E-2</v>
      </c>
      <c r="BW247" s="46">
        <v>-9.2735814012442873E-3</v>
      </c>
      <c r="BX247" s="46">
        <v>-1.3157894736842105E-2</v>
      </c>
      <c r="BY247" s="46">
        <v>-1.3157894736842105E-2</v>
      </c>
      <c r="BZ247" s="46">
        <v>-1.3157894736842105E-2</v>
      </c>
      <c r="CA247" s="46">
        <v>-9.2735814012442873E-3</v>
      </c>
      <c r="CB247" s="46">
        <v>-9.2735814012442873E-3</v>
      </c>
      <c r="CC247" s="46">
        <v>-9.2735814012442873E-3</v>
      </c>
      <c r="CD247" s="46">
        <v>-9.2735814012442873E-3</v>
      </c>
      <c r="CE247" s="46">
        <v>-9.2735814012442873E-3</v>
      </c>
      <c r="CF247" s="46">
        <v>-9.2735814012442873E-3</v>
      </c>
      <c r="CG247" s="46">
        <v>-9.2735814012442873E-3</v>
      </c>
      <c r="CH247" s="46">
        <v>-9.2735814012442873E-3</v>
      </c>
      <c r="CI247" s="46">
        <v>-9.2735814012442873E-3</v>
      </c>
      <c r="CJ247" s="46">
        <v>-9.2735814012442873E-3</v>
      </c>
      <c r="CK247" s="46">
        <v>-9.2735814012442873E-3</v>
      </c>
      <c r="CL247" s="46">
        <v>-1.3157894736842105E-2</v>
      </c>
      <c r="CM247" s="46">
        <v>-1.3157894736842105E-2</v>
      </c>
      <c r="CN247" s="46">
        <v>-9.2735814012442873E-3</v>
      </c>
      <c r="CO247" s="46">
        <v>-9.2735814012442873E-3</v>
      </c>
      <c r="CP247" s="46">
        <v>-9.2735814012442873E-3</v>
      </c>
      <c r="CQ247" s="46">
        <v>-1.3157894736842105E-2</v>
      </c>
      <c r="CR247" s="46">
        <v>-9.2735814012442873E-3</v>
      </c>
      <c r="CS247" s="46">
        <v>-1.3157894736842105E-2</v>
      </c>
      <c r="CT247" s="46">
        <v>-9.2735814012442873E-3</v>
      </c>
      <c r="CU247" s="46">
        <v>-9.2735814012442873E-3</v>
      </c>
      <c r="CV247" s="46">
        <v>-9.2735814012442873E-3</v>
      </c>
      <c r="CW247" s="46">
        <v>-9.2735814012442873E-3</v>
      </c>
      <c r="CX247" s="46">
        <v>-9.2735814012442873E-3</v>
      </c>
      <c r="CY247" s="46">
        <v>-9.2735814012442873E-3</v>
      </c>
      <c r="CZ247" s="46">
        <v>-9.2735814012442873E-3</v>
      </c>
      <c r="DA247" s="46">
        <v>-9.2735814012442873E-3</v>
      </c>
      <c r="DB247" s="46">
        <v>-9.2735814012442873E-3</v>
      </c>
      <c r="DC247" s="46">
        <v>-9.2735814012442873E-3</v>
      </c>
      <c r="DD247" s="47">
        <v>1</v>
      </c>
      <c r="DE247" s="46">
        <v>-9.2735814012442873E-3</v>
      </c>
      <c r="DF247" s="46">
        <v>-9.2735814012442873E-3</v>
      </c>
      <c r="DG247" s="46">
        <v>-1.3157894736842105E-2</v>
      </c>
      <c r="DH247" s="46">
        <v>-9.2735814012442873E-3</v>
      </c>
      <c r="DI247" s="48">
        <v>-1.7729582118505262E-2</v>
      </c>
    </row>
    <row r="248" spans="2:113" x14ac:dyDescent="0.35">
      <c r="B248" s="45" t="s">
        <v>943</v>
      </c>
      <c r="C248" s="46">
        <v>-1.3201967239688991E-2</v>
      </c>
      <c r="D248" s="46">
        <v>5.9408852578600437E-2</v>
      </c>
      <c r="E248" s="46">
        <v>-2.7528004633844468E-2</v>
      </c>
      <c r="F248" s="46">
        <v>-4.3033148291193521E-2</v>
      </c>
      <c r="G248" s="46">
        <v>-6.5359477124183009E-3</v>
      </c>
      <c r="H248" s="46">
        <v>-6.5359477124183009E-3</v>
      </c>
      <c r="I248" s="46">
        <v>-6.5359477124183009E-3</v>
      </c>
      <c r="J248" s="46">
        <v>-6.5359477124183009E-3</v>
      </c>
      <c r="K248" s="46">
        <v>-6.5359477124183009E-3</v>
      </c>
      <c r="L248" s="46">
        <v>-6.5359477124183009E-3</v>
      </c>
      <c r="M248" s="46">
        <v>-6.5359477124183009E-3</v>
      </c>
      <c r="N248" s="46">
        <v>-9.2735814012442873E-3</v>
      </c>
      <c r="O248" s="46">
        <v>-6.5359477124183009E-3</v>
      </c>
      <c r="P248" s="46">
        <v>-6.5359477124183009E-3</v>
      </c>
      <c r="Q248" s="46">
        <v>-1.3201967239688993E-2</v>
      </c>
      <c r="R248" s="46">
        <v>-6.5359477124183009E-3</v>
      </c>
      <c r="S248" s="46">
        <v>-6.5359477124183009E-3</v>
      </c>
      <c r="T248" s="46">
        <v>-9.2735814012442873E-3</v>
      </c>
      <c r="U248" s="46">
        <v>-9.2735814012442873E-3</v>
      </c>
      <c r="V248" s="46">
        <v>-1.3201967239688993E-2</v>
      </c>
      <c r="W248" s="46">
        <v>-6.5359477124183009E-3</v>
      </c>
      <c r="X248" s="46">
        <v>-9.2735814012442873E-3</v>
      </c>
      <c r="Y248" s="46">
        <v>-6.5359477124183009E-3</v>
      </c>
      <c r="Z248" s="46">
        <v>-6.5359477124183009E-3</v>
      </c>
      <c r="AA248" s="46">
        <v>-6.5359477124183009E-3</v>
      </c>
      <c r="AB248" s="46">
        <v>-6.5359477124183009E-3</v>
      </c>
      <c r="AC248" s="46">
        <v>-6.5359477124183009E-3</v>
      </c>
      <c r="AD248" s="46">
        <v>-9.2735814012442873E-3</v>
      </c>
      <c r="AE248" s="46">
        <v>-9.2735814012442873E-3</v>
      </c>
      <c r="AF248" s="46">
        <v>-6.5359477124183009E-3</v>
      </c>
      <c r="AG248" s="46">
        <v>-6.5359477124183009E-3</v>
      </c>
      <c r="AH248" s="46">
        <v>-9.2735814012442873E-3</v>
      </c>
      <c r="AI248" s="46">
        <v>-9.2735814012442873E-3</v>
      </c>
      <c r="AJ248" s="46">
        <v>-9.2735814012442873E-3</v>
      </c>
      <c r="AK248" s="46">
        <v>-9.2735814012442873E-3</v>
      </c>
      <c r="AL248" s="46">
        <v>-9.2735814012442873E-3</v>
      </c>
      <c r="AM248" s="46">
        <v>-6.5359477124183009E-3</v>
      </c>
      <c r="AN248" s="46">
        <v>-9.2735814012442873E-3</v>
      </c>
      <c r="AO248" s="46">
        <v>-9.2735814012442873E-3</v>
      </c>
      <c r="AP248" s="46">
        <v>-9.2735814012442873E-3</v>
      </c>
      <c r="AQ248" s="46">
        <v>-1.139531771429104E-2</v>
      </c>
      <c r="AR248" s="46">
        <v>-6.5359477124183009E-3</v>
      </c>
      <c r="AS248" s="46">
        <v>-9.2735814012442873E-3</v>
      </c>
      <c r="AT248" s="46">
        <v>-6.5359477124183009E-3</v>
      </c>
      <c r="AU248" s="46">
        <v>-9.2735814012442873E-3</v>
      </c>
      <c r="AV248" s="46">
        <v>-6.5359477124183009E-3</v>
      </c>
      <c r="AW248" s="46">
        <v>-6.5359477124183009E-3</v>
      </c>
      <c r="AX248" s="46">
        <v>-9.2735814012442873E-3</v>
      </c>
      <c r="AY248" s="46">
        <v>-6.5359477124183009E-3</v>
      </c>
      <c r="AZ248" s="46">
        <v>-6.5359477124183009E-3</v>
      </c>
      <c r="BA248" s="46">
        <v>-6.5359477124183009E-3</v>
      </c>
      <c r="BB248" s="46">
        <v>-6.5359477124183009E-3</v>
      </c>
      <c r="BC248" s="46">
        <v>-9.2735814012442873E-3</v>
      </c>
      <c r="BD248" s="46">
        <v>-6.5359477124183009E-3</v>
      </c>
      <c r="BE248" s="46">
        <v>-9.2735814012442873E-3</v>
      </c>
      <c r="BF248" s="46">
        <v>-6.5359477124183009E-3</v>
      </c>
      <c r="BG248" s="46">
        <v>-9.2735814012442873E-3</v>
      </c>
      <c r="BH248" s="46">
        <v>-6.5359477124183009E-3</v>
      </c>
      <c r="BI248" s="46">
        <v>-6.5359477124183009E-3</v>
      </c>
      <c r="BJ248" s="46">
        <v>-9.2735814012442873E-3</v>
      </c>
      <c r="BK248" s="46">
        <v>-9.2735814012442873E-3</v>
      </c>
      <c r="BL248" s="46">
        <v>-9.2735814012442873E-3</v>
      </c>
      <c r="BM248" s="46">
        <v>-6.5359477124183009E-3</v>
      </c>
      <c r="BN248" s="46">
        <v>-1.3201967239688993E-2</v>
      </c>
      <c r="BO248" s="46">
        <v>-6.5359477124183009E-3</v>
      </c>
      <c r="BP248" s="46">
        <v>-6.5359477124183009E-3</v>
      </c>
      <c r="BQ248" s="46">
        <v>-9.2735814012442873E-3</v>
      </c>
      <c r="BR248" s="46">
        <v>-9.2735814012442873E-3</v>
      </c>
      <c r="BS248" s="46">
        <v>-9.2735814012442873E-3</v>
      </c>
      <c r="BT248" s="46">
        <v>-9.2735814012442873E-3</v>
      </c>
      <c r="BU248" s="46">
        <v>-6.5359477124183009E-3</v>
      </c>
      <c r="BV248" s="46">
        <v>-9.2735814012442873E-3</v>
      </c>
      <c r="BW248" s="46">
        <v>-6.5359477124183009E-3</v>
      </c>
      <c r="BX248" s="46">
        <v>-9.2735814012442873E-3</v>
      </c>
      <c r="BY248" s="46">
        <v>-9.2735814012442873E-3</v>
      </c>
      <c r="BZ248" s="46">
        <v>-9.2735814012442873E-3</v>
      </c>
      <c r="CA248" s="46">
        <v>-6.5359477124183009E-3</v>
      </c>
      <c r="CB248" s="46">
        <v>-6.5359477124183009E-3</v>
      </c>
      <c r="CC248" s="46">
        <v>-6.5359477124183009E-3</v>
      </c>
      <c r="CD248" s="46">
        <v>-6.5359477124183009E-3</v>
      </c>
      <c r="CE248" s="46">
        <v>-6.5359477124183009E-3</v>
      </c>
      <c r="CF248" s="46">
        <v>-6.5359477124183009E-3</v>
      </c>
      <c r="CG248" s="46">
        <v>-6.5359477124183009E-3</v>
      </c>
      <c r="CH248" s="46">
        <v>-6.5359477124183009E-3</v>
      </c>
      <c r="CI248" s="46">
        <v>-6.5359477124183009E-3</v>
      </c>
      <c r="CJ248" s="46">
        <v>-6.5359477124183009E-3</v>
      </c>
      <c r="CK248" s="46">
        <v>-6.5359477124183009E-3</v>
      </c>
      <c r="CL248" s="46">
        <v>-9.2735814012442873E-3</v>
      </c>
      <c r="CM248" s="46">
        <v>-9.2735814012442873E-3</v>
      </c>
      <c r="CN248" s="46">
        <v>-6.5359477124183009E-3</v>
      </c>
      <c r="CO248" s="46">
        <v>-6.5359477124183009E-3</v>
      </c>
      <c r="CP248" s="46">
        <v>-6.5359477124183009E-3</v>
      </c>
      <c r="CQ248" s="46">
        <v>-9.2735814012442873E-3</v>
      </c>
      <c r="CR248" s="46">
        <v>-6.5359477124183009E-3</v>
      </c>
      <c r="CS248" s="46">
        <v>-9.2735814012442873E-3</v>
      </c>
      <c r="CT248" s="46">
        <v>-6.5359477124183009E-3</v>
      </c>
      <c r="CU248" s="46">
        <v>-6.5359477124183009E-3</v>
      </c>
      <c r="CV248" s="46">
        <v>-6.5359477124183009E-3</v>
      </c>
      <c r="CW248" s="46">
        <v>-6.5359477124183009E-3</v>
      </c>
      <c r="CX248" s="46">
        <v>-6.5359477124183009E-3</v>
      </c>
      <c r="CY248" s="46">
        <v>-6.5359477124183009E-3</v>
      </c>
      <c r="CZ248" s="46">
        <v>-6.5359477124183009E-3</v>
      </c>
      <c r="DA248" s="46">
        <v>-6.5359477124183009E-3</v>
      </c>
      <c r="DB248" s="46">
        <v>-6.5359477124183009E-3</v>
      </c>
      <c r="DC248" s="46">
        <v>-6.5359477124183009E-3</v>
      </c>
      <c r="DD248" s="46">
        <v>-9.2735814012442873E-3</v>
      </c>
      <c r="DE248" s="47">
        <v>1</v>
      </c>
      <c r="DF248" s="46">
        <v>-6.5359477124183009E-3</v>
      </c>
      <c r="DG248" s="46">
        <v>-9.2735814012442873E-3</v>
      </c>
      <c r="DH248" s="46">
        <v>-6.5359477124183009E-3</v>
      </c>
      <c r="DI248" s="48">
        <v>-3.7819201309859767E-2</v>
      </c>
    </row>
    <row r="249" spans="2:113" x14ac:dyDescent="0.35">
      <c r="B249" s="45" t="s">
        <v>944</v>
      </c>
      <c r="C249" s="46">
        <v>-1.3201967239688991E-2</v>
      </c>
      <c r="D249" s="46">
        <v>5.9408852578600437E-2</v>
      </c>
      <c r="E249" s="46">
        <v>-2.7528004633844468E-2</v>
      </c>
      <c r="F249" s="46">
        <v>-4.3033148291193521E-2</v>
      </c>
      <c r="G249" s="46">
        <v>-6.5359477124183009E-3</v>
      </c>
      <c r="H249" s="46">
        <v>-6.5359477124183009E-3</v>
      </c>
      <c r="I249" s="46">
        <v>-6.5359477124183009E-3</v>
      </c>
      <c r="J249" s="46">
        <v>-6.5359477124183009E-3</v>
      </c>
      <c r="K249" s="46">
        <v>-6.5359477124183009E-3</v>
      </c>
      <c r="L249" s="46">
        <v>-6.5359477124183009E-3</v>
      </c>
      <c r="M249" s="46">
        <v>-6.5359477124183009E-3</v>
      </c>
      <c r="N249" s="46">
        <v>-9.2735814012442873E-3</v>
      </c>
      <c r="O249" s="46">
        <v>-6.5359477124183009E-3</v>
      </c>
      <c r="P249" s="46">
        <v>-6.5359477124183009E-3</v>
      </c>
      <c r="Q249" s="46">
        <v>-1.3201967239688993E-2</v>
      </c>
      <c r="R249" s="46">
        <v>-6.5359477124183009E-3</v>
      </c>
      <c r="S249" s="46">
        <v>-6.5359477124183009E-3</v>
      </c>
      <c r="T249" s="46">
        <v>-9.2735814012442873E-3</v>
      </c>
      <c r="U249" s="46">
        <v>-9.2735814012442873E-3</v>
      </c>
      <c r="V249" s="46">
        <v>-1.3201967239688993E-2</v>
      </c>
      <c r="W249" s="46">
        <v>-6.5359477124183009E-3</v>
      </c>
      <c r="X249" s="46">
        <v>-9.2735814012442873E-3</v>
      </c>
      <c r="Y249" s="46">
        <v>-6.5359477124183009E-3</v>
      </c>
      <c r="Z249" s="46">
        <v>-6.5359477124183009E-3</v>
      </c>
      <c r="AA249" s="46">
        <v>-6.5359477124183009E-3</v>
      </c>
      <c r="AB249" s="46">
        <v>-6.5359477124183009E-3</v>
      </c>
      <c r="AC249" s="46">
        <v>-6.5359477124183009E-3</v>
      </c>
      <c r="AD249" s="46">
        <v>-9.2735814012442873E-3</v>
      </c>
      <c r="AE249" s="46">
        <v>-9.2735814012442873E-3</v>
      </c>
      <c r="AF249" s="46">
        <v>-6.5359477124183009E-3</v>
      </c>
      <c r="AG249" s="46">
        <v>-6.5359477124183009E-3</v>
      </c>
      <c r="AH249" s="46">
        <v>-9.2735814012442873E-3</v>
      </c>
      <c r="AI249" s="46">
        <v>-9.2735814012442873E-3</v>
      </c>
      <c r="AJ249" s="46">
        <v>-9.2735814012442873E-3</v>
      </c>
      <c r="AK249" s="46">
        <v>-9.2735814012442873E-3</v>
      </c>
      <c r="AL249" s="46">
        <v>-9.2735814012442873E-3</v>
      </c>
      <c r="AM249" s="46">
        <v>-6.5359477124183009E-3</v>
      </c>
      <c r="AN249" s="46">
        <v>-9.2735814012442873E-3</v>
      </c>
      <c r="AO249" s="46">
        <v>-9.2735814012442873E-3</v>
      </c>
      <c r="AP249" s="46">
        <v>-9.2735814012442873E-3</v>
      </c>
      <c r="AQ249" s="46">
        <v>-1.139531771429104E-2</v>
      </c>
      <c r="AR249" s="46">
        <v>-6.5359477124183009E-3</v>
      </c>
      <c r="AS249" s="46">
        <v>-9.2735814012442873E-3</v>
      </c>
      <c r="AT249" s="46">
        <v>-6.5359477124183009E-3</v>
      </c>
      <c r="AU249" s="46">
        <v>-9.2735814012442873E-3</v>
      </c>
      <c r="AV249" s="46">
        <v>-6.5359477124183009E-3</v>
      </c>
      <c r="AW249" s="46">
        <v>-6.5359477124183009E-3</v>
      </c>
      <c r="AX249" s="46">
        <v>-9.2735814012442873E-3</v>
      </c>
      <c r="AY249" s="46">
        <v>-6.5359477124183009E-3</v>
      </c>
      <c r="AZ249" s="46">
        <v>-6.5359477124183009E-3</v>
      </c>
      <c r="BA249" s="46">
        <v>-6.5359477124183009E-3</v>
      </c>
      <c r="BB249" s="46">
        <v>-6.5359477124183009E-3</v>
      </c>
      <c r="BC249" s="46">
        <v>-9.2735814012442873E-3</v>
      </c>
      <c r="BD249" s="46">
        <v>-6.5359477124183009E-3</v>
      </c>
      <c r="BE249" s="46">
        <v>-9.2735814012442873E-3</v>
      </c>
      <c r="BF249" s="46">
        <v>-6.5359477124183009E-3</v>
      </c>
      <c r="BG249" s="46">
        <v>-9.2735814012442873E-3</v>
      </c>
      <c r="BH249" s="46">
        <v>-6.5359477124183009E-3</v>
      </c>
      <c r="BI249" s="46">
        <v>-6.5359477124183009E-3</v>
      </c>
      <c r="BJ249" s="46">
        <v>-9.2735814012442873E-3</v>
      </c>
      <c r="BK249" s="46">
        <v>-9.2735814012442873E-3</v>
      </c>
      <c r="BL249" s="46">
        <v>-9.2735814012442873E-3</v>
      </c>
      <c r="BM249" s="46">
        <v>-6.5359477124183009E-3</v>
      </c>
      <c r="BN249" s="46">
        <v>-1.3201967239688993E-2</v>
      </c>
      <c r="BO249" s="46">
        <v>-6.5359477124183009E-3</v>
      </c>
      <c r="BP249" s="46">
        <v>-6.5359477124183009E-3</v>
      </c>
      <c r="BQ249" s="46">
        <v>-9.2735814012442873E-3</v>
      </c>
      <c r="BR249" s="46">
        <v>-9.2735814012442873E-3</v>
      </c>
      <c r="BS249" s="46">
        <v>-9.2735814012442873E-3</v>
      </c>
      <c r="BT249" s="46">
        <v>-9.2735814012442873E-3</v>
      </c>
      <c r="BU249" s="46">
        <v>-6.5359477124183009E-3</v>
      </c>
      <c r="BV249" s="46">
        <v>-9.2735814012442873E-3</v>
      </c>
      <c r="BW249" s="46">
        <v>-6.5359477124183009E-3</v>
      </c>
      <c r="BX249" s="46">
        <v>-9.2735814012442873E-3</v>
      </c>
      <c r="BY249" s="46">
        <v>-9.2735814012442873E-3</v>
      </c>
      <c r="BZ249" s="46">
        <v>-9.2735814012442873E-3</v>
      </c>
      <c r="CA249" s="46">
        <v>-6.5359477124183009E-3</v>
      </c>
      <c r="CB249" s="46">
        <v>-6.5359477124183009E-3</v>
      </c>
      <c r="CC249" s="46">
        <v>-6.5359477124183009E-3</v>
      </c>
      <c r="CD249" s="46">
        <v>-6.5359477124183009E-3</v>
      </c>
      <c r="CE249" s="46">
        <v>-6.5359477124183009E-3</v>
      </c>
      <c r="CF249" s="46">
        <v>-6.5359477124183009E-3</v>
      </c>
      <c r="CG249" s="46">
        <v>-6.5359477124183009E-3</v>
      </c>
      <c r="CH249" s="46">
        <v>-6.5359477124183009E-3</v>
      </c>
      <c r="CI249" s="46">
        <v>-6.5359477124183009E-3</v>
      </c>
      <c r="CJ249" s="46">
        <v>-6.5359477124183009E-3</v>
      </c>
      <c r="CK249" s="46">
        <v>-6.5359477124183009E-3</v>
      </c>
      <c r="CL249" s="46">
        <v>-9.2735814012442873E-3</v>
      </c>
      <c r="CM249" s="46">
        <v>-9.2735814012442873E-3</v>
      </c>
      <c r="CN249" s="46">
        <v>-6.5359477124183009E-3</v>
      </c>
      <c r="CO249" s="46">
        <v>-6.5359477124183009E-3</v>
      </c>
      <c r="CP249" s="46">
        <v>-6.5359477124183009E-3</v>
      </c>
      <c r="CQ249" s="46">
        <v>-9.2735814012442873E-3</v>
      </c>
      <c r="CR249" s="46">
        <v>-6.5359477124183009E-3</v>
      </c>
      <c r="CS249" s="46">
        <v>-9.2735814012442873E-3</v>
      </c>
      <c r="CT249" s="46">
        <v>-6.5359477124183009E-3</v>
      </c>
      <c r="CU249" s="46">
        <v>-6.5359477124183009E-3</v>
      </c>
      <c r="CV249" s="46">
        <v>-6.5359477124183009E-3</v>
      </c>
      <c r="CW249" s="46">
        <v>-6.5359477124183009E-3</v>
      </c>
      <c r="CX249" s="46">
        <v>-6.5359477124183009E-3</v>
      </c>
      <c r="CY249" s="46">
        <v>-6.5359477124183009E-3</v>
      </c>
      <c r="CZ249" s="46">
        <v>-6.5359477124183009E-3</v>
      </c>
      <c r="DA249" s="46">
        <v>-6.5359477124183009E-3</v>
      </c>
      <c r="DB249" s="46">
        <v>-6.5359477124183009E-3</v>
      </c>
      <c r="DC249" s="46">
        <v>-6.5359477124183009E-3</v>
      </c>
      <c r="DD249" s="46">
        <v>-9.2735814012442873E-3</v>
      </c>
      <c r="DE249" s="46">
        <v>-6.5359477124183009E-3</v>
      </c>
      <c r="DF249" s="47">
        <v>1</v>
      </c>
      <c r="DG249" s="46">
        <v>-9.2735814012442873E-3</v>
      </c>
      <c r="DH249" s="46">
        <v>-6.5359477124183009E-3</v>
      </c>
      <c r="DI249" s="48">
        <v>-6.6635632412496842E-2</v>
      </c>
    </row>
    <row r="250" spans="2:113" x14ac:dyDescent="0.35">
      <c r="B250" s="45" t="s">
        <v>945</v>
      </c>
      <c r="C250" s="46">
        <v>-1.8731716231633881E-2</v>
      </c>
      <c r="D250" s="46">
        <v>8.4292723042352427E-2</v>
      </c>
      <c r="E250" s="46">
        <v>-3.9058328343225354E-2</v>
      </c>
      <c r="F250" s="46">
        <v>-6.1057924755420545E-2</v>
      </c>
      <c r="G250" s="46">
        <v>-9.2735814012442873E-3</v>
      </c>
      <c r="H250" s="46">
        <v>-9.2735814012442873E-3</v>
      </c>
      <c r="I250" s="46">
        <v>-9.2735814012442873E-3</v>
      </c>
      <c r="J250" s="46">
        <v>-9.2735814012442873E-3</v>
      </c>
      <c r="K250" s="46">
        <v>-9.2735814012442873E-3</v>
      </c>
      <c r="L250" s="46">
        <v>-9.2735814012442873E-3</v>
      </c>
      <c r="M250" s="46">
        <v>-9.2735814012442873E-3</v>
      </c>
      <c r="N250" s="46">
        <v>-1.3157894736842105E-2</v>
      </c>
      <c r="O250" s="46">
        <v>-9.2735814012442873E-3</v>
      </c>
      <c r="P250" s="46">
        <v>-9.2735814012442873E-3</v>
      </c>
      <c r="Q250" s="46">
        <v>-1.8731716231633881E-2</v>
      </c>
      <c r="R250" s="46">
        <v>-9.2735814012442873E-3</v>
      </c>
      <c r="S250" s="46">
        <v>-9.2735814012442873E-3</v>
      </c>
      <c r="T250" s="46">
        <v>-1.3157894736842105E-2</v>
      </c>
      <c r="U250" s="46">
        <v>-1.3157894736842105E-2</v>
      </c>
      <c r="V250" s="46">
        <v>-1.8731716231633881E-2</v>
      </c>
      <c r="W250" s="46">
        <v>-9.2735814012442873E-3</v>
      </c>
      <c r="X250" s="46">
        <v>-1.3157894736842105E-2</v>
      </c>
      <c r="Y250" s="46">
        <v>-9.2735814012442873E-3</v>
      </c>
      <c r="Z250" s="46">
        <v>-9.2735814012442873E-3</v>
      </c>
      <c r="AA250" s="46">
        <v>-9.2735814012442873E-3</v>
      </c>
      <c r="AB250" s="46">
        <v>-9.2735814012442873E-3</v>
      </c>
      <c r="AC250" s="46">
        <v>-9.2735814012442873E-3</v>
      </c>
      <c r="AD250" s="46">
        <v>-1.3157894736842105E-2</v>
      </c>
      <c r="AE250" s="46">
        <v>-1.3157894736842105E-2</v>
      </c>
      <c r="AF250" s="46">
        <v>-9.2735814012442873E-3</v>
      </c>
      <c r="AG250" s="46">
        <v>-9.2735814012442873E-3</v>
      </c>
      <c r="AH250" s="46">
        <v>-1.3157894736842105E-2</v>
      </c>
      <c r="AI250" s="46">
        <v>-1.3157894736842105E-2</v>
      </c>
      <c r="AJ250" s="46">
        <v>-1.3157894736842105E-2</v>
      </c>
      <c r="AK250" s="46">
        <v>-1.3157894736842105E-2</v>
      </c>
      <c r="AL250" s="46">
        <v>-1.3157894736842105E-2</v>
      </c>
      <c r="AM250" s="46">
        <v>-9.2735814012442873E-3</v>
      </c>
      <c r="AN250" s="46">
        <v>-1.3157894736842105E-2</v>
      </c>
      <c r="AO250" s="46">
        <v>-1.3157894736842105E-2</v>
      </c>
      <c r="AP250" s="46">
        <v>-1.3157894736842105E-2</v>
      </c>
      <c r="AQ250" s="46">
        <v>-1.6168337181727398E-2</v>
      </c>
      <c r="AR250" s="46">
        <v>-9.2735814012442873E-3</v>
      </c>
      <c r="AS250" s="46">
        <v>-1.3157894736842105E-2</v>
      </c>
      <c r="AT250" s="46">
        <v>-9.2735814012442873E-3</v>
      </c>
      <c r="AU250" s="46">
        <v>-1.3157894736842105E-2</v>
      </c>
      <c r="AV250" s="46">
        <v>-9.2735814012442873E-3</v>
      </c>
      <c r="AW250" s="46">
        <v>-9.2735814012442873E-3</v>
      </c>
      <c r="AX250" s="46">
        <v>-1.3157894736842105E-2</v>
      </c>
      <c r="AY250" s="46">
        <v>-9.2735814012442873E-3</v>
      </c>
      <c r="AZ250" s="46">
        <v>-9.2735814012442873E-3</v>
      </c>
      <c r="BA250" s="46">
        <v>-9.2735814012442873E-3</v>
      </c>
      <c r="BB250" s="46">
        <v>-9.2735814012442873E-3</v>
      </c>
      <c r="BC250" s="46">
        <v>-1.3157894736842105E-2</v>
      </c>
      <c r="BD250" s="46">
        <v>-9.2735814012442873E-3</v>
      </c>
      <c r="BE250" s="46">
        <v>-1.3157894736842105E-2</v>
      </c>
      <c r="BF250" s="46">
        <v>-9.2735814012442873E-3</v>
      </c>
      <c r="BG250" s="46">
        <v>-1.3157894736842105E-2</v>
      </c>
      <c r="BH250" s="46">
        <v>-9.2735814012442873E-3</v>
      </c>
      <c r="BI250" s="46">
        <v>-9.2735814012442873E-3</v>
      </c>
      <c r="BJ250" s="46">
        <v>-1.3157894736842105E-2</v>
      </c>
      <c r="BK250" s="46">
        <v>-1.3157894736842105E-2</v>
      </c>
      <c r="BL250" s="46">
        <v>-1.3157894736842105E-2</v>
      </c>
      <c r="BM250" s="46">
        <v>-9.2735814012442873E-3</v>
      </c>
      <c r="BN250" s="46">
        <v>-1.8731716231633881E-2</v>
      </c>
      <c r="BO250" s="46">
        <v>-9.2735814012442873E-3</v>
      </c>
      <c r="BP250" s="46">
        <v>-9.2735814012442873E-3</v>
      </c>
      <c r="BQ250" s="46">
        <v>-1.3157894736842105E-2</v>
      </c>
      <c r="BR250" s="46">
        <v>-1.3157894736842105E-2</v>
      </c>
      <c r="BS250" s="46">
        <v>-1.3157894736842105E-2</v>
      </c>
      <c r="BT250" s="46">
        <v>-1.3157894736842105E-2</v>
      </c>
      <c r="BU250" s="46">
        <v>-9.2735814012442873E-3</v>
      </c>
      <c r="BV250" s="46">
        <v>-1.3157894736842105E-2</v>
      </c>
      <c r="BW250" s="46">
        <v>-9.2735814012442873E-3</v>
      </c>
      <c r="BX250" s="46">
        <v>-1.3157894736842105E-2</v>
      </c>
      <c r="BY250" s="46">
        <v>-1.3157894736842105E-2</v>
      </c>
      <c r="BZ250" s="46">
        <v>-1.3157894736842105E-2</v>
      </c>
      <c r="CA250" s="46">
        <v>-9.2735814012442873E-3</v>
      </c>
      <c r="CB250" s="46">
        <v>-9.2735814012442873E-3</v>
      </c>
      <c r="CC250" s="46">
        <v>-9.2735814012442873E-3</v>
      </c>
      <c r="CD250" s="46">
        <v>-9.2735814012442873E-3</v>
      </c>
      <c r="CE250" s="46">
        <v>-9.2735814012442873E-3</v>
      </c>
      <c r="CF250" s="46">
        <v>-9.2735814012442873E-3</v>
      </c>
      <c r="CG250" s="46">
        <v>-9.2735814012442873E-3</v>
      </c>
      <c r="CH250" s="46">
        <v>-9.2735814012442873E-3</v>
      </c>
      <c r="CI250" s="46">
        <v>-9.2735814012442873E-3</v>
      </c>
      <c r="CJ250" s="46">
        <v>-9.2735814012442873E-3</v>
      </c>
      <c r="CK250" s="46">
        <v>-9.2735814012442873E-3</v>
      </c>
      <c r="CL250" s="46">
        <v>-1.3157894736842105E-2</v>
      </c>
      <c r="CM250" s="46">
        <v>-1.3157894736842105E-2</v>
      </c>
      <c r="CN250" s="46">
        <v>-9.2735814012442873E-3</v>
      </c>
      <c r="CO250" s="46">
        <v>-9.2735814012442873E-3</v>
      </c>
      <c r="CP250" s="46">
        <v>-9.2735814012442873E-3</v>
      </c>
      <c r="CQ250" s="46">
        <v>-1.3157894736842105E-2</v>
      </c>
      <c r="CR250" s="46">
        <v>-9.2735814012442873E-3</v>
      </c>
      <c r="CS250" s="46">
        <v>-1.3157894736842105E-2</v>
      </c>
      <c r="CT250" s="46">
        <v>-9.2735814012442873E-3</v>
      </c>
      <c r="CU250" s="46">
        <v>-9.2735814012442873E-3</v>
      </c>
      <c r="CV250" s="46">
        <v>-9.2735814012442873E-3</v>
      </c>
      <c r="CW250" s="46">
        <v>-9.2735814012442873E-3</v>
      </c>
      <c r="CX250" s="46">
        <v>-9.2735814012442873E-3</v>
      </c>
      <c r="CY250" s="46">
        <v>-9.2735814012442873E-3</v>
      </c>
      <c r="CZ250" s="46">
        <v>-9.2735814012442873E-3</v>
      </c>
      <c r="DA250" s="46">
        <v>-9.2735814012442873E-3</v>
      </c>
      <c r="DB250" s="46">
        <v>-9.2735814012442873E-3</v>
      </c>
      <c r="DC250" s="46">
        <v>-9.2735814012442873E-3</v>
      </c>
      <c r="DD250" s="46">
        <v>-1.3157894736842105E-2</v>
      </c>
      <c r="DE250" s="46">
        <v>-9.2735814012442873E-3</v>
      </c>
      <c r="DF250" s="46">
        <v>-9.2735814012442873E-3</v>
      </c>
      <c r="DG250" s="47">
        <v>1</v>
      </c>
      <c r="DH250" s="46">
        <v>-9.2735814012442873E-3</v>
      </c>
      <c r="DI250" s="48">
        <v>-6.5430408353477243E-2</v>
      </c>
    </row>
    <row r="251" spans="2:113" x14ac:dyDescent="0.35">
      <c r="B251" s="45" t="s">
        <v>946</v>
      </c>
      <c r="C251" s="46">
        <v>-1.3201967239688991E-2</v>
      </c>
      <c r="D251" s="46">
        <v>5.9408852578600437E-2</v>
      </c>
      <c r="E251" s="46">
        <v>-2.7528004633844468E-2</v>
      </c>
      <c r="F251" s="46">
        <v>-4.3033148291193521E-2</v>
      </c>
      <c r="G251" s="46">
        <v>-6.5359477124183009E-3</v>
      </c>
      <c r="H251" s="46">
        <v>-6.5359477124183009E-3</v>
      </c>
      <c r="I251" s="46">
        <v>-6.5359477124183009E-3</v>
      </c>
      <c r="J251" s="46">
        <v>-6.5359477124183009E-3</v>
      </c>
      <c r="K251" s="46">
        <v>-6.5359477124183009E-3</v>
      </c>
      <c r="L251" s="46">
        <v>-6.5359477124183009E-3</v>
      </c>
      <c r="M251" s="46">
        <v>-6.5359477124183009E-3</v>
      </c>
      <c r="N251" s="46">
        <v>-9.2735814012442873E-3</v>
      </c>
      <c r="O251" s="46">
        <v>-6.5359477124183009E-3</v>
      </c>
      <c r="P251" s="46">
        <v>-6.5359477124183009E-3</v>
      </c>
      <c r="Q251" s="46">
        <v>-1.3201967239688993E-2</v>
      </c>
      <c r="R251" s="46">
        <v>-6.5359477124183009E-3</v>
      </c>
      <c r="S251" s="46">
        <v>-6.5359477124183009E-3</v>
      </c>
      <c r="T251" s="46">
        <v>-9.2735814012442873E-3</v>
      </c>
      <c r="U251" s="46">
        <v>-9.2735814012442873E-3</v>
      </c>
      <c r="V251" s="46">
        <v>-1.3201967239688993E-2</v>
      </c>
      <c r="W251" s="46">
        <v>-6.5359477124183009E-3</v>
      </c>
      <c r="X251" s="46">
        <v>-9.2735814012442873E-3</v>
      </c>
      <c r="Y251" s="46">
        <v>-6.5359477124183009E-3</v>
      </c>
      <c r="Z251" s="46">
        <v>-6.5359477124183009E-3</v>
      </c>
      <c r="AA251" s="46">
        <v>-6.5359477124183009E-3</v>
      </c>
      <c r="AB251" s="46">
        <v>-6.5359477124183009E-3</v>
      </c>
      <c r="AC251" s="46">
        <v>-6.5359477124183009E-3</v>
      </c>
      <c r="AD251" s="46">
        <v>-9.2735814012442873E-3</v>
      </c>
      <c r="AE251" s="46">
        <v>-9.2735814012442873E-3</v>
      </c>
      <c r="AF251" s="46">
        <v>-6.5359477124183009E-3</v>
      </c>
      <c r="AG251" s="46">
        <v>-6.5359477124183009E-3</v>
      </c>
      <c r="AH251" s="46">
        <v>-9.2735814012442873E-3</v>
      </c>
      <c r="AI251" s="46">
        <v>-9.2735814012442873E-3</v>
      </c>
      <c r="AJ251" s="46">
        <v>-9.2735814012442873E-3</v>
      </c>
      <c r="AK251" s="46">
        <v>-9.2735814012442873E-3</v>
      </c>
      <c r="AL251" s="46">
        <v>-9.2735814012442873E-3</v>
      </c>
      <c r="AM251" s="46">
        <v>-6.5359477124183009E-3</v>
      </c>
      <c r="AN251" s="46">
        <v>-9.2735814012442873E-3</v>
      </c>
      <c r="AO251" s="46">
        <v>-9.2735814012442873E-3</v>
      </c>
      <c r="AP251" s="46">
        <v>-9.2735814012442873E-3</v>
      </c>
      <c r="AQ251" s="46">
        <v>-1.139531771429104E-2</v>
      </c>
      <c r="AR251" s="46">
        <v>-6.5359477124183009E-3</v>
      </c>
      <c r="AS251" s="46">
        <v>-9.2735814012442873E-3</v>
      </c>
      <c r="AT251" s="46">
        <v>-6.5359477124183009E-3</v>
      </c>
      <c r="AU251" s="46">
        <v>-9.2735814012442873E-3</v>
      </c>
      <c r="AV251" s="46">
        <v>-6.5359477124183009E-3</v>
      </c>
      <c r="AW251" s="46">
        <v>-6.5359477124183009E-3</v>
      </c>
      <c r="AX251" s="46">
        <v>-9.2735814012442873E-3</v>
      </c>
      <c r="AY251" s="46">
        <v>-6.5359477124183009E-3</v>
      </c>
      <c r="AZ251" s="46">
        <v>-6.5359477124183009E-3</v>
      </c>
      <c r="BA251" s="46">
        <v>-6.5359477124183009E-3</v>
      </c>
      <c r="BB251" s="46">
        <v>-6.5359477124183009E-3</v>
      </c>
      <c r="BC251" s="46">
        <v>-9.2735814012442873E-3</v>
      </c>
      <c r="BD251" s="46">
        <v>-6.5359477124183009E-3</v>
      </c>
      <c r="BE251" s="46">
        <v>-9.2735814012442873E-3</v>
      </c>
      <c r="BF251" s="46">
        <v>-6.5359477124183009E-3</v>
      </c>
      <c r="BG251" s="46">
        <v>-9.2735814012442873E-3</v>
      </c>
      <c r="BH251" s="46">
        <v>-6.5359477124183009E-3</v>
      </c>
      <c r="BI251" s="46">
        <v>-6.5359477124183009E-3</v>
      </c>
      <c r="BJ251" s="46">
        <v>-9.2735814012442873E-3</v>
      </c>
      <c r="BK251" s="46">
        <v>-9.2735814012442873E-3</v>
      </c>
      <c r="BL251" s="46">
        <v>-9.2735814012442873E-3</v>
      </c>
      <c r="BM251" s="46">
        <v>-6.5359477124183009E-3</v>
      </c>
      <c r="BN251" s="46">
        <v>-1.3201967239688993E-2</v>
      </c>
      <c r="BO251" s="46">
        <v>-6.5359477124183009E-3</v>
      </c>
      <c r="BP251" s="46">
        <v>-6.5359477124183009E-3</v>
      </c>
      <c r="BQ251" s="46">
        <v>-9.2735814012442873E-3</v>
      </c>
      <c r="BR251" s="46">
        <v>-9.2735814012442873E-3</v>
      </c>
      <c r="BS251" s="46">
        <v>-9.2735814012442873E-3</v>
      </c>
      <c r="BT251" s="46">
        <v>-9.2735814012442873E-3</v>
      </c>
      <c r="BU251" s="46">
        <v>-6.5359477124183009E-3</v>
      </c>
      <c r="BV251" s="46">
        <v>-9.2735814012442873E-3</v>
      </c>
      <c r="BW251" s="46">
        <v>-6.5359477124183009E-3</v>
      </c>
      <c r="BX251" s="46">
        <v>-9.2735814012442873E-3</v>
      </c>
      <c r="BY251" s="46">
        <v>-9.2735814012442873E-3</v>
      </c>
      <c r="BZ251" s="46">
        <v>-9.2735814012442873E-3</v>
      </c>
      <c r="CA251" s="46">
        <v>-6.5359477124183009E-3</v>
      </c>
      <c r="CB251" s="46">
        <v>-6.5359477124183009E-3</v>
      </c>
      <c r="CC251" s="46">
        <v>-6.5359477124183009E-3</v>
      </c>
      <c r="CD251" s="46">
        <v>-6.5359477124183009E-3</v>
      </c>
      <c r="CE251" s="46">
        <v>-6.5359477124183009E-3</v>
      </c>
      <c r="CF251" s="46">
        <v>-6.5359477124183009E-3</v>
      </c>
      <c r="CG251" s="46">
        <v>-6.5359477124183009E-3</v>
      </c>
      <c r="CH251" s="46">
        <v>-6.5359477124183009E-3</v>
      </c>
      <c r="CI251" s="46">
        <v>-6.5359477124183009E-3</v>
      </c>
      <c r="CJ251" s="46">
        <v>-6.5359477124183009E-3</v>
      </c>
      <c r="CK251" s="46">
        <v>-6.5359477124183009E-3</v>
      </c>
      <c r="CL251" s="46">
        <v>-9.2735814012442873E-3</v>
      </c>
      <c r="CM251" s="46">
        <v>-9.2735814012442873E-3</v>
      </c>
      <c r="CN251" s="46">
        <v>-6.5359477124183009E-3</v>
      </c>
      <c r="CO251" s="46">
        <v>-6.5359477124183009E-3</v>
      </c>
      <c r="CP251" s="46">
        <v>-6.5359477124183009E-3</v>
      </c>
      <c r="CQ251" s="46">
        <v>-9.2735814012442873E-3</v>
      </c>
      <c r="CR251" s="46">
        <v>-6.5359477124183009E-3</v>
      </c>
      <c r="CS251" s="46">
        <v>-9.2735814012442873E-3</v>
      </c>
      <c r="CT251" s="46">
        <v>-6.5359477124183009E-3</v>
      </c>
      <c r="CU251" s="46">
        <v>-6.5359477124183009E-3</v>
      </c>
      <c r="CV251" s="46">
        <v>-6.5359477124183009E-3</v>
      </c>
      <c r="CW251" s="46">
        <v>-6.5359477124183009E-3</v>
      </c>
      <c r="CX251" s="46">
        <v>-6.5359477124183009E-3</v>
      </c>
      <c r="CY251" s="46">
        <v>-6.5359477124183009E-3</v>
      </c>
      <c r="CZ251" s="46">
        <v>-6.5359477124183009E-3</v>
      </c>
      <c r="DA251" s="46">
        <v>-6.5359477124183009E-3</v>
      </c>
      <c r="DB251" s="46">
        <v>-6.5359477124183009E-3</v>
      </c>
      <c r="DC251" s="46">
        <v>-6.5359477124183009E-3</v>
      </c>
      <c r="DD251" s="46">
        <v>-9.2735814012442873E-3</v>
      </c>
      <c r="DE251" s="46">
        <v>-6.5359477124183009E-3</v>
      </c>
      <c r="DF251" s="46">
        <v>-6.5359477124183009E-3</v>
      </c>
      <c r="DG251" s="46">
        <v>-9.2735814012442873E-3</v>
      </c>
      <c r="DH251" s="47">
        <v>1</v>
      </c>
      <c r="DI251" s="48">
        <v>-4.1504211590257599E-2</v>
      </c>
    </row>
    <row r="252" spans="2:113" ht="15" thickBot="1" x14ac:dyDescent="0.4">
      <c r="B252" s="49" t="s">
        <v>11</v>
      </c>
      <c r="C252" s="50">
        <v>-2.9296823438389848E-2</v>
      </c>
      <c r="D252" s="50">
        <v>-0.15597405618564464</v>
      </c>
      <c r="E252" s="50">
        <v>-4.849150978118133E-2</v>
      </c>
      <c r="F252" s="50">
        <v>0.22634741176808956</v>
      </c>
      <c r="G252" s="50">
        <v>-3.4326300570146184E-2</v>
      </c>
      <c r="H252" s="50">
        <v>-2.9086949460575807E-2</v>
      </c>
      <c r="I252" s="50">
        <v>-2.419688842497679E-2</v>
      </c>
      <c r="J252" s="50">
        <v>-2.4720823535933825E-2</v>
      </c>
      <c r="K252" s="50">
        <v>-1.0749220577079487E-2</v>
      </c>
      <c r="L252" s="50">
        <v>-5.0917579083785712E-2</v>
      </c>
      <c r="M252" s="50">
        <v>6.7152831214884355E-3</v>
      </c>
      <c r="N252" s="50">
        <v>-2.9499915864797048E-2</v>
      </c>
      <c r="O252" s="50">
        <v>-4.1312102049573356E-2</v>
      </c>
      <c r="P252" s="50">
        <v>-4.5678227974215335E-2</v>
      </c>
      <c r="Q252" s="50">
        <v>5.8541831553775431E-2</v>
      </c>
      <c r="R252" s="50">
        <v>0.23550028157272823</v>
      </c>
      <c r="S252" s="50">
        <v>-5.0044353898857315E-2</v>
      </c>
      <c r="T252" s="50">
        <v>-3.7553302112259851E-2</v>
      </c>
      <c r="U252" s="50">
        <v>2.0941378752493286E-3</v>
      </c>
      <c r="V252" s="50">
        <v>-2.4358103880597459E-2</v>
      </c>
      <c r="W252" s="50">
        <v>-2.9086949460575807E-2</v>
      </c>
      <c r="X252" s="50">
        <v>-0.12601665258438971</v>
      </c>
      <c r="Y252" s="50">
        <v>-2.4720823535933825E-2</v>
      </c>
      <c r="Z252" s="50">
        <v>-1.0749220577079487E-2</v>
      </c>
      <c r="AA252" s="50">
        <v>-1.3368896131864675E-2</v>
      </c>
      <c r="AB252" s="50">
        <v>-1.0574575540093807E-2</v>
      </c>
      <c r="AC252" s="50">
        <v>5.293683861011831E-2</v>
      </c>
      <c r="AD252" s="50">
        <v>8.5368468732195703E-3</v>
      </c>
      <c r="AE252" s="50">
        <v>-3.3836354613430868E-2</v>
      </c>
      <c r="AF252" s="50">
        <v>-9.8071739069919103E-2</v>
      </c>
      <c r="AG252" s="50">
        <v>-4.5678227974215335E-2</v>
      </c>
      <c r="AH252" s="50">
        <v>-6.2952443354257911E-2</v>
      </c>
      <c r="AI252" s="50">
        <v>7.1477157853390386E-2</v>
      </c>
      <c r="AJ252" s="50">
        <v>8.0410221675576057E-2</v>
      </c>
      <c r="AK252" s="50">
        <v>-8.1537180848402849E-2</v>
      </c>
      <c r="AL252" s="50">
        <v>-9.3059718094772703E-2</v>
      </c>
      <c r="AM252" s="50">
        <v>4.9688327516316435E-3</v>
      </c>
      <c r="AN252" s="50">
        <v>6.1317501356591163E-2</v>
      </c>
      <c r="AO252" s="50">
        <v>4.9175472860416479E-2</v>
      </c>
      <c r="AP252" s="50">
        <v>-9.3045011211595613E-3</v>
      </c>
      <c r="AQ252" s="50">
        <v>-2.838329728690258E-2</v>
      </c>
      <c r="AR252" s="50">
        <v>-4.410642264134422E-2</v>
      </c>
      <c r="AS252" s="50">
        <v>1.2005997872126624E-2</v>
      </c>
      <c r="AT252" s="50">
        <v>-2.2974373166077033E-2</v>
      </c>
      <c r="AU252" s="50">
        <v>3.8024630363929522E-2</v>
      </c>
      <c r="AV252" s="50">
        <v>-2.8901939127239222E-3</v>
      </c>
      <c r="AW252" s="50">
        <v>-4.0438876864644958E-2</v>
      </c>
      <c r="AX252" s="50">
        <v>3.0342938866349617E-2</v>
      </c>
      <c r="AY252" s="50">
        <v>-3.7819201309859767E-2</v>
      </c>
      <c r="AZ252" s="50">
        <v>-4.6551453159143732E-2</v>
      </c>
      <c r="BA252" s="50">
        <v>3.4658489039197111E-2</v>
      </c>
      <c r="BB252" s="50">
        <v>8.0066198655473708E-2</v>
      </c>
      <c r="BC252" s="50">
        <v>-8.4882433597348927E-2</v>
      </c>
      <c r="BD252" s="50">
        <v>-3.6945976124931369E-2</v>
      </c>
      <c r="BE252" s="50">
        <v>-0.10247598509180614</v>
      </c>
      <c r="BF252" s="50">
        <v>-5.1790804268714109E-2</v>
      </c>
      <c r="BG252" s="50">
        <v>0.17307372282138267</v>
      </c>
      <c r="BH252" s="50">
        <v>-2.821372427564741E-2</v>
      </c>
      <c r="BI252" s="50">
        <v>-4.4805002789286938E-2</v>
      </c>
      <c r="BJ252" s="50">
        <v>-8.5873619597036668E-2</v>
      </c>
      <c r="BK252" s="50">
        <v>-5.4403464106951252E-2</v>
      </c>
      <c r="BL252" s="50">
        <v>3.8024630363929522E-2</v>
      </c>
      <c r="BM252" s="50">
        <v>0.17088161788802692</v>
      </c>
      <c r="BN252" s="50">
        <v>0.14770335785606373</v>
      </c>
      <c r="BO252" s="50">
        <v>-6.1980843191009223E-4</v>
      </c>
      <c r="BP252" s="50">
        <v>1.1360841105307502E-2</v>
      </c>
      <c r="BQ252" s="50">
        <v>0.11112459784089956</v>
      </c>
      <c r="BR252" s="50">
        <v>9.3778842846364299E-2</v>
      </c>
      <c r="BS252" s="50">
        <v>6.6521227854951751E-2</v>
      </c>
      <c r="BT252" s="50">
        <v>-9.7024462093523625E-2</v>
      </c>
      <c r="BU252" s="50">
        <v>-9.9818189439775898E-2</v>
      </c>
      <c r="BV252" s="50">
        <v>-2.5126307641174944E-2</v>
      </c>
      <c r="BW252" s="50">
        <v>-2.9086949460575807E-2</v>
      </c>
      <c r="BX252" s="50">
        <v>3.5546665364710198E-2</v>
      </c>
      <c r="BY252" s="50">
        <v>-5.6757530856209611E-2</v>
      </c>
      <c r="BZ252" s="50">
        <v>0.18298558281825997</v>
      </c>
      <c r="CA252" s="50">
        <v>-8.3226910926136363E-2</v>
      </c>
      <c r="CB252" s="50">
        <v>0.25296478527129618</v>
      </c>
      <c r="CC252" s="50">
        <v>-6.8382082782353637E-2</v>
      </c>
      <c r="CD252" s="50">
        <v>0.18406731818044572</v>
      </c>
      <c r="CE252" s="50">
        <v>-9.8759953921510914E-3</v>
      </c>
      <c r="CF252" s="50">
        <v>3.0292363114555132E-2</v>
      </c>
      <c r="CG252" s="50">
        <v>5.3869443107621824E-2</v>
      </c>
      <c r="CH252" s="50">
        <v>-9.6325288700062309E-2</v>
      </c>
      <c r="CI252" s="50">
        <v>-1.7735022056506657E-2</v>
      </c>
      <c r="CJ252" s="50">
        <v>-4.6324414611062348E-2</v>
      </c>
      <c r="CK252" s="50">
        <v>0.13507938530596267</v>
      </c>
      <c r="CL252" s="50">
        <v>1.4483962871345946E-2</v>
      </c>
      <c r="CM252" s="50">
        <v>-7.7324640349729995E-2</v>
      </c>
      <c r="CN252" s="50">
        <v>5.2297637774750716E-2</v>
      </c>
      <c r="CO252" s="50">
        <v>8.1847578032727644E-2</v>
      </c>
      <c r="CP252" s="50">
        <v>-3.5199525755074582E-2</v>
      </c>
      <c r="CQ252" s="50">
        <v>-6.3162362389192759E-4</v>
      </c>
      <c r="CR252" s="50">
        <v>0.11324875568275276</v>
      </c>
      <c r="CS252" s="50">
        <v>-4.4987197109917824E-2</v>
      </c>
      <c r="CT252" s="50">
        <v>-5.5283705008427692E-2</v>
      </c>
      <c r="CU252" s="50">
        <v>-3.1706625015360992E-2</v>
      </c>
      <c r="CV252" s="50">
        <v>-4.9695063824885956E-2</v>
      </c>
      <c r="CW252" s="50">
        <v>-9.884017723265609E-2</v>
      </c>
      <c r="CX252" s="50">
        <v>-4.7707603303988926E-2</v>
      </c>
      <c r="CY252" s="50">
        <v>-2.2101147981148636E-2</v>
      </c>
      <c r="CZ252" s="50">
        <v>-4.6376808122158053E-2</v>
      </c>
      <c r="DA252" s="50">
        <v>-7.256319837365903E-3</v>
      </c>
      <c r="DB252" s="50">
        <v>0.31496377340121229</v>
      </c>
      <c r="DC252" s="50">
        <v>-7.0128533152210432E-2</v>
      </c>
      <c r="DD252" s="50">
        <v>-1.7729582118505262E-2</v>
      </c>
      <c r="DE252" s="50">
        <v>-3.7819201309859767E-2</v>
      </c>
      <c r="DF252" s="50">
        <v>-6.6635632412496842E-2</v>
      </c>
      <c r="DG252" s="50">
        <v>-6.5430408353477243E-2</v>
      </c>
      <c r="DH252" s="50">
        <v>-4.1504211590257599E-2</v>
      </c>
      <c r="DI252" s="51">
        <v>1</v>
      </c>
    </row>
    <row r="255" spans="2:113" x14ac:dyDescent="0.35">
      <c r="B255" s="52" t="s">
        <v>473</v>
      </c>
    </row>
    <row r="257" spans="2:3" x14ac:dyDescent="0.35">
      <c r="B257" t="s">
        <v>474</v>
      </c>
    </row>
    <row r="258" spans="2:3" ht="15" thickBot="1" x14ac:dyDescent="0.4"/>
    <row r="259" spans="2:3" x14ac:dyDescent="0.35">
      <c r="B259" s="53" t="s">
        <v>433</v>
      </c>
      <c r="C259" s="38">
        <v>308</v>
      </c>
    </row>
    <row r="260" spans="2:3" x14ac:dyDescent="0.35">
      <c r="B260" s="33" t="s">
        <v>475</v>
      </c>
      <c r="C260">
        <v>308</v>
      </c>
    </row>
    <row r="261" spans="2:3" x14ac:dyDescent="0.35">
      <c r="B261" s="33" t="s">
        <v>476</v>
      </c>
      <c r="C261">
        <v>202</v>
      </c>
    </row>
    <row r="262" spans="2:3" x14ac:dyDescent="0.35">
      <c r="B262" s="33" t="s">
        <v>477</v>
      </c>
      <c r="C262" s="21">
        <v>0.67153424260781192</v>
      </c>
    </row>
    <row r="263" spans="2:3" x14ac:dyDescent="0.35">
      <c r="B263" s="33" t="s">
        <v>478</v>
      </c>
      <c r="C263" s="21">
        <v>0.50079709148811025</v>
      </c>
    </row>
    <row r="264" spans="2:3" x14ac:dyDescent="0.35">
      <c r="B264" s="33" t="s">
        <v>479</v>
      </c>
      <c r="C264" s="21">
        <v>2683030.0012541409</v>
      </c>
    </row>
    <row r="265" spans="2:3" x14ac:dyDescent="0.35">
      <c r="B265" s="33" t="s">
        <v>480</v>
      </c>
      <c r="C265" s="21">
        <v>1637.9957268729797</v>
      </c>
    </row>
    <row r="266" spans="2:3" x14ac:dyDescent="0.35">
      <c r="B266" s="33" t="s">
        <v>481</v>
      </c>
      <c r="C266" s="21">
        <v>44.480981156375137</v>
      </c>
    </row>
    <row r="267" spans="2:3" x14ac:dyDescent="0.35">
      <c r="B267" s="33" t="s">
        <v>482</v>
      </c>
      <c r="C267" s="21">
        <v>2.6380047421838495</v>
      </c>
    </row>
    <row r="268" spans="2:3" x14ac:dyDescent="0.35">
      <c r="B268" s="33" t="s">
        <v>483</v>
      </c>
      <c r="C268" s="21">
        <v>106</v>
      </c>
    </row>
    <row r="269" spans="2:3" x14ac:dyDescent="0.35">
      <c r="B269" s="33" t="s">
        <v>484</v>
      </c>
      <c r="C269" s="21">
        <v>4641.2325695320915</v>
      </c>
    </row>
    <row r="270" spans="2:3" x14ac:dyDescent="0.35">
      <c r="B270" s="33" t="s">
        <v>485</v>
      </c>
      <c r="C270" s="21">
        <v>5036.6231465272904</v>
      </c>
    </row>
    <row r="271" spans="2:3" ht="15" thickBot="1" x14ac:dyDescent="0.4">
      <c r="B271" s="35" t="s">
        <v>486</v>
      </c>
      <c r="C271" s="37">
        <v>0.67319219584339529</v>
      </c>
    </row>
    <row r="274" spans="2:8" x14ac:dyDescent="0.35">
      <c r="B274" t="s">
        <v>487</v>
      </c>
    </row>
    <row r="275" spans="2:8" ht="15" thickBot="1" x14ac:dyDescent="0.4"/>
    <row r="276" spans="2:8" ht="29" x14ac:dyDescent="0.35">
      <c r="B276" s="24" t="s">
        <v>488</v>
      </c>
      <c r="C276" s="25" t="s">
        <v>476</v>
      </c>
      <c r="D276" s="25" t="s">
        <v>489</v>
      </c>
      <c r="E276" s="25" t="s">
        <v>490</v>
      </c>
      <c r="F276" s="25" t="s">
        <v>491</v>
      </c>
      <c r="G276" s="25" t="s">
        <v>492</v>
      </c>
    </row>
    <row r="277" spans="2:8" x14ac:dyDescent="0.35">
      <c r="B277" s="30" t="s">
        <v>493</v>
      </c>
      <c r="C277" s="31">
        <v>105</v>
      </c>
      <c r="D277" s="20">
        <v>1108038779.7083521</v>
      </c>
      <c r="E277" s="20">
        <v>10552750.282936687</v>
      </c>
      <c r="F277" s="20">
        <v>3.9331465835283121</v>
      </c>
      <c r="G277" s="54">
        <v>3.7081794659059802E-17</v>
      </c>
    </row>
    <row r="278" spans="2:8" x14ac:dyDescent="0.35">
      <c r="B278" s="33" t="s">
        <v>494</v>
      </c>
      <c r="C278">
        <v>202</v>
      </c>
      <c r="D278" s="21">
        <v>541972060.25333643</v>
      </c>
      <c r="E278" s="21">
        <v>2683030.0012541409</v>
      </c>
      <c r="F278" s="21"/>
      <c r="G278" s="55"/>
    </row>
    <row r="279" spans="2:8" ht="15" thickBot="1" x14ac:dyDescent="0.4">
      <c r="B279" s="35" t="s">
        <v>495</v>
      </c>
      <c r="C279" s="36">
        <v>307</v>
      </c>
      <c r="D279" s="37">
        <v>1650010839.9616885</v>
      </c>
      <c r="E279" s="37"/>
      <c r="F279" s="37"/>
      <c r="G279" s="56"/>
    </row>
    <row r="280" spans="2:8" x14ac:dyDescent="0.35">
      <c r="B280" s="57" t="s">
        <v>496</v>
      </c>
    </row>
    <row r="283" spans="2:8" x14ac:dyDescent="0.35">
      <c r="B283" t="s">
        <v>497</v>
      </c>
    </row>
    <row r="284" spans="2:8" ht="15" thickBot="1" x14ac:dyDescent="0.4"/>
    <row r="285" spans="2:8" ht="43.5" x14ac:dyDescent="0.35">
      <c r="B285" s="24" t="s">
        <v>488</v>
      </c>
      <c r="C285" s="25" t="s">
        <v>498</v>
      </c>
      <c r="D285" s="25" t="s">
        <v>499</v>
      </c>
      <c r="E285" s="25" t="s">
        <v>500</v>
      </c>
      <c r="F285" s="25" t="s">
        <v>501</v>
      </c>
      <c r="G285" s="25" t="s">
        <v>502</v>
      </c>
      <c r="H285" s="25" t="s">
        <v>503</v>
      </c>
    </row>
    <row r="286" spans="2:8" x14ac:dyDescent="0.35">
      <c r="B286" s="30" t="s">
        <v>504</v>
      </c>
      <c r="C286" s="20">
        <v>2319.5000000002724</v>
      </c>
      <c r="D286" s="20">
        <v>1158.237886026352</v>
      </c>
      <c r="E286" s="20">
        <v>2.0026110594240221</v>
      </c>
      <c r="F286" s="54">
        <v>4.6556136584796383E-2</v>
      </c>
      <c r="G286" s="20">
        <v>35.712730265538539</v>
      </c>
      <c r="H286" s="20">
        <v>4603.2872697350067</v>
      </c>
    </row>
    <row r="287" spans="2:8" x14ac:dyDescent="0.35">
      <c r="B287" s="33" t="s">
        <v>837</v>
      </c>
      <c r="C287" s="21">
        <v>0</v>
      </c>
      <c r="D287" s="21">
        <v>0</v>
      </c>
      <c r="E287" s="21"/>
      <c r="F287" s="55"/>
      <c r="G287" s="21"/>
      <c r="H287" s="21"/>
    </row>
    <row r="288" spans="2:8" x14ac:dyDescent="0.35">
      <c r="B288" s="33" t="s">
        <v>838</v>
      </c>
      <c r="C288" s="21">
        <v>0</v>
      </c>
      <c r="D288" s="21">
        <v>0</v>
      </c>
      <c r="E288" s="21"/>
      <c r="F288" s="55"/>
      <c r="G288" s="21"/>
      <c r="H288" s="21"/>
    </row>
    <row r="289" spans="2:8" x14ac:dyDescent="0.35">
      <c r="B289" s="33" t="s">
        <v>839</v>
      </c>
      <c r="C289" s="21">
        <v>0</v>
      </c>
      <c r="D289" s="21">
        <v>0</v>
      </c>
      <c r="E289" s="21"/>
      <c r="F289" s="55"/>
      <c r="G289" s="21"/>
      <c r="H289" s="21"/>
    </row>
    <row r="290" spans="2:8" x14ac:dyDescent="0.35">
      <c r="B290" s="33" t="s">
        <v>840</v>
      </c>
      <c r="C290" s="21">
        <v>0</v>
      </c>
      <c r="D290" s="21">
        <v>0</v>
      </c>
      <c r="E290" s="21"/>
      <c r="F290" s="55"/>
      <c r="G290" s="21"/>
      <c r="H290" s="21"/>
    </row>
    <row r="291" spans="2:8" x14ac:dyDescent="0.35">
      <c r="B291" s="33" t="s">
        <v>841</v>
      </c>
      <c r="C291" s="21">
        <v>205.49999999972695</v>
      </c>
      <c r="D291" s="21">
        <v>1637.9957268728945</v>
      </c>
      <c r="E291" s="21">
        <v>0.125458202746382</v>
      </c>
      <c r="F291" s="58">
        <v>0.90028558543643245</v>
      </c>
      <c r="G291" s="21">
        <v>-3024.2629304343213</v>
      </c>
      <c r="H291" s="21">
        <v>3435.2629304337756</v>
      </c>
    </row>
    <row r="292" spans="2:8" x14ac:dyDescent="0.35">
      <c r="B292" s="33" t="s">
        <v>842</v>
      </c>
      <c r="C292" s="21">
        <v>355.49999999972704</v>
      </c>
      <c r="D292" s="21">
        <v>1637.9957268728945</v>
      </c>
      <c r="E292" s="21">
        <v>0.21703353321831542</v>
      </c>
      <c r="F292" s="58">
        <v>0.82840125881630611</v>
      </c>
      <c r="G292" s="21">
        <v>-2874.2629304343213</v>
      </c>
      <c r="H292" s="21">
        <v>3585.2629304337756</v>
      </c>
    </row>
    <row r="293" spans="2:8" x14ac:dyDescent="0.35">
      <c r="B293" s="33" t="s">
        <v>843</v>
      </c>
      <c r="C293" s="21">
        <v>495.49999999972692</v>
      </c>
      <c r="D293" s="21">
        <v>1637.9957268728945</v>
      </c>
      <c r="E293" s="21">
        <v>0.30250384165878647</v>
      </c>
      <c r="F293" s="58">
        <v>0.76257926717937918</v>
      </c>
      <c r="G293" s="21">
        <v>-2734.2629304343218</v>
      </c>
      <c r="H293" s="21">
        <v>3725.2629304337752</v>
      </c>
    </row>
    <row r="294" spans="2:8" x14ac:dyDescent="0.35">
      <c r="B294" s="33" t="s">
        <v>844</v>
      </c>
      <c r="C294" s="21">
        <v>480.49999999972709</v>
      </c>
      <c r="D294" s="21">
        <v>1637.9957268728945</v>
      </c>
      <c r="E294" s="21">
        <v>0.29334630861159322</v>
      </c>
      <c r="F294" s="58">
        <v>0.76955861221739186</v>
      </c>
      <c r="G294" s="21">
        <v>-2749.2629304343213</v>
      </c>
      <c r="H294" s="21">
        <v>3710.2629304337756</v>
      </c>
    </row>
    <row r="295" spans="2:8" x14ac:dyDescent="0.35">
      <c r="B295" s="33" t="s">
        <v>845</v>
      </c>
      <c r="C295" s="21">
        <v>880.49999999972692</v>
      </c>
      <c r="D295" s="21">
        <v>1637.9957268728945</v>
      </c>
      <c r="E295" s="21">
        <v>0.5375471898700821</v>
      </c>
      <c r="F295" s="58">
        <v>0.59148138402276218</v>
      </c>
      <c r="G295" s="21">
        <v>-2349.2629304343218</v>
      </c>
      <c r="H295" s="21">
        <v>4110.2629304337752</v>
      </c>
    </row>
    <row r="296" spans="2:8" x14ac:dyDescent="0.35">
      <c r="B296" s="33" t="s">
        <v>846</v>
      </c>
      <c r="C296" s="21">
        <v>-269.50000000027302</v>
      </c>
      <c r="D296" s="21">
        <v>1637.9957268728945</v>
      </c>
      <c r="E296" s="21">
        <v>-0.1645303437480736</v>
      </c>
      <c r="F296" s="58">
        <v>0.86947818223858286</v>
      </c>
      <c r="G296" s="21">
        <v>-3499.2629304343213</v>
      </c>
      <c r="H296" s="21">
        <v>2960.2629304337756</v>
      </c>
    </row>
    <row r="297" spans="2:8" x14ac:dyDescent="0.35">
      <c r="B297" s="33" t="s">
        <v>847</v>
      </c>
      <c r="C297" s="21">
        <v>1380.4999999997269</v>
      </c>
      <c r="D297" s="21">
        <v>1637.9957268728945</v>
      </c>
      <c r="E297" s="21">
        <v>0.84279829144319329</v>
      </c>
      <c r="F297" s="58">
        <v>0.40033807385909959</v>
      </c>
      <c r="G297" s="21">
        <v>-1849.2629304343216</v>
      </c>
      <c r="H297" s="21">
        <v>4610.2629304337752</v>
      </c>
    </row>
    <row r="298" spans="2:8" x14ac:dyDescent="0.35">
      <c r="B298" s="33" t="s">
        <v>848</v>
      </c>
      <c r="C298" s="21">
        <v>592.99999999972727</v>
      </c>
      <c r="D298" s="21">
        <v>1418.5459107622594</v>
      </c>
      <c r="E298" s="21">
        <v>0.41803370303402954</v>
      </c>
      <c r="F298" s="58">
        <v>0.67636652113268569</v>
      </c>
      <c r="G298" s="21">
        <v>-2204.056745957384</v>
      </c>
      <c r="H298" s="21">
        <v>3390.0567459568383</v>
      </c>
    </row>
    <row r="299" spans="2:8" x14ac:dyDescent="0.35">
      <c r="B299" s="33" t="s">
        <v>849</v>
      </c>
      <c r="C299" s="21">
        <v>5.4999999997270415</v>
      </c>
      <c r="D299" s="21">
        <v>1637.9957268728945</v>
      </c>
      <c r="E299" s="21">
        <v>3.3577621171375811E-3</v>
      </c>
      <c r="F299" s="58">
        <v>0.99732421216224232</v>
      </c>
      <c r="G299" s="21">
        <v>-3224.2629304343213</v>
      </c>
      <c r="H299" s="21">
        <v>3235.2629304337756</v>
      </c>
    </row>
    <row r="300" spans="2:8" x14ac:dyDescent="0.35">
      <c r="B300" s="33" t="s">
        <v>850</v>
      </c>
      <c r="C300" s="21">
        <v>-119.50000000027292</v>
      </c>
      <c r="D300" s="21">
        <v>1637.9957268728945</v>
      </c>
      <c r="E300" s="21">
        <v>-7.2955013276140193E-2</v>
      </c>
      <c r="F300" s="58">
        <v>0.94191410377231555</v>
      </c>
      <c r="G300" s="21">
        <v>-3349.2629304343213</v>
      </c>
      <c r="H300" s="21">
        <v>3110.2629304337756</v>
      </c>
    </row>
    <row r="301" spans="2:8" x14ac:dyDescent="0.35">
      <c r="B301" s="33" t="s">
        <v>851</v>
      </c>
      <c r="C301" s="21">
        <v>2017.9999999997276</v>
      </c>
      <c r="D301" s="21">
        <v>1294.9493236353153</v>
      </c>
      <c r="E301" s="21">
        <v>1.5583621406392876</v>
      </c>
      <c r="F301" s="58">
        <v>0.12071275385805635</v>
      </c>
      <c r="G301" s="21">
        <v>-535.35179063808164</v>
      </c>
      <c r="H301" s="21">
        <v>4571.3517906375364</v>
      </c>
    </row>
    <row r="302" spans="2:8" x14ac:dyDescent="0.35">
      <c r="B302" s="33" t="s">
        <v>852</v>
      </c>
      <c r="C302" s="21">
        <v>7930.4999999997262</v>
      </c>
      <c r="D302" s="21">
        <v>1637.9957268728945</v>
      </c>
      <c r="E302" s="21">
        <v>4.8415877220509493</v>
      </c>
      <c r="F302" s="55">
        <v>2.5567566670492425E-6</v>
      </c>
      <c r="G302" s="21">
        <v>4700.7370695656773</v>
      </c>
      <c r="H302" s="21">
        <v>11160.262930433775</v>
      </c>
    </row>
    <row r="303" spans="2:8" x14ac:dyDescent="0.35">
      <c r="B303" s="33" t="s">
        <v>853</v>
      </c>
      <c r="C303" s="21">
        <v>-244.50000000027288</v>
      </c>
      <c r="D303" s="21">
        <v>1637.9957268728945</v>
      </c>
      <c r="E303" s="21">
        <v>-0.14926778866941795</v>
      </c>
      <c r="F303" s="58">
        <v>0.88149125109797821</v>
      </c>
      <c r="G303" s="21">
        <v>-3474.2629304343213</v>
      </c>
      <c r="H303" s="21">
        <v>2985.2629304337756</v>
      </c>
    </row>
    <row r="304" spans="2:8" x14ac:dyDescent="0.35">
      <c r="B304" s="33" t="s">
        <v>854</v>
      </c>
      <c r="C304" s="21">
        <v>430.49999999972727</v>
      </c>
      <c r="D304" s="21">
        <v>1418.5459107622594</v>
      </c>
      <c r="E304" s="21">
        <v>0.30347977935264497</v>
      </c>
      <c r="F304" s="58">
        <v>0.76183659780268709</v>
      </c>
      <c r="G304" s="21">
        <v>-2366.556745957384</v>
      </c>
      <c r="H304" s="21">
        <v>3227.5567459568383</v>
      </c>
    </row>
    <row r="305" spans="2:8" x14ac:dyDescent="0.35">
      <c r="B305" s="33" t="s">
        <v>855</v>
      </c>
      <c r="C305" s="21">
        <v>1230.4999999997274</v>
      </c>
      <c r="D305" s="21">
        <v>1418.5459107622594</v>
      </c>
      <c r="E305" s="21">
        <v>0.8674375574763844</v>
      </c>
      <c r="F305" s="58">
        <v>0.38673159722229444</v>
      </c>
      <c r="G305" s="21">
        <v>-1566.5567459573838</v>
      </c>
      <c r="H305" s="21">
        <v>4027.5567459568383</v>
      </c>
    </row>
    <row r="306" spans="2:8" x14ac:dyDescent="0.35">
      <c r="B306" s="33" t="s">
        <v>856</v>
      </c>
      <c r="C306" s="21">
        <v>842.99999999972727</v>
      </c>
      <c r="D306" s="21">
        <v>1294.9493236353153</v>
      </c>
      <c r="E306" s="21">
        <v>0.65099072574760741</v>
      </c>
      <c r="F306" s="58">
        <v>0.51579231128332514</v>
      </c>
      <c r="G306" s="21">
        <v>-1710.3517906380821</v>
      </c>
      <c r="H306" s="21">
        <v>3396.3517906375364</v>
      </c>
    </row>
    <row r="307" spans="2:8" x14ac:dyDescent="0.35">
      <c r="B307" s="33" t="s">
        <v>857</v>
      </c>
      <c r="C307" s="21">
        <v>355.49999999972704</v>
      </c>
      <c r="D307" s="21">
        <v>1637.9957268728945</v>
      </c>
      <c r="E307" s="21">
        <v>0.21703353321831542</v>
      </c>
      <c r="F307" s="58">
        <v>0.82840125881630611</v>
      </c>
      <c r="G307" s="21">
        <v>-2874.2629304343213</v>
      </c>
      <c r="H307" s="21">
        <v>3585.2629304337756</v>
      </c>
    </row>
    <row r="308" spans="2:8" x14ac:dyDescent="0.35">
      <c r="B308" s="33" t="s">
        <v>858</v>
      </c>
      <c r="C308" s="21">
        <v>-1354.5000000002726</v>
      </c>
      <c r="D308" s="21">
        <v>1418.5459107622594</v>
      </c>
      <c r="E308" s="21">
        <v>-0.95485101308594833</v>
      </c>
      <c r="F308" s="58">
        <v>0.34079432022259026</v>
      </c>
      <c r="G308" s="21">
        <v>-4151.556745957384</v>
      </c>
      <c r="H308" s="21">
        <v>1442.5567459568385</v>
      </c>
    </row>
    <row r="309" spans="2:8" x14ac:dyDescent="0.35">
      <c r="B309" s="33" t="s">
        <v>859</v>
      </c>
      <c r="C309" s="21">
        <v>480.49999999972709</v>
      </c>
      <c r="D309" s="21">
        <v>1637.9957268728945</v>
      </c>
      <c r="E309" s="21">
        <v>0.29334630861159322</v>
      </c>
      <c r="F309" s="58">
        <v>0.76955861221739186</v>
      </c>
      <c r="G309" s="21">
        <v>-2749.2629304343213</v>
      </c>
      <c r="H309" s="21">
        <v>3710.2629304337756</v>
      </c>
    </row>
    <row r="310" spans="2:8" x14ac:dyDescent="0.35">
      <c r="B310" s="33" t="s">
        <v>860</v>
      </c>
      <c r="C310" s="21">
        <v>880.49999999972692</v>
      </c>
      <c r="D310" s="21">
        <v>1637.9957268728945</v>
      </c>
      <c r="E310" s="21">
        <v>0.5375471898700821</v>
      </c>
      <c r="F310" s="58">
        <v>0.59148138402276218</v>
      </c>
      <c r="G310" s="21">
        <v>-2349.2629304343218</v>
      </c>
      <c r="H310" s="21">
        <v>4110.2629304337752</v>
      </c>
    </row>
    <row r="311" spans="2:8" x14ac:dyDescent="0.35">
      <c r="B311" s="33" t="s">
        <v>861</v>
      </c>
      <c r="C311" s="21">
        <v>805.49999999972704</v>
      </c>
      <c r="D311" s="21">
        <v>1637.9957268728945</v>
      </c>
      <c r="E311" s="21">
        <v>0.49175952463411549</v>
      </c>
      <c r="F311" s="58">
        <v>0.62342330091542086</v>
      </c>
      <c r="G311" s="21">
        <v>-2424.2629304343213</v>
      </c>
      <c r="H311" s="21">
        <v>4035.2629304337756</v>
      </c>
    </row>
    <row r="312" spans="2:8" x14ac:dyDescent="0.35">
      <c r="B312" s="33" t="s">
        <v>862</v>
      </c>
      <c r="C312" s="21">
        <v>885.49999999972692</v>
      </c>
      <c r="D312" s="21">
        <v>1637.9957268728945</v>
      </c>
      <c r="E312" s="21">
        <v>0.54059970088581322</v>
      </c>
      <c r="F312" s="58">
        <v>0.58937910748195921</v>
      </c>
      <c r="G312" s="21">
        <v>-2344.2629304343218</v>
      </c>
      <c r="H312" s="21">
        <v>4115.2629304337752</v>
      </c>
    </row>
    <row r="313" spans="2:8" x14ac:dyDescent="0.35">
      <c r="B313" s="33" t="s">
        <v>863</v>
      </c>
      <c r="C313" s="21">
        <v>2703.7999999997273</v>
      </c>
      <c r="D313" s="21">
        <v>1637.9957268728945</v>
      </c>
      <c r="E313" s="21">
        <v>1.6506758568665896</v>
      </c>
      <c r="F313" s="58">
        <v>0.100358679800852</v>
      </c>
      <c r="G313" s="21">
        <v>-525.96293043432115</v>
      </c>
      <c r="H313" s="21">
        <v>5933.5629304337763</v>
      </c>
    </row>
    <row r="314" spans="2:8" x14ac:dyDescent="0.35">
      <c r="B314" s="33" t="s">
        <v>864</v>
      </c>
      <c r="C314" s="21">
        <v>1360.4999999997274</v>
      </c>
      <c r="D314" s="21">
        <v>1418.5459107622594</v>
      </c>
      <c r="E314" s="21">
        <v>0.95908069642149196</v>
      </c>
      <c r="F314" s="58">
        <v>0.33866462383540297</v>
      </c>
      <c r="G314" s="21">
        <v>-1436.5567459573838</v>
      </c>
      <c r="H314" s="21">
        <v>4157.5567459568383</v>
      </c>
    </row>
    <row r="315" spans="2:8" x14ac:dyDescent="0.35">
      <c r="B315" s="33" t="s">
        <v>865</v>
      </c>
      <c r="C315" s="21">
        <v>505.49999999972727</v>
      </c>
      <c r="D315" s="21">
        <v>1418.5459107622594</v>
      </c>
      <c r="E315" s="21">
        <v>0.35635082105174554</v>
      </c>
      <c r="F315" s="58">
        <v>0.72194977571648411</v>
      </c>
      <c r="G315" s="21">
        <v>-2291.556745957384</v>
      </c>
      <c r="H315" s="21">
        <v>3302.5567459568383</v>
      </c>
    </row>
    <row r="316" spans="2:8" x14ac:dyDescent="0.35">
      <c r="B316" s="33" t="s">
        <v>866</v>
      </c>
      <c r="C316" s="21">
        <v>-1619.5000000002728</v>
      </c>
      <c r="D316" s="21">
        <v>1637.9957268728945</v>
      </c>
      <c r="E316" s="21">
        <v>-0.98870831799547376</v>
      </c>
      <c r="F316" s="58">
        <v>0.32398868983330886</v>
      </c>
      <c r="G316" s="21">
        <v>-4849.2629304343209</v>
      </c>
      <c r="H316" s="21">
        <v>1610.2629304337756</v>
      </c>
    </row>
    <row r="317" spans="2:8" x14ac:dyDescent="0.35">
      <c r="B317" s="33" t="s">
        <v>867</v>
      </c>
      <c r="C317" s="21">
        <v>-119.50000000027292</v>
      </c>
      <c r="D317" s="21">
        <v>1637.9957268728945</v>
      </c>
      <c r="E317" s="21">
        <v>-7.2955013276140193E-2</v>
      </c>
      <c r="F317" s="58">
        <v>0.94191410377231555</v>
      </c>
      <c r="G317" s="21">
        <v>-3349.2629304343213</v>
      </c>
      <c r="H317" s="21">
        <v>3110.2629304337756</v>
      </c>
    </row>
    <row r="318" spans="2:8" x14ac:dyDescent="0.35">
      <c r="B318" s="33" t="s">
        <v>868</v>
      </c>
      <c r="C318" s="21">
        <v>-82.000000000272507</v>
      </c>
      <c r="D318" s="21">
        <v>1418.5459107622594</v>
      </c>
      <c r="E318" s="21">
        <v>-5.7805672257875383E-2</v>
      </c>
      <c r="F318" s="58">
        <v>0.95396056137637997</v>
      </c>
      <c r="G318" s="21">
        <v>-2879.0567459573836</v>
      </c>
      <c r="H318" s="21">
        <v>2715.0567459568388</v>
      </c>
    </row>
    <row r="319" spans="2:8" x14ac:dyDescent="0.35">
      <c r="B319" s="33" t="s">
        <v>869</v>
      </c>
      <c r="C319" s="21">
        <v>2630.4999999997272</v>
      </c>
      <c r="D319" s="21">
        <v>1418.5459107622594</v>
      </c>
      <c r="E319" s="21">
        <v>1.8543636691929279</v>
      </c>
      <c r="F319" s="58">
        <v>6.5144794936844219E-2</v>
      </c>
      <c r="G319" s="21">
        <v>-166.55674595738401</v>
      </c>
      <c r="H319" s="21">
        <v>5427.5567459568383</v>
      </c>
    </row>
    <row r="320" spans="2:8" x14ac:dyDescent="0.35">
      <c r="B320" s="33" t="s">
        <v>870</v>
      </c>
      <c r="C320" s="21">
        <v>2810.7499999997272</v>
      </c>
      <c r="D320" s="21">
        <v>1418.5459107622594</v>
      </c>
      <c r="E320" s="21">
        <v>1.9814304060764329</v>
      </c>
      <c r="F320" s="55">
        <v>4.8899411947269877E-2</v>
      </c>
      <c r="G320" s="21">
        <v>13.69325404261599</v>
      </c>
      <c r="H320" s="21">
        <v>5607.8067459568383</v>
      </c>
    </row>
    <row r="321" spans="2:8" x14ac:dyDescent="0.35">
      <c r="B321" s="33" t="s">
        <v>871</v>
      </c>
      <c r="C321" s="21">
        <v>-457.00000000027262</v>
      </c>
      <c r="D321" s="21">
        <v>1418.5459107622594</v>
      </c>
      <c r="E321" s="21">
        <v>-0.32216088075337829</v>
      </c>
      <c r="F321" s="58">
        <v>0.74766398150954361</v>
      </c>
      <c r="G321" s="21">
        <v>-3254.056745957384</v>
      </c>
      <c r="H321" s="21">
        <v>2340.0567459568383</v>
      </c>
    </row>
    <row r="322" spans="2:8" x14ac:dyDescent="0.35">
      <c r="B322" s="33" t="s">
        <v>872</v>
      </c>
      <c r="C322" s="21">
        <v>-689.50000000027262</v>
      </c>
      <c r="D322" s="21">
        <v>1418.5459107622594</v>
      </c>
      <c r="E322" s="21">
        <v>-0.48606111002058999</v>
      </c>
      <c r="F322" s="58">
        <v>0.62745069964123712</v>
      </c>
      <c r="G322" s="21">
        <v>-3486.556745957384</v>
      </c>
      <c r="H322" s="21">
        <v>2107.5567459568383</v>
      </c>
    </row>
    <row r="323" spans="2:8" x14ac:dyDescent="0.35">
      <c r="B323" s="33" t="s">
        <v>873</v>
      </c>
      <c r="C323" s="21">
        <v>1330.4999999997272</v>
      </c>
      <c r="D323" s="21">
        <v>1637.9957268728945</v>
      </c>
      <c r="E323" s="21">
        <v>0.81227318128588233</v>
      </c>
      <c r="F323" s="58">
        <v>0.41759110574717573</v>
      </c>
      <c r="G323" s="21">
        <v>-1899.2629304343213</v>
      </c>
      <c r="H323" s="21">
        <v>4560.2629304337752</v>
      </c>
    </row>
    <row r="324" spans="2:8" x14ac:dyDescent="0.35">
      <c r="B324" s="33" t="s">
        <v>874</v>
      </c>
      <c r="C324" s="21">
        <v>2425.4999999997272</v>
      </c>
      <c r="D324" s="21">
        <v>1418.5459107622594</v>
      </c>
      <c r="E324" s="21">
        <v>1.7098494885487199</v>
      </c>
      <c r="F324" s="58">
        <v>8.8829239839023355E-2</v>
      </c>
      <c r="G324" s="21">
        <v>-371.55674595738401</v>
      </c>
      <c r="H324" s="21">
        <v>5222.5567459568383</v>
      </c>
    </row>
    <row r="325" spans="2:8" x14ac:dyDescent="0.35">
      <c r="B325" s="33" t="s">
        <v>875</v>
      </c>
      <c r="C325" s="21">
        <v>2180.4999999997272</v>
      </c>
      <c r="D325" s="21">
        <v>1418.5459107622594</v>
      </c>
      <c r="E325" s="21">
        <v>1.5371374189983247</v>
      </c>
      <c r="F325" s="58">
        <v>0.12582455073750332</v>
      </c>
      <c r="G325" s="21">
        <v>-616.55674595738401</v>
      </c>
      <c r="H325" s="21">
        <v>4977.5567459568383</v>
      </c>
    </row>
    <row r="326" spans="2:8" x14ac:dyDescent="0.35">
      <c r="B326" s="33" t="s">
        <v>876</v>
      </c>
      <c r="C326" s="21">
        <v>1000.4999999997273</v>
      </c>
      <c r="D326" s="21">
        <v>1418.5459107622594</v>
      </c>
      <c r="E326" s="21">
        <v>0.70529969626580924</v>
      </c>
      <c r="F326" s="58">
        <v>0.4814362499559488</v>
      </c>
      <c r="G326" s="21">
        <v>-1796.556745957384</v>
      </c>
      <c r="H326" s="21">
        <v>3797.5567459568383</v>
      </c>
    </row>
    <row r="327" spans="2:8" x14ac:dyDescent="0.35">
      <c r="B327" s="33" t="s">
        <v>877</v>
      </c>
      <c r="C327" s="21">
        <v>722.16666666639446</v>
      </c>
      <c r="D327" s="21">
        <v>1337.4179105659091</v>
      </c>
      <c r="E327" s="21">
        <v>0.53997083556389647</v>
      </c>
      <c r="F327" s="58">
        <v>0.58981192551130679</v>
      </c>
      <c r="G327" s="21">
        <v>-1914.923723240051</v>
      </c>
      <c r="H327" s="21">
        <v>3359.2570565728402</v>
      </c>
    </row>
    <row r="328" spans="2:8" x14ac:dyDescent="0.35">
      <c r="B328" s="33" t="s">
        <v>878</v>
      </c>
      <c r="C328" s="21">
        <v>-74.500000000272877</v>
      </c>
      <c r="D328" s="21">
        <v>1637.9957268728945</v>
      </c>
      <c r="E328" s="21">
        <v>-4.548241413456016E-2</v>
      </c>
      <c r="F328" s="58">
        <v>0.963767723245184</v>
      </c>
      <c r="G328" s="21">
        <v>-3304.2629304343213</v>
      </c>
      <c r="H328" s="21">
        <v>3155.2629304337756</v>
      </c>
    </row>
    <row r="329" spans="2:8" x14ac:dyDescent="0.35">
      <c r="B329" s="33" t="s">
        <v>879</v>
      </c>
      <c r="C329" s="21">
        <v>1430.4999999997276</v>
      </c>
      <c r="D329" s="21">
        <v>1418.5459107622594</v>
      </c>
      <c r="E329" s="21">
        <v>1.0084270020073194</v>
      </c>
      <c r="F329" s="58">
        <v>0.31445593741137268</v>
      </c>
      <c r="G329" s="21">
        <v>-1366.5567459573836</v>
      </c>
      <c r="H329" s="21">
        <v>4227.5567459568392</v>
      </c>
    </row>
    <row r="330" spans="2:8" x14ac:dyDescent="0.35">
      <c r="B330" s="33" t="s">
        <v>880</v>
      </c>
      <c r="C330" s="21">
        <v>530.49999999972704</v>
      </c>
      <c r="D330" s="21">
        <v>1637.9957268728945</v>
      </c>
      <c r="E330" s="21">
        <v>0.32387141876890435</v>
      </c>
      <c r="F330" s="58">
        <v>0.74637046508228599</v>
      </c>
      <c r="G330" s="21">
        <v>-2699.2629304343213</v>
      </c>
      <c r="H330" s="21">
        <v>3760.2629304337756</v>
      </c>
    </row>
    <row r="331" spans="2:8" x14ac:dyDescent="0.35">
      <c r="B331" s="33" t="s">
        <v>881</v>
      </c>
      <c r="C331" s="21">
        <v>1955.4999999997274</v>
      </c>
      <c r="D331" s="21">
        <v>1418.5459107622594</v>
      </c>
      <c r="E331" s="21">
        <v>1.3785242939010232</v>
      </c>
      <c r="F331" s="58">
        <v>0.16956625181901419</v>
      </c>
      <c r="G331" s="21">
        <v>-841.55674595738378</v>
      </c>
      <c r="H331" s="21">
        <v>4752.5567459568383</v>
      </c>
    </row>
    <row r="332" spans="2:8" x14ac:dyDescent="0.35">
      <c r="B332" s="33" t="s">
        <v>882</v>
      </c>
      <c r="C332" s="21">
        <v>1105.4999999997269</v>
      </c>
      <c r="D332" s="21">
        <v>1637.9957268728945</v>
      </c>
      <c r="E332" s="21">
        <v>0.6749101855779821</v>
      </c>
      <c r="F332" s="58">
        <v>0.50050458236193585</v>
      </c>
      <c r="G332" s="21">
        <v>-2124.2629304343218</v>
      </c>
      <c r="H332" s="21">
        <v>4335.2629304337752</v>
      </c>
    </row>
    <row r="333" spans="2:8" x14ac:dyDescent="0.35">
      <c r="B333" s="33" t="s">
        <v>883</v>
      </c>
      <c r="C333" s="21">
        <v>30.499999999726953</v>
      </c>
      <c r="D333" s="21">
        <v>1637.9957268728945</v>
      </c>
      <c r="E333" s="21">
        <v>1.8620317195793087E-2</v>
      </c>
      <c r="F333" s="58">
        <v>0.98516237380802885</v>
      </c>
      <c r="G333" s="21">
        <v>-3199.2629304343213</v>
      </c>
      <c r="H333" s="21">
        <v>3260.2629304337756</v>
      </c>
    </row>
    <row r="334" spans="2:8" x14ac:dyDescent="0.35">
      <c r="B334" s="33" t="s">
        <v>884</v>
      </c>
      <c r="C334" s="21">
        <v>1800.4999999997272</v>
      </c>
      <c r="D334" s="21">
        <v>1418.5459107622594</v>
      </c>
      <c r="E334" s="21">
        <v>1.2692574743895484</v>
      </c>
      <c r="F334" s="58">
        <v>0.20580970041122715</v>
      </c>
      <c r="G334" s="21">
        <v>-996.55674595738401</v>
      </c>
      <c r="H334" s="21">
        <v>4597.5567459568383</v>
      </c>
    </row>
    <row r="335" spans="2:8" x14ac:dyDescent="0.35">
      <c r="B335" s="33" t="s">
        <v>885</v>
      </c>
      <c r="C335" s="21">
        <v>105.49999999972708</v>
      </c>
      <c r="D335" s="21">
        <v>1637.9957268728945</v>
      </c>
      <c r="E335" s="21">
        <v>6.4407982431759839E-2</v>
      </c>
      <c r="F335" s="58">
        <v>0.94870906753702799</v>
      </c>
      <c r="G335" s="21">
        <v>-3124.2629304343213</v>
      </c>
      <c r="H335" s="21">
        <v>3335.2629304337756</v>
      </c>
    </row>
    <row r="336" spans="2:8" x14ac:dyDescent="0.35">
      <c r="B336" s="33" t="s">
        <v>886</v>
      </c>
      <c r="C336" s="21">
        <v>-144.50000000027302</v>
      </c>
      <c r="D336" s="21">
        <v>1637.9957268728945</v>
      </c>
      <c r="E336" s="21">
        <v>-8.8217568354795814E-2</v>
      </c>
      <c r="F336" s="58">
        <v>0.92979114965443033</v>
      </c>
      <c r="G336" s="21">
        <v>-3374.2629304343213</v>
      </c>
      <c r="H336" s="21">
        <v>3085.2629304337756</v>
      </c>
    </row>
    <row r="337" spans="2:8" x14ac:dyDescent="0.35">
      <c r="B337" s="33" t="s">
        <v>887</v>
      </c>
      <c r="C337" s="21">
        <v>2180.4999999997267</v>
      </c>
      <c r="D337" s="21">
        <v>1637.9957268728945</v>
      </c>
      <c r="E337" s="21">
        <v>1.3312000539601709</v>
      </c>
      <c r="F337" s="58">
        <v>0.1846236370172587</v>
      </c>
      <c r="G337" s="21">
        <v>-1049.2629304343218</v>
      </c>
      <c r="H337" s="21">
        <v>5410.2629304337752</v>
      </c>
    </row>
    <row r="338" spans="2:8" x14ac:dyDescent="0.35">
      <c r="B338" s="33" t="s">
        <v>888</v>
      </c>
      <c r="C338" s="21">
        <v>3480.4999999997267</v>
      </c>
      <c r="D338" s="21">
        <v>1637.9957268728945</v>
      </c>
      <c r="E338" s="21">
        <v>2.12485291805026</v>
      </c>
      <c r="F338" s="55">
        <v>3.4814249291371002E-2</v>
      </c>
      <c r="G338" s="21">
        <v>250.73706956567821</v>
      </c>
      <c r="H338" s="21">
        <v>6710.2629304337752</v>
      </c>
    </row>
    <row r="339" spans="2:8" x14ac:dyDescent="0.35">
      <c r="B339" s="33" t="s">
        <v>889</v>
      </c>
      <c r="C339" s="21">
        <v>-524.50000000027251</v>
      </c>
      <c r="D339" s="21">
        <v>1418.5459107622594</v>
      </c>
      <c r="E339" s="21">
        <v>-0.36974481828256872</v>
      </c>
      <c r="F339" s="58">
        <v>0.71195997489536345</v>
      </c>
      <c r="G339" s="21">
        <v>-3321.5567459573836</v>
      </c>
      <c r="H339" s="21">
        <v>2272.5567459568388</v>
      </c>
    </row>
    <row r="340" spans="2:8" x14ac:dyDescent="0.35">
      <c r="B340" s="33" t="s">
        <v>890</v>
      </c>
      <c r="C340" s="21">
        <v>130.49999999972721</v>
      </c>
      <c r="D340" s="21">
        <v>1637.9957268728945</v>
      </c>
      <c r="E340" s="21">
        <v>7.9670537510415473E-2</v>
      </c>
      <c r="F340" s="58">
        <v>0.93657816488888934</v>
      </c>
      <c r="G340" s="21">
        <v>-3099.2629304343213</v>
      </c>
      <c r="H340" s="21">
        <v>3360.2629304337756</v>
      </c>
    </row>
    <row r="341" spans="2:8" x14ac:dyDescent="0.35">
      <c r="B341" s="33" t="s">
        <v>891</v>
      </c>
      <c r="C341" s="21">
        <v>-879.50000000027262</v>
      </c>
      <c r="D341" s="21">
        <v>1418.5459107622594</v>
      </c>
      <c r="E341" s="21">
        <v>-0.62000108232497808</v>
      </c>
      <c r="F341" s="58">
        <v>0.53595584675268182</v>
      </c>
      <c r="G341" s="21">
        <v>-3676.556745957384</v>
      </c>
      <c r="H341" s="21">
        <v>1917.5567459568385</v>
      </c>
    </row>
    <row r="342" spans="2:8" x14ac:dyDescent="0.35">
      <c r="B342" s="33" t="s">
        <v>892</v>
      </c>
      <c r="C342" s="21">
        <v>-294.50000000027308</v>
      </c>
      <c r="D342" s="21">
        <v>1637.9957268728945</v>
      </c>
      <c r="E342" s="21">
        <v>-0.17979289882672919</v>
      </c>
      <c r="F342" s="58">
        <v>0.85749538649890999</v>
      </c>
      <c r="G342" s="21">
        <v>-3524.2629304343218</v>
      </c>
      <c r="H342" s="21">
        <v>2935.2629304337752</v>
      </c>
    </row>
    <row r="343" spans="2:8" x14ac:dyDescent="0.35">
      <c r="B343" s="33" t="s">
        <v>893</v>
      </c>
      <c r="C343" s="21">
        <v>4680.4999999997272</v>
      </c>
      <c r="D343" s="21">
        <v>1418.5459107622594</v>
      </c>
      <c r="E343" s="21">
        <v>3.29950547563501</v>
      </c>
      <c r="F343" s="55">
        <v>1.1447850182471075E-3</v>
      </c>
      <c r="G343" s="21">
        <v>1883.443254042616</v>
      </c>
      <c r="H343" s="21">
        <v>7477.5567459568383</v>
      </c>
    </row>
    <row r="344" spans="2:8" x14ac:dyDescent="0.35">
      <c r="B344" s="33" t="s">
        <v>894</v>
      </c>
      <c r="C344" s="21">
        <v>380.49999999972704</v>
      </c>
      <c r="D344" s="21">
        <v>1637.9957268728945</v>
      </c>
      <c r="E344" s="21">
        <v>0.23229608829697096</v>
      </c>
      <c r="F344" s="58">
        <v>0.81654322831165738</v>
      </c>
      <c r="G344" s="21">
        <v>-2849.2629304343213</v>
      </c>
      <c r="H344" s="21">
        <v>3610.2629304337756</v>
      </c>
    </row>
    <row r="345" spans="2:8" x14ac:dyDescent="0.35">
      <c r="B345" s="33" t="s">
        <v>895</v>
      </c>
      <c r="C345" s="21">
        <v>-94.500000000273005</v>
      </c>
      <c r="D345" s="21">
        <v>1637.9957268728945</v>
      </c>
      <c r="E345" s="21">
        <v>-5.7692458197484683E-2</v>
      </c>
      <c r="F345" s="58">
        <v>0.95405063034320836</v>
      </c>
      <c r="G345" s="21">
        <v>-3324.2629304343213</v>
      </c>
      <c r="H345" s="21">
        <v>3135.2629304337756</v>
      </c>
    </row>
    <row r="346" spans="2:8" x14ac:dyDescent="0.35">
      <c r="B346" s="33" t="s">
        <v>896</v>
      </c>
      <c r="C346" s="21">
        <v>-544.50000000027285</v>
      </c>
      <c r="D346" s="21">
        <v>1418.5459107622594</v>
      </c>
      <c r="E346" s="21">
        <v>-0.3838437627356624</v>
      </c>
      <c r="F346" s="58">
        <v>0.70149796584086466</v>
      </c>
      <c r="G346" s="21">
        <v>-3341.556745957384</v>
      </c>
      <c r="H346" s="21">
        <v>2252.5567459568383</v>
      </c>
    </row>
    <row r="347" spans="2:8" x14ac:dyDescent="0.35">
      <c r="B347" s="33" t="s">
        <v>897</v>
      </c>
      <c r="C347" s="21">
        <v>90.499999999727294</v>
      </c>
      <c r="D347" s="21">
        <v>1418.5459107622594</v>
      </c>
      <c r="E347" s="21">
        <v>6.3797723650055774E-2</v>
      </c>
      <c r="F347" s="58">
        <v>0.94919437827107234</v>
      </c>
      <c r="G347" s="21">
        <v>-2706.556745957384</v>
      </c>
      <c r="H347" s="21">
        <v>2887.5567459568383</v>
      </c>
    </row>
    <row r="348" spans="2:8" x14ac:dyDescent="0.35">
      <c r="B348" s="33" t="s">
        <v>898</v>
      </c>
      <c r="C348" s="21">
        <v>1955.4999999997274</v>
      </c>
      <c r="D348" s="21">
        <v>1418.5459107622594</v>
      </c>
      <c r="E348" s="21">
        <v>1.3785242939010232</v>
      </c>
      <c r="F348" s="58">
        <v>0.16956625181901419</v>
      </c>
      <c r="G348" s="21">
        <v>-841.55674595738378</v>
      </c>
      <c r="H348" s="21">
        <v>4752.5567459568383</v>
      </c>
    </row>
    <row r="349" spans="2:8" x14ac:dyDescent="0.35">
      <c r="B349" s="33" t="s">
        <v>899</v>
      </c>
      <c r="C349" s="21">
        <v>6080.4999999997272</v>
      </c>
      <c r="D349" s="21">
        <v>1637.9957268728945</v>
      </c>
      <c r="E349" s="21">
        <v>3.7121586462304386</v>
      </c>
      <c r="F349" s="55">
        <v>2.6573782151939618E-4</v>
      </c>
      <c r="G349" s="21">
        <v>2850.7370695656787</v>
      </c>
      <c r="H349" s="21">
        <v>9310.2629304337752</v>
      </c>
    </row>
    <row r="350" spans="2:8" x14ac:dyDescent="0.35">
      <c r="B350" s="33" t="s">
        <v>900</v>
      </c>
      <c r="C350" s="21">
        <v>3281.7499999997281</v>
      </c>
      <c r="D350" s="21">
        <v>1294.9493236353153</v>
      </c>
      <c r="E350" s="21">
        <v>2.5342690560174672</v>
      </c>
      <c r="F350" s="55">
        <v>1.2026603247466516E-2</v>
      </c>
      <c r="G350" s="21">
        <v>728.39820936191882</v>
      </c>
      <c r="H350" s="21">
        <v>5835.1017906375373</v>
      </c>
    </row>
    <row r="351" spans="2:8" x14ac:dyDescent="0.35">
      <c r="B351" s="33" t="s">
        <v>901</v>
      </c>
      <c r="C351" s="21">
        <v>1170.4999999997269</v>
      </c>
      <c r="D351" s="21">
        <v>1637.9957268728945</v>
      </c>
      <c r="E351" s="21">
        <v>0.71459282878248653</v>
      </c>
      <c r="F351" s="58">
        <v>0.47568566859081463</v>
      </c>
      <c r="G351" s="21">
        <v>-2059.2629304343218</v>
      </c>
      <c r="H351" s="21">
        <v>4400.2629304337752</v>
      </c>
    </row>
    <row r="352" spans="2:8" x14ac:dyDescent="0.35">
      <c r="B352" s="33" t="s">
        <v>902</v>
      </c>
      <c r="C352" s="21">
        <v>1513.4999999997272</v>
      </c>
      <c r="D352" s="21">
        <v>1637.9957268728945</v>
      </c>
      <c r="E352" s="21">
        <v>0.92399508446164103</v>
      </c>
      <c r="F352" s="58">
        <v>0.35659130719437515</v>
      </c>
      <c r="G352" s="21">
        <v>-1716.2629304343213</v>
      </c>
      <c r="H352" s="21">
        <v>4743.2629304337752</v>
      </c>
    </row>
    <row r="353" spans="2:8" x14ac:dyDescent="0.35">
      <c r="B353" s="33" t="s">
        <v>903</v>
      </c>
      <c r="C353" s="21">
        <v>3430.4999999997272</v>
      </c>
      <c r="D353" s="21">
        <v>1418.5459107622594</v>
      </c>
      <c r="E353" s="21">
        <v>2.4183214473166674</v>
      </c>
      <c r="F353" s="55">
        <v>1.6479273864073551E-2</v>
      </c>
      <c r="G353" s="21">
        <v>633.44325404261599</v>
      </c>
      <c r="H353" s="21">
        <v>6227.5567459568383</v>
      </c>
    </row>
    <row r="354" spans="2:8" x14ac:dyDescent="0.35">
      <c r="B354" s="33" t="s">
        <v>904</v>
      </c>
      <c r="C354" s="21">
        <v>3080.4999999997267</v>
      </c>
      <c r="D354" s="21">
        <v>1418.5459107622594</v>
      </c>
      <c r="E354" s="21">
        <v>2.171589919387531</v>
      </c>
      <c r="F354" s="55">
        <v>3.1051808088986999E-2</v>
      </c>
      <c r="G354" s="21">
        <v>283.44325404261554</v>
      </c>
      <c r="H354" s="21">
        <v>5877.5567459568374</v>
      </c>
    </row>
    <row r="355" spans="2:8" x14ac:dyDescent="0.35">
      <c r="B355" s="33" t="s">
        <v>905</v>
      </c>
      <c r="C355" s="21">
        <v>2530.4999999997272</v>
      </c>
      <c r="D355" s="21">
        <v>1418.5459107622594</v>
      </c>
      <c r="E355" s="21">
        <v>1.7838689469274607</v>
      </c>
      <c r="F355" s="58">
        <v>7.5946136131213704E-2</v>
      </c>
      <c r="G355" s="21">
        <v>-266.55674595738401</v>
      </c>
      <c r="H355" s="21">
        <v>5327.5567459568383</v>
      </c>
    </row>
    <row r="356" spans="2:8" x14ac:dyDescent="0.35">
      <c r="B356" s="33" t="s">
        <v>906</v>
      </c>
      <c r="C356" s="21">
        <v>-769.50000000027262</v>
      </c>
      <c r="D356" s="21">
        <v>1418.5459107622594</v>
      </c>
      <c r="E356" s="21">
        <v>-0.54245688783296397</v>
      </c>
      <c r="F356" s="58">
        <v>0.5881017564699671</v>
      </c>
      <c r="G356" s="21">
        <v>-3566.556745957384</v>
      </c>
      <c r="H356" s="21">
        <v>2027.5567459568385</v>
      </c>
    </row>
    <row r="357" spans="2:8" x14ac:dyDescent="0.35">
      <c r="B357" s="33" t="s">
        <v>907</v>
      </c>
      <c r="C357" s="21">
        <v>-1669.5000000002731</v>
      </c>
      <c r="D357" s="21">
        <v>1637.9957268728945</v>
      </c>
      <c r="E357" s="21">
        <v>-1.0192334281527851</v>
      </c>
      <c r="F357" s="58">
        <v>0.30931131642813597</v>
      </c>
      <c r="G357" s="21">
        <v>-4899.2629304343218</v>
      </c>
      <c r="H357" s="21">
        <v>1560.2629304337754</v>
      </c>
    </row>
    <row r="358" spans="2:8" x14ac:dyDescent="0.35">
      <c r="B358" s="33" t="s">
        <v>908</v>
      </c>
      <c r="C358" s="21">
        <v>681.24999999972727</v>
      </c>
      <c r="D358" s="21">
        <v>1418.5459107622594</v>
      </c>
      <c r="E358" s="21">
        <v>0.48024529543330452</v>
      </c>
      <c r="F358" s="58">
        <v>0.63157263256246599</v>
      </c>
      <c r="G358" s="21">
        <v>-2115.806745957384</v>
      </c>
      <c r="H358" s="21">
        <v>3478.3067459568383</v>
      </c>
    </row>
    <row r="359" spans="2:8" x14ac:dyDescent="0.35">
      <c r="B359" s="33" t="s">
        <v>909</v>
      </c>
      <c r="C359" s="21">
        <v>355.49999999972704</v>
      </c>
      <c r="D359" s="21">
        <v>1637.9957268728945</v>
      </c>
      <c r="E359" s="21">
        <v>0.21703353321831542</v>
      </c>
      <c r="F359" s="58">
        <v>0.82840125881630611</v>
      </c>
      <c r="G359" s="21">
        <v>-2874.2629304343213</v>
      </c>
      <c r="H359" s="21">
        <v>3585.2629304337756</v>
      </c>
    </row>
    <row r="360" spans="2:8" x14ac:dyDescent="0.35">
      <c r="B360" s="33" t="s">
        <v>910</v>
      </c>
      <c r="C360" s="21">
        <v>1905.4999999997272</v>
      </c>
      <c r="D360" s="21">
        <v>1418.5459107622594</v>
      </c>
      <c r="E360" s="21">
        <v>1.3432769327682892</v>
      </c>
      <c r="F360" s="58">
        <v>0.18068949506724352</v>
      </c>
      <c r="G360" s="21">
        <v>-891.55674595738401</v>
      </c>
      <c r="H360" s="21">
        <v>4702.5567459568383</v>
      </c>
    </row>
    <row r="361" spans="2:8" x14ac:dyDescent="0.35">
      <c r="B361" s="33" t="s">
        <v>911</v>
      </c>
      <c r="C361" s="21">
        <v>42.999999999727216</v>
      </c>
      <c r="D361" s="21">
        <v>1418.5459107622594</v>
      </c>
      <c r="E361" s="21">
        <v>3.0312730573958689E-2</v>
      </c>
      <c r="F361" s="58">
        <v>0.97584757203693107</v>
      </c>
      <c r="G361" s="21">
        <v>-2754.056745957384</v>
      </c>
      <c r="H361" s="21">
        <v>2840.0567459568383</v>
      </c>
    </row>
    <row r="362" spans="2:8" x14ac:dyDescent="0.35">
      <c r="B362" s="33" t="s">
        <v>912</v>
      </c>
      <c r="C362" s="21">
        <v>4880.4999999997272</v>
      </c>
      <c r="D362" s="21">
        <v>1418.5459107622594</v>
      </c>
      <c r="E362" s="21">
        <v>3.4404949201659449</v>
      </c>
      <c r="F362" s="55">
        <v>7.0543810351630931E-4</v>
      </c>
      <c r="G362" s="21">
        <v>2083.443254042616</v>
      </c>
      <c r="H362" s="21">
        <v>7677.5567459568383</v>
      </c>
    </row>
    <row r="363" spans="2:8" x14ac:dyDescent="0.35">
      <c r="B363" s="33" t="s">
        <v>913</v>
      </c>
      <c r="C363" s="21">
        <v>-1194.5000000002728</v>
      </c>
      <c r="D363" s="21">
        <v>1637.9957268728945</v>
      </c>
      <c r="E363" s="21">
        <v>-0.72924488165832924</v>
      </c>
      <c r="F363" s="58">
        <v>0.46669658367907918</v>
      </c>
      <c r="G363" s="21">
        <v>-4424.2629304343209</v>
      </c>
      <c r="H363" s="21">
        <v>2035.2629304337756</v>
      </c>
    </row>
    <row r="364" spans="2:8" x14ac:dyDescent="0.35">
      <c r="B364" s="33" t="s">
        <v>914</v>
      </c>
      <c r="C364" s="21">
        <v>8430.4999999997272</v>
      </c>
      <c r="D364" s="21">
        <v>1637.9957268728945</v>
      </c>
      <c r="E364" s="21">
        <v>5.1468388236240612</v>
      </c>
      <c r="F364" s="55">
        <v>6.2600670247547896E-7</v>
      </c>
      <c r="G364" s="21">
        <v>5200.7370695656791</v>
      </c>
      <c r="H364" s="21">
        <v>11660.262930433775</v>
      </c>
    </row>
    <row r="365" spans="2:8" x14ac:dyDescent="0.35">
      <c r="B365" s="33" t="s">
        <v>915</v>
      </c>
      <c r="C365" s="21">
        <v>-769.50000000027308</v>
      </c>
      <c r="D365" s="21">
        <v>1637.9957268728945</v>
      </c>
      <c r="E365" s="21">
        <v>-0.46978144532118482</v>
      </c>
      <c r="F365" s="58">
        <v>0.63901790963964178</v>
      </c>
      <c r="G365" s="21">
        <v>-3999.2629304343218</v>
      </c>
      <c r="H365" s="21">
        <v>2460.2629304337752</v>
      </c>
    </row>
    <row r="366" spans="2:8" x14ac:dyDescent="0.35">
      <c r="B366" s="33" t="s">
        <v>916</v>
      </c>
      <c r="C366" s="21">
        <v>6457.9999999997272</v>
      </c>
      <c r="D366" s="21">
        <v>1637.9957268728945</v>
      </c>
      <c r="E366" s="21">
        <v>3.9426232279181375</v>
      </c>
      <c r="F366" s="55">
        <v>1.1107778693930648E-4</v>
      </c>
      <c r="G366" s="21">
        <v>3228.2370695656787</v>
      </c>
      <c r="H366" s="21">
        <v>9687.7629304337752</v>
      </c>
    </row>
    <row r="367" spans="2:8" x14ac:dyDescent="0.35">
      <c r="B367" s="33" t="s">
        <v>917</v>
      </c>
      <c r="C367" s="21">
        <v>905.49999999972692</v>
      </c>
      <c r="D367" s="21">
        <v>1637.9957268728945</v>
      </c>
      <c r="E367" s="21">
        <v>0.55280974494873769</v>
      </c>
      <c r="F367" s="58">
        <v>0.58100492269239878</v>
      </c>
      <c r="G367" s="21">
        <v>-2324.2629304343218</v>
      </c>
      <c r="H367" s="21">
        <v>4135.2629304337752</v>
      </c>
    </row>
    <row r="368" spans="2:8" x14ac:dyDescent="0.35">
      <c r="B368" s="33" t="s">
        <v>918</v>
      </c>
      <c r="C368" s="21">
        <v>2055.4999999997267</v>
      </c>
      <c r="D368" s="21">
        <v>1637.9957268728945</v>
      </c>
      <c r="E368" s="21">
        <v>1.2548872785668932</v>
      </c>
      <c r="F368" s="58">
        <v>0.21096959205126886</v>
      </c>
      <c r="G368" s="21">
        <v>-1174.2629304343218</v>
      </c>
      <c r="H368" s="21">
        <v>5285.2629304337752</v>
      </c>
    </row>
    <row r="369" spans="2:8" x14ac:dyDescent="0.35">
      <c r="B369" s="33" t="s">
        <v>919</v>
      </c>
      <c r="C369" s="21">
        <v>2730.4999999997272</v>
      </c>
      <c r="D369" s="21">
        <v>1637.9957268728945</v>
      </c>
      <c r="E369" s="21">
        <v>1.6669762656905935</v>
      </c>
      <c r="F369" s="58">
        <v>9.7068802584202363E-2</v>
      </c>
      <c r="G369" s="21">
        <v>-499.26293043432133</v>
      </c>
      <c r="H369" s="21">
        <v>5960.2629304337752</v>
      </c>
    </row>
    <row r="370" spans="2:8" x14ac:dyDescent="0.35">
      <c r="B370" s="33" t="s">
        <v>920</v>
      </c>
      <c r="C370" s="21">
        <v>-1569.5000000002726</v>
      </c>
      <c r="D370" s="21">
        <v>1637.9957268728945</v>
      </c>
      <c r="E370" s="21">
        <v>-0.95818320783816247</v>
      </c>
      <c r="F370" s="58">
        <v>0.33911579929829438</v>
      </c>
      <c r="G370" s="21">
        <v>-4799.2629304343209</v>
      </c>
      <c r="H370" s="21">
        <v>1660.2629304337759</v>
      </c>
    </row>
    <row r="371" spans="2:8" x14ac:dyDescent="0.35">
      <c r="B371" s="33" t="s">
        <v>921</v>
      </c>
      <c r="C371" s="21">
        <v>680.49999999972692</v>
      </c>
      <c r="D371" s="21">
        <v>1637.9957268728945</v>
      </c>
      <c r="E371" s="21">
        <v>0.41544674924083763</v>
      </c>
      <c r="F371" s="58">
        <v>0.67825585297173063</v>
      </c>
      <c r="G371" s="21">
        <v>-2549.2629304343218</v>
      </c>
      <c r="H371" s="21">
        <v>3910.2629304337752</v>
      </c>
    </row>
    <row r="372" spans="2:8" x14ac:dyDescent="0.35">
      <c r="B372" s="33" t="s">
        <v>922</v>
      </c>
      <c r="C372" s="21">
        <v>-138.00000000027305</v>
      </c>
      <c r="D372" s="21">
        <v>1637.9957268728945</v>
      </c>
      <c r="E372" s="21">
        <v>-8.4249304034345385E-2</v>
      </c>
      <c r="F372" s="58">
        <v>0.93294165458074985</v>
      </c>
      <c r="G372" s="21">
        <v>-3367.7629304343213</v>
      </c>
      <c r="H372" s="21">
        <v>3091.7629304337756</v>
      </c>
    </row>
    <row r="373" spans="2:8" x14ac:dyDescent="0.35">
      <c r="B373" s="33" t="s">
        <v>923</v>
      </c>
      <c r="C373" s="21">
        <v>5055.4999999997262</v>
      </c>
      <c r="D373" s="21">
        <v>1637.9957268728945</v>
      </c>
      <c r="E373" s="21">
        <v>3.0863938880055599</v>
      </c>
      <c r="F373" s="55">
        <v>2.3102306383504523E-3</v>
      </c>
      <c r="G373" s="21">
        <v>1825.7370695656778</v>
      </c>
      <c r="H373" s="21">
        <v>8285.2629304337752</v>
      </c>
    </row>
    <row r="374" spans="2:8" x14ac:dyDescent="0.35">
      <c r="B374" s="33" t="s">
        <v>924</v>
      </c>
      <c r="C374" s="21">
        <v>1480.4999999997272</v>
      </c>
      <c r="D374" s="21">
        <v>1418.5459107622594</v>
      </c>
      <c r="E374" s="21">
        <v>1.0436743631400527</v>
      </c>
      <c r="F374" s="58">
        <v>0.2978834690219978</v>
      </c>
      <c r="G374" s="21">
        <v>-1316.556745957384</v>
      </c>
      <c r="H374" s="21">
        <v>4277.5567459568383</v>
      </c>
    </row>
    <row r="375" spans="2:8" x14ac:dyDescent="0.35">
      <c r="B375" s="33" t="s">
        <v>925</v>
      </c>
      <c r="C375" s="21">
        <v>-372.00000000027279</v>
      </c>
      <c r="D375" s="21">
        <v>1418.5459107622594</v>
      </c>
      <c r="E375" s="21">
        <v>-0.26224036682773111</v>
      </c>
      <c r="F375" s="58">
        <v>0.79340336961828184</v>
      </c>
      <c r="G375" s="21">
        <v>-3169.056745957384</v>
      </c>
      <c r="H375" s="21">
        <v>2425.0567459568383</v>
      </c>
    </row>
    <row r="376" spans="2:8" x14ac:dyDescent="0.35">
      <c r="B376" s="33" t="s">
        <v>926</v>
      </c>
      <c r="C376" s="21">
        <v>2685.4999999997272</v>
      </c>
      <c r="D376" s="21">
        <v>1637.9957268728945</v>
      </c>
      <c r="E376" s="21">
        <v>1.6395036665490137</v>
      </c>
      <c r="F376" s="58">
        <v>0.1026648251330966</v>
      </c>
      <c r="G376" s="21">
        <v>-544.26293043432133</v>
      </c>
      <c r="H376" s="21">
        <v>5915.2629304337752</v>
      </c>
    </row>
    <row r="377" spans="2:8" x14ac:dyDescent="0.35">
      <c r="B377" s="33" t="s">
        <v>927</v>
      </c>
      <c r="C377" s="21">
        <v>3531.4999999997267</v>
      </c>
      <c r="D377" s="21">
        <v>1637.9957268728945</v>
      </c>
      <c r="E377" s="21">
        <v>2.1559885304107174</v>
      </c>
      <c r="F377" s="55">
        <v>3.2266677296060253E-2</v>
      </c>
      <c r="G377" s="21">
        <v>301.73706956567821</v>
      </c>
      <c r="H377" s="21">
        <v>6761.2629304337752</v>
      </c>
    </row>
    <row r="378" spans="2:8" x14ac:dyDescent="0.35">
      <c r="B378" s="33" t="s">
        <v>928</v>
      </c>
      <c r="C378" s="21">
        <v>180.49999999972704</v>
      </c>
      <c r="D378" s="21">
        <v>1637.9957268728945</v>
      </c>
      <c r="E378" s="21">
        <v>0.11019564766772649</v>
      </c>
      <c r="F378" s="58">
        <v>0.91236361597198945</v>
      </c>
      <c r="G378" s="21">
        <v>-3049.2629304343213</v>
      </c>
      <c r="H378" s="21">
        <v>3410.2629304337756</v>
      </c>
    </row>
    <row r="379" spans="2:8" x14ac:dyDescent="0.35">
      <c r="B379" s="33" t="s">
        <v>929</v>
      </c>
      <c r="C379" s="21">
        <v>1175.4999999997274</v>
      </c>
      <c r="D379" s="21">
        <v>1418.5459107622594</v>
      </c>
      <c r="E379" s="21">
        <v>0.82866546023037724</v>
      </c>
      <c r="F379" s="58">
        <v>0.4082717916719989</v>
      </c>
      <c r="G379" s="21">
        <v>-1621.5567459573838</v>
      </c>
      <c r="H379" s="21">
        <v>3972.5567459568383</v>
      </c>
    </row>
    <row r="380" spans="2:8" x14ac:dyDescent="0.35">
      <c r="B380" s="33" t="s">
        <v>930</v>
      </c>
      <c r="C380" s="21">
        <v>4430.4999999997262</v>
      </c>
      <c r="D380" s="21">
        <v>1637.9957268728945</v>
      </c>
      <c r="E380" s="21">
        <v>2.7048300110391712</v>
      </c>
      <c r="F380" s="55">
        <v>7.4173399409975804E-3</v>
      </c>
      <c r="G380" s="21">
        <v>1200.7370695656778</v>
      </c>
      <c r="H380" s="21">
        <v>7660.2629304337752</v>
      </c>
    </row>
    <row r="381" spans="2:8" x14ac:dyDescent="0.35">
      <c r="B381" s="33" t="s">
        <v>931</v>
      </c>
      <c r="C381" s="21">
        <v>280.49999999972727</v>
      </c>
      <c r="D381" s="21">
        <v>1418.5459107622594</v>
      </c>
      <c r="E381" s="21">
        <v>0.19773769595444385</v>
      </c>
      <c r="F381" s="58">
        <v>0.84344913636976271</v>
      </c>
      <c r="G381" s="21">
        <v>-2516.556745957384</v>
      </c>
      <c r="H381" s="21">
        <v>3077.5567459568383</v>
      </c>
    </row>
    <row r="382" spans="2:8" x14ac:dyDescent="0.35">
      <c r="B382" s="33" t="s">
        <v>932</v>
      </c>
      <c r="C382" s="21">
        <v>-394.50000000027296</v>
      </c>
      <c r="D382" s="21">
        <v>1637.9957268728945</v>
      </c>
      <c r="E382" s="21">
        <v>-0.24084311914135137</v>
      </c>
      <c r="F382" s="58">
        <v>0.80992098040212102</v>
      </c>
      <c r="G382" s="21">
        <v>-3624.2629304343213</v>
      </c>
      <c r="H382" s="21">
        <v>2835.2629304337756</v>
      </c>
    </row>
    <row r="383" spans="2:8" x14ac:dyDescent="0.35">
      <c r="B383" s="33" t="s">
        <v>933</v>
      </c>
      <c r="C383" s="21">
        <v>280.49999999972709</v>
      </c>
      <c r="D383" s="21">
        <v>1637.9957268728945</v>
      </c>
      <c r="E383" s="21">
        <v>0.17124586798234875</v>
      </c>
      <c r="F383" s="58">
        <v>0.86420186109257102</v>
      </c>
      <c r="G383" s="21">
        <v>-2949.2629304343213</v>
      </c>
      <c r="H383" s="21">
        <v>3510.2629304337756</v>
      </c>
    </row>
    <row r="384" spans="2:8" x14ac:dyDescent="0.35">
      <c r="B384" s="33" t="s">
        <v>934</v>
      </c>
      <c r="C384" s="21">
        <v>-234.50000000027293</v>
      </c>
      <c r="D384" s="21">
        <v>1637.9957268728945</v>
      </c>
      <c r="E384" s="21">
        <v>-0.14316276663795577</v>
      </c>
      <c r="F384" s="58">
        <v>0.88630434170174721</v>
      </c>
      <c r="G384" s="21">
        <v>-3464.2629304343213</v>
      </c>
      <c r="H384" s="21">
        <v>2995.2629304337756</v>
      </c>
    </row>
    <row r="385" spans="2:8" x14ac:dyDescent="0.35">
      <c r="B385" s="33" t="s">
        <v>935</v>
      </c>
      <c r="C385" s="21">
        <v>-1641.5000000002728</v>
      </c>
      <c r="D385" s="21">
        <v>1637.9957268728945</v>
      </c>
      <c r="E385" s="21">
        <v>-1.0021393664646907</v>
      </c>
      <c r="F385" s="58">
        <v>0.31747523303364844</v>
      </c>
      <c r="G385" s="21">
        <v>-4871.2629304343209</v>
      </c>
      <c r="H385" s="21">
        <v>1588.2629304337756</v>
      </c>
    </row>
    <row r="386" spans="2:8" x14ac:dyDescent="0.35">
      <c r="B386" s="33" t="s">
        <v>936</v>
      </c>
      <c r="C386" s="21">
        <v>-177.60000000027293</v>
      </c>
      <c r="D386" s="21">
        <v>1637.9957268728945</v>
      </c>
      <c r="E386" s="21">
        <v>-0.10842519127893571</v>
      </c>
      <c r="F386" s="58">
        <v>0.91376604320967358</v>
      </c>
      <c r="G386" s="21">
        <v>-3407.3629304343212</v>
      </c>
      <c r="H386" s="21">
        <v>3052.1629304337757</v>
      </c>
    </row>
    <row r="387" spans="2:8" x14ac:dyDescent="0.35">
      <c r="B387" s="33" t="s">
        <v>937</v>
      </c>
      <c r="C387" s="21">
        <v>555.49999999972704</v>
      </c>
      <c r="D387" s="21">
        <v>1637.9957268728945</v>
      </c>
      <c r="E387" s="21">
        <v>0.33913397384755989</v>
      </c>
      <c r="F387" s="58">
        <v>0.73486110302754493</v>
      </c>
      <c r="G387" s="21">
        <v>-2674.2629304343213</v>
      </c>
      <c r="H387" s="21">
        <v>3785.2629304337756</v>
      </c>
    </row>
    <row r="388" spans="2:8" x14ac:dyDescent="0.35">
      <c r="B388" s="33" t="s">
        <v>938</v>
      </c>
      <c r="C388" s="21">
        <v>-139.50000000027305</v>
      </c>
      <c r="D388" s="21">
        <v>1637.9957268728945</v>
      </c>
      <c r="E388" s="21">
        <v>-8.5165057339064723E-2</v>
      </c>
      <c r="F388" s="58">
        <v>0.93221451921754406</v>
      </c>
      <c r="G388" s="21">
        <v>-3369.2629304343213</v>
      </c>
      <c r="H388" s="21">
        <v>3090.2629304337756</v>
      </c>
    </row>
    <row r="389" spans="2:8" x14ac:dyDescent="0.35">
      <c r="B389" s="33" t="s">
        <v>939</v>
      </c>
      <c r="C389" s="21">
        <v>980.49999999972704</v>
      </c>
      <c r="D389" s="21">
        <v>1637.9957268728945</v>
      </c>
      <c r="E389" s="21">
        <v>0.59859741018470436</v>
      </c>
      <c r="F389" s="58">
        <v>0.55011202398271597</v>
      </c>
      <c r="G389" s="21">
        <v>-2249.2629304343213</v>
      </c>
      <c r="H389" s="21">
        <v>4210.2629304337752</v>
      </c>
    </row>
    <row r="390" spans="2:8" x14ac:dyDescent="0.35">
      <c r="B390" s="33" t="s">
        <v>940</v>
      </c>
      <c r="C390" s="21">
        <v>10205.499999999727</v>
      </c>
      <c r="D390" s="21">
        <v>1637.9957268728945</v>
      </c>
      <c r="E390" s="21">
        <v>6.2304802342086063</v>
      </c>
      <c r="F390" s="55">
        <v>2.6566917554760039E-9</v>
      </c>
      <c r="G390" s="21">
        <v>6975.7370695656791</v>
      </c>
      <c r="H390" s="21">
        <v>13435.262930433775</v>
      </c>
    </row>
    <row r="391" spans="2:8" x14ac:dyDescent="0.35">
      <c r="B391" s="33" t="s">
        <v>941</v>
      </c>
      <c r="C391" s="21">
        <v>-819.50000000027285</v>
      </c>
      <c r="D391" s="21">
        <v>1637.9957268728945</v>
      </c>
      <c r="E391" s="21">
        <v>-0.50030655547849578</v>
      </c>
      <c r="F391" s="58">
        <v>0.61740385927687491</v>
      </c>
      <c r="G391" s="21">
        <v>-4049.2629304343213</v>
      </c>
      <c r="H391" s="21">
        <v>2410.2629304337756</v>
      </c>
    </row>
    <row r="392" spans="2:8" x14ac:dyDescent="0.35">
      <c r="B392" s="33" t="s">
        <v>942</v>
      </c>
      <c r="C392" s="21">
        <v>830.49999999972727</v>
      </c>
      <c r="D392" s="21">
        <v>1418.5459107622594</v>
      </c>
      <c r="E392" s="21">
        <v>0.58545866841451466</v>
      </c>
      <c r="F392" s="58">
        <v>0.55889282887617364</v>
      </c>
      <c r="G392" s="21">
        <v>-1966.556745957384</v>
      </c>
      <c r="H392" s="21">
        <v>3627.5567459568383</v>
      </c>
    </row>
    <row r="393" spans="2:8" x14ac:dyDescent="0.35">
      <c r="B393" s="33" t="s">
        <v>943</v>
      </c>
      <c r="C393" s="21">
        <v>105.49999999972708</v>
      </c>
      <c r="D393" s="21">
        <v>1637.9957268728945</v>
      </c>
      <c r="E393" s="21">
        <v>6.4407982431759839E-2</v>
      </c>
      <c r="F393" s="58">
        <v>0.94870906753702799</v>
      </c>
      <c r="G393" s="21">
        <v>-3124.2629304343213</v>
      </c>
      <c r="H393" s="21">
        <v>3335.2629304337756</v>
      </c>
    </row>
    <row r="394" spans="2:8" x14ac:dyDescent="0.35">
      <c r="B394" s="33" t="s">
        <v>944</v>
      </c>
      <c r="C394" s="21">
        <v>-719.50000000027285</v>
      </c>
      <c r="D394" s="21">
        <v>1637.9957268728945</v>
      </c>
      <c r="E394" s="21">
        <v>-0.43925633516387358</v>
      </c>
      <c r="F394" s="58">
        <v>0.66094532778187587</v>
      </c>
      <c r="G394" s="21">
        <v>-3949.2629304343213</v>
      </c>
      <c r="H394" s="21">
        <v>2510.2629304337756</v>
      </c>
    </row>
    <row r="395" spans="2:8" x14ac:dyDescent="0.35">
      <c r="B395" s="33" t="s">
        <v>945</v>
      </c>
      <c r="C395" s="21">
        <v>-132.00000000027276</v>
      </c>
      <c r="D395" s="21">
        <v>1418.5459107622594</v>
      </c>
      <c r="E395" s="21">
        <v>-9.3053033390609274E-2</v>
      </c>
      <c r="F395" s="58">
        <v>0.92595365494336701</v>
      </c>
      <c r="G395" s="21">
        <v>-2929.056745957384</v>
      </c>
      <c r="H395" s="21">
        <v>2665.0567459568383</v>
      </c>
    </row>
    <row r="396" spans="2:8" ht="15" thickBot="1" x14ac:dyDescent="0.4">
      <c r="B396" s="35" t="s">
        <v>946</v>
      </c>
      <c r="C396" s="37">
        <v>0</v>
      </c>
      <c r="D396" s="37">
        <v>0</v>
      </c>
      <c r="E396" s="37"/>
      <c r="F396" s="56"/>
      <c r="G396" s="37"/>
      <c r="H396" s="37"/>
    </row>
    <row r="399" spans="2:8" x14ac:dyDescent="0.35">
      <c r="B399" t="s">
        <v>505</v>
      </c>
    </row>
    <row r="401" spans="2:7" x14ac:dyDescent="0.35">
      <c r="B401" t="s">
        <v>947</v>
      </c>
    </row>
    <row r="404" spans="2:7" x14ac:dyDescent="0.35">
      <c r="B404" t="s">
        <v>507</v>
      </c>
    </row>
    <row r="405" spans="2:7" ht="15" thickBot="1" x14ac:dyDescent="0.4"/>
    <row r="406" spans="2:7" ht="29" x14ac:dyDescent="0.35">
      <c r="B406" s="24" t="s">
        <v>508</v>
      </c>
      <c r="C406" s="25" t="s">
        <v>509</v>
      </c>
      <c r="D406" s="25" t="s">
        <v>11</v>
      </c>
      <c r="E406" s="25" t="s">
        <v>510</v>
      </c>
      <c r="F406" s="25" t="s">
        <v>511</v>
      </c>
      <c r="G406" s="25" t="s">
        <v>512</v>
      </c>
    </row>
    <row r="407" spans="2:7" x14ac:dyDescent="0.35">
      <c r="B407" s="30" t="s">
        <v>513</v>
      </c>
      <c r="C407" s="31">
        <v>1</v>
      </c>
      <c r="D407" s="20">
        <v>5300</v>
      </c>
      <c r="E407" s="20">
        <v>4745</v>
      </c>
      <c r="F407" s="20">
        <v>555</v>
      </c>
      <c r="G407" s="20">
        <v>0.33882872274613579</v>
      </c>
    </row>
    <row r="408" spans="2:7" x14ac:dyDescent="0.35">
      <c r="B408" s="33" t="s">
        <v>514</v>
      </c>
      <c r="C408">
        <v>1</v>
      </c>
      <c r="D408" s="21">
        <v>5310</v>
      </c>
      <c r="E408" s="21">
        <v>4745</v>
      </c>
      <c r="F408" s="21">
        <v>565</v>
      </c>
      <c r="G408" s="21">
        <v>0.3449337447775977</v>
      </c>
    </row>
    <row r="409" spans="2:7" x14ac:dyDescent="0.35">
      <c r="B409" s="33" t="s">
        <v>515</v>
      </c>
      <c r="C409">
        <v>1</v>
      </c>
      <c r="D409" s="21">
        <v>5510</v>
      </c>
      <c r="E409" s="21">
        <v>4745</v>
      </c>
      <c r="F409" s="21">
        <v>765</v>
      </c>
      <c r="G409" s="21">
        <v>0.46703418540683583</v>
      </c>
    </row>
    <row r="410" spans="2:7" x14ac:dyDescent="0.35">
      <c r="B410" s="33" t="s">
        <v>516</v>
      </c>
      <c r="C410">
        <v>1</v>
      </c>
      <c r="D410" s="21">
        <v>2860</v>
      </c>
      <c r="E410" s="21">
        <v>4745</v>
      </c>
      <c r="F410" s="21">
        <v>-1885</v>
      </c>
      <c r="G410" s="21">
        <v>-1.1507966529305693</v>
      </c>
    </row>
    <row r="411" spans="2:7" x14ac:dyDescent="0.35">
      <c r="B411" s="33" t="s">
        <v>517</v>
      </c>
      <c r="C411">
        <v>1</v>
      </c>
      <c r="D411" s="21">
        <v>1531</v>
      </c>
      <c r="E411" s="21">
        <v>1439.9999999999998</v>
      </c>
      <c r="F411" s="21">
        <v>91.000000000000227</v>
      </c>
      <c r="G411" s="21">
        <v>5.5555700486303483E-2</v>
      </c>
    </row>
    <row r="412" spans="2:7" x14ac:dyDescent="0.35">
      <c r="B412" s="33" t="s">
        <v>518</v>
      </c>
      <c r="C412">
        <v>1</v>
      </c>
      <c r="D412" s="21">
        <v>1905</v>
      </c>
      <c r="E412" s="21">
        <v>1439.9999999999998</v>
      </c>
      <c r="F412" s="21">
        <v>465.00000000000023</v>
      </c>
      <c r="G412" s="21">
        <v>0.28388352446297876</v>
      </c>
    </row>
    <row r="413" spans="2:7" x14ac:dyDescent="0.35">
      <c r="B413" s="33" t="s">
        <v>519</v>
      </c>
      <c r="C413">
        <v>1</v>
      </c>
      <c r="D413" s="21">
        <v>1324</v>
      </c>
      <c r="E413" s="21">
        <v>1439.9999999999998</v>
      </c>
      <c r="F413" s="21">
        <v>-115.99999999999977</v>
      </c>
      <c r="G413" s="21">
        <v>-7.0818255564957966E-2</v>
      </c>
    </row>
    <row r="414" spans="2:7" x14ac:dyDescent="0.35">
      <c r="B414" s="33" t="s">
        <v>520</v>
      </c>
      <c r="C414">
        <v>1</v>
      </c>
      <c r="D414" s="21">
        <v>1000</v>
      </c>
      <c r="E414" s="21">
        <v>1439.9999999999998</v>
      </c>
      <c r="F414" s="21">
        <v>-439.99999999999977</v>
      </c>
      <c r="G414" s="21">
        <v>-0.26862096938432373</v>
      </c>
    </row>
    <row r="415" spans="2:7" x14ac:dyDescent="0.35">
      <c r="B415" s="33" t="s">
        <v>521</v>
      </c>
      <c r="C415">
        <v>1</v>
      </c>
      <c r="D415" s="21">
        <v>2500</v>
      </c>
      <c r="E415" s="21">
        <v>2749.9999999999995</v>
      </c>
      <c r="F415" s="21">
        <v>-249.99999999999955</v>
      </c>
      <c r="G415" s="21">
        <v>-0.15262555078654738</v>
      </c>
    </row>
    <row r="416" spans="2:7" x14ac:dyDescent="0.35">
      <c r="B416" s="33" t="s">
        <v>522</v>
      </c>
      <c r="C416">
        <v>1</v>
      </c>
      <c r="D416" s="21">
        <v>4200</v>
      </c>
      <c r="E416" s="21">
        <v>2749.9999999999995</v>
      </c>
      <c r="F416" s="21">
        <v>1450.0000000000005</v>
      </c>
      <c r="G416" s="21">
        <v>0.88522819456197666</v>
      </c>
    </row>
    <row r="417" spans="2:7" x14ac:dyDescent="0.35">
      <c r="B417" s="33" t="s">
        <v>523</v>
      </c>
      <c r="C417">
        <v>1</v>
      </c>
      <c r="D417" s="21">
        <v>2500</v>
      </c>
      <c r="E417" s="21">
        <v>2749.9999999999995</v>
      </c>
      <c r="F417" s="21">
        <v>-249.99999999999955</v>
      </c>
      <c r="G417" s="21">
        <v>-0.15262555078654738</v>
      </c>
    </row>
    <row r="418" spans="2:7" x14ac:dyDescent="0.35">
      <c r="B418" s="33" t="s">
        <v>524</v>
      </c>
      <c r="C418">
        <v>1</v>
      </c>
      <c r="D418" s="21">
        <v>1800</v>
      </c>
      <c r="E418" s="21">
        <v>2749.9999999999995</v>
      </c>
      <c r="F418" s="21">
        <v>-949.99999999999955</v>
      </c>
      <c r="G418" s="21">
        <v>-0.57997709298888078</v>
      </c>
    </row>
    <row r="419" spans="2:7" x14ac:dyDescent="0.35">
      <c r="B419" s="33" t="s">
        <v>525</v>
      </c>
      <c r="C419">
        <v>1</v>
      </c>
      <c r="D419" s="21">
        <v>1740</v>
      </c>
      <c r="E419" s="21">
        <v>1947.4999999999995</v>
      </c>
      <c r="F419" s="21">
        <v>-207.49999999999955</v>
      </c>
      <c r="G419" s="21">
        <v>-0.12667920715283426</v>
      </c>
    </row>
    <row r="420" spans="2:7" x14ac:dyDescent="0.35">
      <c r="B420" s="33" t="s">
        <v>526</v>
      </c>
      <c r="C420">
        <v>1</v>
      </c>
      <c r="D420" s="21">
        <v>2600</v>
      </c>
      <c r="E420" s="21">
        <v>1947.4999999999995</v>
      </c>
      <c r="F420" s="21">
        <v>652.50000000000045</v>
      </c>
      <c r="G420" s="21">
        <v>0.39835268755288966</v>
      </c>
    </row>
    <row r="421" spans="2:7" x14ac:dyDescent="0.35">
      <c r="B421" s="33" t="s">
        <v>527</v>
      </c>
      <c r="C421">
        <v>1</v>
      </c>
      <c r="D421" s="21">
        <v>1850</v>
      </c>
      <c r="E421" s="21">
        <v>1947.4999999999995</v>
      </c>
      <c r="F421" s="21">
        <v>-97.499999999999545</v>
      </c>
      <c r="G421" s="21">
        <v>-5.9523964806753309E-2</v>
      </c>
    </row>
    <row r="422" spans="2:7" x14ac:dyDescent="0.35">
      <c r="B422" s="33" t="s">
        <v>528</v>
      </c>
      <c r="C422">
        <v>1</v>
      </c>
      <c r="D422" s="21">
        <v>1600</v>
      </c>
      <c r="E422" s="21">
        <v>1947.4999999999995</v>
      </c>
      <c r="F422" s="21">
        <v>-347.49999999999955</v>
      </c>
      <c r="G422" s="21">
        <v>-0.21214951559330095</v>
      </c>
    </row>
    <row r="423" spans="2:7" x14ac:dyDescent="0.35">
      <c r="B423" s="33" t="s">
        <v>529</v>
      </c>
      <c r="C423">
        <v>1</v>
      </c>
      <c r="D423" s="21">
        <v>1980</v>
      </c>
      <c r="E423" s="21">
        <v>3489.9999999999991</v>
      </c>
      <c r="F423" s="21">
        <v>-1509.9999999999991</v>
      </c>
      <c r="G423" s="21">
        <v>-0.92185832675074719</v>
      </c>
    </row>
    <row r="424" spans="2:7" x14ac:dyDescent="0.35">
      <c r="B424" s="33" t="s">
        <v>530</v>
      </c>
      <c r="C424">
        <v>1</v>
      </c>
      <c r="D424" s="21">
        <v>5000</v>
      </c>
      <c r="E424" s="21">
        <v>3489.9999999999991</v>
      </c>
      <c r="F424" s="21">
        <v>1510.0000000000009</v>
      </c>
      <c r="G424" s="21">
        <v>0.9218583267507483</v>
      </c>
    </row>
    <row r="425" spans="2:7" x14ac:dyDescent="0.35">
      <c r="B425" s="33" t="s">
        <v>531</v>
      </c>
      <c r="C425">
        <v>1</v>
      </c>
      <c r="D425" s="21">
        <v>1620</v>
      </c>
      <c r="E425" s="21">
        <v>3495</v>
      </c>
      <c r="F425" s="21">
        <v>-1875</v>
      </c>
      <c r="G425" s="21">
        <v>-1.1446916308991073</v>
      </c>
    </row>
    <row r="426" spans="2:7" x14ac:dyDescent="0.35">
      <c r="B426" s="33" t="s">
        <v>532</v>
      </c>
      <c r="C426">
        <v>1</v>
      </c>
      <c r="D426" s="21">
        <v>6480</v>
      </c>
      <c r="E426" s="21">
        <v>3495</v>
      </c>
      <c r="F426" s="21">
        <v>2985</v>
      </c>
      <c r="G426" s="21">
        <v>1.822349076391379</v>
      </c>
    </row>
    <row r="427" spans="2:7" x14ac:dyDescent="0.35">
      <c r="B427" s="33" t="s">
        <v>533</v>
      </c>
      <c r="C427">
        <v>1</v>
      </c>
      <c r="D427" s="21">
        <v>3980</v>
      </c>
      <c r="E427" s="21">
        <v>3495</v>
      </c>
      <c r="F427" s="21">
        <v>485</v>
      </c>
      <c r="G427" s="21">
        <v>0.29609356852590246</v>
      </c>
    </row>
    <row r="428" spans="2:7" x14ac:dyDescent="0.35">
      <c r="B428" s="33" t="s">
        <v>534</v>
      </c>
      <c r="C428">
        <v>1</v>
      </c>
      <c r="D428" s="21">
        <v>1900</v>
      </c>
      <c r="E428" s="21">
        <v>3495</v>
      </c>
      <c r="F428" s="21">
        <v>-1595</v>
      </c>
      <c r="G428" s="21">
        <v>-0.97375101401817399</v>
      </c>
    </row>
    <row r="429" spans="2:7" x14ac:dyDescent="0.35">
      <c r="B429" s="33" t="s">
        <v>535</v>
      </c>
      <c r="C429">
        <v>1</v>
      </c>
      <c r="D429" s="21">
        <v>2000</v>
      </c>
      <c r="E429" s="21">
        <v>3649.9999999999995</v>
      </c>
      <c r="F429" s="21">
        <v>-1649.9999999999995</v>
      </c>
      <c r="G429" s="21">
        <v>-1.0073286351912143</v>
      </c>
    </row>
    <row r="430" spans="2:7" x14ac:dyDescent="0.35">
      <c r="B430" s="33" t="s">
        <v>536</v>
      </c>
      <c r="C430">
        <v>1</v>
      </c>
      <c r="D430" s="21">
        <v>5300</v>
      </c>
      <c r="E430" s="21">
        <v>3649.9999999999995</v>
      </c>
      <c r="F430" s="21">
        <v>1650.0000000000005</v>
      </c>
      <c r="G430" s="21">
        <v>1.0073286351912147</v>
      </c>
    </row>
    <row r="431" spans="2:7" x14ac:dyDescent="0.35">
      <c r="B431" s="33" t="s">
        <v>537</v>
      </c>
      <c r="C431">
        <v>1</v>
      </c>
      <c r="D431" s="21">
        <v>2520</v>
      </c>
      <c r="E431" s="21">
        <v>2409.9999999999995</v>
      </c>
      <c r="F431" s="21">
        <v>110.00000000000045</v>
      </c>
      <c r="G431" s="21">
        <v>6.7155242346081237E-2</v>
      </c>
    </row>
    <row r="432" spans="2:7" x14ac:dyDescent="0.35">
      <c r="B432" s="33" t="s">
        <v>538</v>
      </c>
      <c r="C432">
        <v>1</v>
      </c>
      <c r="D432" s="21">
        <v>2800</v>
      </c>
      <c r="E432" s="21">
        <v>2409.9999999999995</v>
      </c>
      <c r="F432" s="21">
        <v>390.00000000000045</v>
      </c>
      <c r="G432" s="21">
        <v>0.23809585922701462</v>
      </c>
    </row>
    <row r="433" spans="2:7" x14ac:dyDescent="0.35">
      <c r="B433" s="33" t="s">
        <v>539</v>
      </c>
      <c r="C433">
        <v>1</v>
      </c>
      <c r="D433" s="21">
        <v>2440</v>
      </c>
      <c r="E433" s="21">
        <v>2409.9999999999995</v>
      </c>
      <c r="F433" s="21">
        <v>30.000000000000455</v>
      </c>
      <c r="G433" s="21">
        <v>1.8315066094385997E-2</v>
      </c>
    </row>
    <row r="434" spans="2:7" x14ac:dyDescent="0.35">
      <c r="B434" s="33" t="s">
        <v>540</v>
      </c>
      <c r="C434">
        <v>1</v>
      </c>
      <c r="D434" s="21">
        <v>1880</v>
      </c>
      <c r="E434" s="21">
        <v>2409.9999999999995</v>
      </c>
      <c r="F434" s="21">
        <v>-529.99999999999955</v>
      </c>
      <c r="G434" s="21">
        <v>-0.32356616766748075</v>
      </c>
    </row>
    <row r="435" spans="2:7" x14ac:dyDescent="0.35">
      <c r="B435" s="33" t="s">
        <v>541</v>
      </c>
      <c r="C435">
        <v>1</v>
      </c>
      <c r="D435" s="21">
        <v>1800</v>
      </c>
      <c r="E435" s="21">
        <v>1795</v>
      </c>
      <c r="F435" s="21">
        <v>5</v>
      </c>
      <c r="G435" s="21">
        <v>3.0525110157309529E-3</v>
      </c>
    </row>
    <row r="436" spans="2:7" x14ac:dyDescent="0.35">
      <c r="B436" s="33" t="s">
        <v>542</v>
      </c>
      <c r="C436">
        <v>1</v>
      </c>
      <c r="D436" s="21">
        <v>2500</v>
      </c>
      <c r="E436" s="21">
        <v>1795</v>
      </c>
      <c r="F436" s="21">
        <v>705</v>
      </c>
      <c r="G436" s="21">
        <v>0.43040405321806435</v>
      </c>
    </row>
    <row r="437" spans="2:7" x14ac:dyDescent="0.35">
      <c r="B437" s="33" t="s">
        <v>543</v>
      </c>
      <c r="C437">
        <v>1</v>
      </c>
      <c r="D437" s="21">
        <v>1580</v>
      </c>
      <c r="E437" s="21">
        <v>1795</v>
      </c>
      <c r="F437" s="21">
        <v>-215</v>
      </c>
      <c r="G437" s="21">
        <v>-0.13125797367643097</v>
      </c>
    </row>
    <row r="438" spans="2:7" x14ac:dyDescent="0.35">
      <c r="B438" s="33" t="s">
        <v>544</v>
      </c>
      <c r="C438">
        <v>1</v>
      </c>
      <c r="D438" s="21">
        <v>1300</v>
      </c>
      <c r="E438" s="21">
        <v>1795</v>
      </c>
      <c r="F438" s="21">
        <v>-495</v>
      </c>
      <c r="G438" s="21">
        <v>-0.30219859055736437</v>
      </c>
    </row>
    <row r="439" spans="2:7" x14ac:dyDescent="0.35">
      <c r="B439" s="33" t="s">
        <v>545</v>
      </c>
      <c r="C439">
        <v>1</v>
      </c>
      <c r="D439" s="21">
        <v>2980</v>
      </c>
      <c r="E439" s="21">
        <v>5750</v>
      </c>
      <c r="F439" s="21">
        <v>-2770</v>
      </c>
      <c r="G439" s="21">
        <v>-1.691091102714948</v>
      </c>
    </row>
    <row r="440" spans="2:7" x14ac:dyDescent="0.35">
      <c r="B440" s="33" t="s">
        <v>546</v>
      </c>
      <c r="C440">
        <v>1</v>
      </c>
      <c r="D440" s="21">
        <v>9440</v>
      </c>
      <c r="E440" s="21">
        <v>5750</v>
      </c>
      <c r="F440" s="21">
        <v>3690</v>
      </c>
      <c r="G440" s="21">
        <v>2.2527531296094434</v>
      </c>
    </row>
    <row r="441" spans="2:7" x14ac:dyDescent="0.35">
      <c r="B441" s="33" t="s">
        <v>547</v>
      </c>
      <c r="C441">
        <v>1</v>
      </c>
      <c r="D441" s="21">
        <v>7370</v>
      </c>
      <c r="E441" s="21">
        <v>5750</v>
      </c>
      <c r="F441" s="21">
        <v>1620</v>
      </c>
      <c r="G441" s="21">
        <v>0.9890135690968288</v>
      </c>
    </row>
    <row r="442" spans="2:7" x14ac:dyDescent="0.35">
      <c r="B442" s="33" t="s">
        <v>548</v>
      </c>
      <c r="C442">
        <v>1</v>
      </c>
      <c r="D442" s="21">
        <v>3210</v>
      </c>
      <c r="E442" s="21">
        <v>5750</v>
      </c>
      <c r="F442" s="21">
        <v>-2540</v>
      </c>
      <c r="G442" s="21">
        <v>-1.5506755959913241</v>
      </c>
    </row>
    <row r="443" spans="2:7" x14ac:dyDescent="0.35">
      <c r="B443" s="33" t="s">
        <v>549</v>
      </c>
      <c r="C443">
        <v>1</v>
      </c>
      <c r="D443" s="21">
        <v>2480</v>
      </c>
      <c r="E443" s="21">
        <v>2599.9999999999995</v>
      </c>
      <c r="F443" s="21">
        <v>-119.99999999999955</v>
      </c>
      <c r="G443" s="21">
        <v>-7.32602643775426E-2</v>
      </c>
    </row>
    <row r="444" spans="2:7" x14ac:dyDescent="0.35">
      <c r="B444" s="33" t="s">
        <v>550</v>
      </c>
      <c r="C444">
        <v>1</v>
      </c>
      <c r="D444" s="21">
        <v>3000</v>
      </c>
      <c r="E444" s="21">
        <v>2599.9999999999995</v>
      </c>
      <c r="F444" s="21">
        <v>400.00000000000045</v>
      </c>
      <c r="G444" s="21">
        <v>0.24420088125847653</v>
      </c>
    </row>
    <row r="445" spans="2:7" x14ac:dyDescent="0.35">
      <c r="B445" s="33" t="s">
        <v>551</v>
      </c>
      <c r="C445">
        <v>1</v>
      </c>
      <c r="D445" s="21">
        <v>3000</v>
      </c>
      <c r="E445" s="21">
        <v>2599.9999999999995</v>
      </c>
      <c r="F445" s="21">
        <v>400.00000000000045</v>
      </c>
      <c r="G445" s="21">
        <v>0.24420088125847653</v>
      </c>
    </row>
    <row r="446" spans="2:7" x14ac:dyDescent="0.35">
      <c r="B446" s="33" t="s">
        <v>552</v>
      </c>
      <c r="C446">
        <v>1</v>
      </c>
      <c r="D446" s="21">
        <v>1920</v>
      </c>
      <c r="E446" s="21">
        <v>2599.9999999999995</v>
      </c>
      <c r="F446" s="21">
        <v>-679.99999999999955</v>
      </c>
      <c r="G446" s="21">
        <v>-0.41514149813940932</v>
      </c>
    </row>
    <row r="447" spans="2:7" x14ac:dyDescent="0.35">
      <c r="B447" s="33" t="s">
        <v>553</v>
      </c>
      <c r="C447">
        <v>1</v>
      </c>
      <c r="D447" s="21">
        <v>1800</v>
      </c>
      <c r="E447" s="21">
        <v>1629.9999999999998</v>
      </c>
      <c r="F447" s="21">
        <v>170.00000000000023</v>
      </c>
      <c r="G447" s="21">
        <v>0.10378537453485254</v>
      </c>
    </row>
    <row r="448" spans="2:7" x14ac:dyDescent="0.35">
      <c r="B448" s="33" t="s">
        <v>554</v>
      </c>
      <c r="C448">
        <v>1</v>
      </c>
      <c r="D448" s="21">
        <v>1600</v>
      </c>
      <c r="E448" s="21">
        <v>1629.9999999999998</v>
      </c>
      <c r="F448" s="21">
        <v>-29.999999999999773</v>
      </c>
      <c r="G448" s="21">
        <v>-1.8315066094385581E-2</v>
      </c>
    </row>
    <row r="449" spans="2:7" x14ac:dyDescent="0.35">
      <c r="B449" s="33" t="s">
        <v>555</v>
      </c>
      <c r="C449">
        <v>1</v>
      </c>
      <c r="D449" s="21">
        <v>1580</v>
      </c>
      <c r="E449" s="21">
        <v>1629.9999999999998</v>
      </c>
      <c r="F449" s="21">
        <v>-49.999999999999773</v>
      </c>
      <c r="G449" s="21">
        <v>-3.0525110157309392E-2</v>
      </c>
    </row>
    <row r="450" spans="2:7" x14ac:dyDescent="0.35">
      <c r="B450" s="33" t="s">
        <v>556</v>
      </c>
      <c r="C450">
        <v>1</v>
      </c>
      <c r="D450" s="21">
        <v>1540</v>
      </c>
      <c r="E450" s="21">
        <v>1629.9999999999998</v>
      </c>
      <c r="F450" s="21">
        <v>-89.999999999999773</v>
      </c>
      <c r="G450" s="21">
        <v>-5.4945198283157012E-2</v>
      </c>
    </row>
    <row r="451" spans="2:7" x14ac:dyDescent="0.35">
      <c r="B451" s="33" t="s">
        <v>557</v>
      </c>
      <c r="C451">
        <v>1</v>
      </c>
      <c r="D451" s="21">
        <v>3200</v>
      </c>
      <c r="E451" s="21">
        <v>3799.9999999999995</v>
      </c>
      <c r="F451" s="21">
        <v>-599.99999999999955</v>
      </c>
      <c r="G451" s="21">
        <v>-0.36630132188771408</v>
      </c>
    </row>
    <row r="452" spans="2:7" x14ac:dyDescent="0.35">
      <c r="B452" s="33" t="s">
        <v>558</v>
      </c>
      <c r="C452">
        <v>1</v>
      </c>
      <c r="D452" s="21">
        <v>5600</v>
      </c>
      <c r="E452" s="21">
        <v>3799.9999999999995</v>
      </c>
      <c r="F452" s="21">
        <v>1800.0000000000005</v>
      </c>
      <c r="G452" s="21">
        <v>1.0989039656631434</v>
      </c>
    </row>
    <row r="453" spans="2:7" x14ac:dyDescent="0.35">
      <c r="B453" s="33" t="s">
        <v>559</v>
      </c>
      <c r="C453">
        <v>1</v>
      </c>
      <c r="D453" s="21">
        <v>4800</v>
      </c>
      <c r="E453" s="21">
        <v>3799.9999999999995</v>
      </c>
      <c r="F453" s="21">
        <v>1000.0000000000005</v>
      </c>
      <c r="G453" s="21">
        <v>0.61050220314619086</v>
      </c>
    </row>
    <row r="454" spans="2:7" x14ac:dyDescent="0.35">
      <c r="B454" s="33" t="s">
        <v>560</v>
      </c>
      <c r="C454">
        <v>1</v>
      </c>
      <c r="D454" s="21">
        <v>1600</v>
      </c>
      <c r="E454" s="21">
        <v>3799.9999999999995</v>
      </c>
      <c r="F454" s="21">
        <v>-2199.9999999999995</v>
      </c>
      <c r="G454" s="21">
        <v>-1.3431048469216191</v>
      </c>
    </row>
    <row r="455" spans="2:7" x14ac:dyDescent="0.35">
      <c r="B455" s="33" t="s">
        <v>561</v>
      </c>
      <c r="C455">
        <v>1</v>
      </c>
      <c r="D455" s="21">
        <v>1850</v>
      </c>
      <c r="E455" s="21">
        <v>2362.4999999999995</v>
      </c>
      <c r="F455" s="21">
        <v>-512.49999999999955</v>
      </c>
      <c r="G455" s="21">
        <v>-0.31288237911242239</v>
      </c>
    </row>
    <row r="456" spans="2:7" x14ac:dyDescent="0.35">
      <c r="B456" s="33" t="s">
        <v>562</v>
      </c>
      <c r="C456">
        <v>1</v>
      </c>
      <c r="D456" s="21">
        <v>3450</v>
      </c>
      <c r="E456" s="21">
        <v>2362.4999999999995</v>
      </c>
      <c r="F456" s="21">
        <v>1087.5000000000005</v>
      </c>
      <c r="G456" s="21">
        <v>0.66392114592148255</v>
      </c>
    </row>
    <row r="457" spans="2:7" x14ac:dyDescent="0.35">
      <c r="B457" s="33" t="s">
        <v>563</v>
      </c>
      <c r="C457">
        <v>1</v>
      </c>
      <c r="D457" s="21">
        <v>3100</v>
      </c>
      <c r="E457" s="21">
        <v>2362.4999999999995</v>
      </c>
      <c r="F457" s="21">
        <v>737.50000000000045</v>
      </c>
      <c r="G457" s="21">
        <v>0.45024537482031585</v>
      </c>
    </row>
    <row r="458" spans="2:7" x14ac:dyDescent="0.35">
      <c r="B458" s="33" t="s">
        <v>564</v>
      </c>
      <c r="C458">
        <v>1</v>
      </c>
      <c r="D458" s="21">
        <v>1050</v>
      </c>
      <c r="E458" s="21">
        <v>2362.4999999999995</v>
      </c>
      <c r="F458" s="21">
        <v>-1312.4999999999995</v>
      </c>
      <c r="G458" s="21">
        <v>-0.80128414162937489</v>
      </c>
    </row>
    <row r="459" spans="2:7" x14ac:dyDescent="0.35">
      <c r="B459" s="33" t="s">
        <v>565</v>
      </c>
      <c r="C459">
        <v>1</v>
      </c>
      <c r="D459" s="21">
        <v>1150</v>
      </c>
      <c r="E459" s="21">
        <v>2237.5</v>
      </c>
      <c r="F459" s="21">
        <v>-1087.5</v>
      </c>
      <c r="G459" s="21">
        <v>-0.66392114592148233</v>
      </c>
    </row>
    <row r="460" spans="2:7" x14ac:dyDescent="0.35">
      <c r="B460" s="33" t="s">
        <v>566</v>
      </c>
      <c r="C460">
        <v>1</v>
      </c>
      <c r="D460" s="21">
        <v>3450</v>
      </c>
      <c r="E460" s="21">
        <v>2237.5</v>
      </c>
      <c r="F460" s="21">
        <v>1212.5</v>
      </c>
      <c r="G460" s="21">
        <v>0.74023392131475607</v>
      </c>
    </row>
    <row r="461" spans="2:7" x14ac:dyDescent="0.35">
      <c r="B461" s="33" t="s">
        <v>567</v>
      </c>
      <c r="C461">
        <v>1</v>
      </c>
      <c r="D461" s="21">
        <v>3100</v>
      </c>
      <c r="E461" s="21">
        <v>2237.5</v>
      </c>
      <c r="F461" s="21">
        <v>862.5</v>
      </c>
      <c r="G461" s="21">
        <v>0.52655815021358943</v>
      </c>
    </row>
    <row r="462" spans="2:7" x14ac:dyDescent="0.35">
      <c r="B462" s="33" t="s">
        <v>568</v>
      </c>
      <c r="C462">
        <v>1</v>
      </c>
      <c r="D462" s="21">
        <v>1250</v>
      </c>
      <c r="E462" s="21">
        <v>2237.5</v>
      </c>
      <c r="F462" s="21">
        <v>-987.5</v>
      </c>
      <c r="G462" s="21">
        <v>-0.60287092560686317</v>
      </c>
    </row>
    <row r="463" spans="2:7" x14ac:dyDescent="0.35">
      <c r="B463" s="33" t="s">
        <v>569</v>
      </c>
      <c r="C463">
        <v>1</v>
      </c>
      <c r="D463" s="21">
        <v>1350</v>
      </c>
      <c r="E463" s="21">
        <v>1862.4999999999998</v>
      </c>
      <c r="F463" s="21">
        <v>-512.49999999999977</v>
      </c>
      <c r="G463" s="21">
        <v>-0.31288237911242256</v>
      </c>
    </row>
    <row r="464" spans="2:7" x14ac:dyDescent="0.35">
      <c r="B464" s="33" t="s">
        <v>570</v>
      </c>
      <c r="C464">
        <v>1</v>
      </c>
      <c r="D464" s="21">
        <v>2700</v>
      </c>
      <c r="E464" s="21">
        <v>1862.4999999999998</v>
      </c>
      <c r="F464" s="21">
        <v>837.50000000000023</v>
      </c>
      <c r="G464" s="21">
        <v>0.51129559513493472</v>
      </c>
    </row>
    <row r="465" spans="2:7" x14ac:dyDescent="0.35">
      <c r="B465" s="33" t="s">
        <v>571</v>
      </c>
      <c r="C465">
        <v>1</v>
      </c>
      <c r="D465" s="21">
        <v>2200</v>
      </c>
      <c r="E465" s="21">
        <v>1862.4999999999998</v>
      </c>
      <c r="F465" s="21">
        <v>337.50000000000023</v>
      </c>
      <c r="G465" s="21">
        <v>0.20604449356183946</v>
      </c>
    </row>
    <row r="466" spans="2:7" x14ac:dyDescent="0.35">
      <c r="B466" s="33" t="s">
        <v>572</v>
      </c>
      <c r="C466">
        <v>1</v>
      </c>
      <c r="D466" s="21">
        <v>1200</v>
      </c>
      <c r="E466" s="21">
        <v>1862.4999999999998</v>
      </c>
      <c r="F466" s="21">
        <v>-662.49999999999977</v>
      </c>
      <c r="G466" s="21">
        <v>-0.40445770958435112</v>
      </c>
    </row>
    <row r="467" spans="2:7" x14ac:dyDescent="0.35">
      <c r="B467" s="33" t="s">
        <v>573</v>
      </c>
      <c r="C467">
        <v>1</v>
      </c>
      <c r="D467" s="21">
        <v>1300</v>
      </c>
      <c r="E467" s="21">
        <v>2187.4999999999995</v>
      </c>
      <c r="F467" s="21">
        <v>-887.49999999999955</v>
      </c>
      <c r="G467" s="21">
        <v>-0.54182070529224391</v>
      </c>
    </row>
    <row r="468" spans="2:7" x14ac:dyDescent="0.35">
      <c r="B468" s="33" t="s">
        <v>574</v>
      </c>
      <c r="C468">
        <v>1</v>
      </c>
      <c r="D468" s="21">
        <v>3250</v>
      </c>
      <c r="E468" s="21">
        <v>2187.4999999999995</v>
      </c>
      <c r="F468" s="21">
        <v>1062.5000000000005</v>
      </c>
      <c r="G468" s="21">
        <v>0.64865859084282784</v>
      </c>
    </row>
    <row r="469" spans="2:7" x14ac:dyDescent="0.35">
      <c r="B469" s="33" t="s">
        <v>575</v>
      </c>
      <c r="C469">
        <v>1</v>
      </c>
      <c r="D469" s="21">
        <v>2950</v>
      </c>
      <c r="E469" s="21">
        <v>2187.4999999999995</v>
      </c>
      <c r="F469" s="21">
        <v>762.50000000000045</v>
      </c>
      <c r="G469" s="21">
        <v>0.46550792989897061</v>
      </c>
    </row>
    <row r="470" spans="2:7" x14ac:dyDescent="0.35">
      <c r="B470" s="33" t="s">
        <v>576</v>
      </c>
      <c r="C470">
        <v>1</v>
      </c>
      <c r="D470" s="21">
        <v>1250</v>
      </c>
      <c r="E470" s="21">
        <v>2187.4999999999995</v>
      </c>
      <c r="F470" s="21">
        <v>-937.49999999999955</v>
      </c>
      <c r="G470" s="21">
        <v>-0.57234581544955343</v>
      </c>
    </row>
    <row r="471" spans="2:7" x14ac:dyDescent="0.35">
      <c r="B471" s="33" t="s">
        <v>577</v>
      </c>
      <c r="C471">
        <v>1</v>
      </c>
      <c r="D471" s="21">
        <v>2600</v>
      </c>
      <c r="E471" s="21">
        <v>3041.666666666667</v>
      </c>
      <c r="F471" s="21">
        <v>-441.66666666666697</v>
      </c>
      <c r="G471" s="21">
        <v>-0.26963847305623434</v>
      </c>
    </row>
    <row r="472" spans="2:7" x14ac:dyDescent="0.35">
      <c r="B472" s="33" t="s">
        <v>578</v>
      </c>
      <c r="C472">
        <v>1</v>
      </c>
      <c r="D472" s="21">
        <v>4250</v>
      </c>
      <c r="E472" s="21">
        <v>3041.666666666667</v>
      </c>
      <c r="F472" s="21">
        <v>1208.333333333333</v>
      </c>
      <c r="G472" s="21">
        <v>0.73769016213498007</v>
      </c>
    </row>
    <row r="473" spans="2:7" x14ac:dyDescent="0.35">
      <c r="B473" s="33" t="s">
        <v>579</v>
      </c>
      <c r="C473">
        <v>1</v>
      </c>
      <c r="D473" s="21">
        <v>3910</v>
      </c>
      <c r="E473" s="21">
        <v>3041.666666666667</v>
      </c>
      <c r="F473" s="21">
        <v>868.33333333333303</v>
      </c>
      <c r="G473" s="21">
        <v>0.53011941306527532</v>
      </c>
    </row>
    <row r="474" spans="2:7" x14ac:dyDescent="0.35">
      <c r="B474" s="33" t="s">
        <v>580</v>
      </c>
      <c r="C474">
        <v>1</v>
      </c>
      <c r="D474" s="21">
        <v>2100</v>
      </c>
      <c r="E474" s="21">
        <v>3041.666666666667</v>
      </c>
      <c r="F474" s="21">
        <v>-941.66666666666697</v>
      </c>
      <c r="G474" s="21">
        <v>-0.57488957462932966</v>
      </c>
    </row>
    <row r="475" spans="2:7" x14ac:dyDescent="0.35">
      <c r="B475" s="33" t="s">
        <v>581</v>
      </c>
      <c r="C475">
        <v>1</v>
      </c>
      <c r="D475" s="21">
        <v>1200</v>
      </c>
      <c r="E475" s="21">
        <v>2912.4999999999995</v>
      </c>
      <c r="F475" s="21">
        <v>-1712.4999999999995</v>
      </c>
      <c r="G475" s="21">
        <v>-1.0454850228878512</v>
      </c>
    </row>
    <row r="476" spans="2:7" x14ac:dyDescent="0.35">
      <c r="B476" s="33" t="s">
        <v>582</v>
      </c>
      <c r="C476">
        <v>1</v>
      </c>
      <c r="D476" s="21">
        <v>3750</v>
      </c>
      <c r="E476" s="21">
        <v>2912.4999999999995</v>
      </c>
      <c r="F476" s="21">
        <v>837.50000000000045</v>
      </c>
      <c r="G476" s="21">
        <v>0.51129559513493494</v>
      </c>
    </row>
    <row r="477" spans="2:7" x14ac:dyDescent="0.35">
      <c r="B477" s="33" t="s">
        <v>583</v>
      </c>
      <c r="C477">
        <v>1</v>
      </c>
      <c r="D477" s="21">
        <v>3800</v>
      </c>
      <c r="E477" s="21">
        <v>2912.4999999999995</v>
      </c>
      <c r="F477" s="21">
        <v>887.50000000000045</v>
      </c>
      <c r="G477" s="21">
        <v>0.54182070529224446</v>
      </c>
    </row>
    <row r="478" spans="2:7" x14ac:dyDescent="0.35">
      <c r="B478" s="33" t="s">
        <v>584</v>
      </c>
      <c r="C478">
        <v>1</v>
      </c>
      <c r="D478" s="21">
        <v>2900</v>
      </c>
      <c r="E478" s="21">
        <v>2912.4999999999995</v>
      </c>
      <c r="F478" s="21">
        <v>-12.499999999999545</v>
      </c>
      <c r="G478" s="21">
        <v>-7.6312775393271052E-3</v>
      </c>
    </row>
    <row r="479" spans="2:7" x14ac:dyDescent="0.35">
      <c r="B479" s="33" t="s">
        <v>585</v>
      </c>
      <c r="C479">
        <v>1</v>
      </c>
      <c r="D479" s="21">
        <v>2900</v>
      </c>
      <c r="E479" s="21">
        <v>4225</v>
      </c>
      <c r="F479" s="21">
        <v>-1325</v>
      </c>
      <c r="G479" s="21">
        <v>-0.80891541916870258</v>
      </c>
    </row>
    <row r="480" spans="2:7" x14ac:dyDescent="0.35">
      <c r="B480" s="33" t="s">
        <v>586</v>
      </c>
      <c r="C480">
        <v>1</v>
      </c>
      <c r="D480" s="21">
        <v>7060</v>
      </c>
      <c r="E480" s="21">
        <v>4225</v>
      </c>
      <c r="F480" s="21">
        <v>2835</v>
      </c>
      <c r="G480" s="21">
        <v>1.7307737459194503</v>
      </c>
    </row>
    <row r="481" spans="2:7" x14ac:dyDescent="0.35">
      <c r="B481" s="33" t="s">
        <v>587</v>
      </c>
      <c r="C481">
        <v>1</v>
      </c>
      <c r="D481" s="21">
        <v>5020</v>
      </c>
      <c r="E481" s="21">
        <v>4225</v>
      </c>
      <c r="F481" s="21">
        <v>795</v>
      </c>
      <c r="G481" s="21">
        <v>0.48534925150122155</v>
      </c>
    </row>
    <row r="482" spans="2:7" x14ac:dyDescent="0.35">
      <c r="B482" s="33" t="s">
        <v>588</v>
      </c>
      <c r="C482">
        <v>1</v>
      </c>
      <c r="D482" s="21">
        <v>1920</v>
      </c>
      <c r="E482" s="21">
        <v>4225</v>
      </c>
      <c r="F482" s="21">
        <v>-2305</v>
      </c>
      <c r="G482" s="21">
        <v>-1.4072075782519693</v>
      </c>
    </row>
    <row r="483" spans="2:7" x14ac:dyDescent="0.35">
      <c r="B483" s="33" t="s">
        <v>589</v>
      </c>
      <c r="C483">
        <v>1</v>
      </c>
      <c r="D483" s="21">
        <v>2500</v>
      </c>
      <c r="E483" s="21">
        <v>3680</v>
      </c>
      <c r="F483" s="21">
        <v>-1180</v>
      </c>
      <c r="G483" s="21">
        <v>-0.72039259971250491</v>
      </c>
    </row>
    <row r="484" spans="2:7" x14ac:dyDescent="0.35">
      <c r="B484" s="33" t="s">
        <v>590</v>
      </c>
      <c r="C484">
        <v>1</v>
      </c>
      <c r="D484" s="21">
        <v>6180</v>
      </c>
      <c r="E484" s="21">
        <v>3680</v>
      </c>
      <c r="F484" s="21">
        <v>2500</v>
      </c>
      <c r="G484" s="21">
        <v>1.5262555078654765</v>
      </c>
    </row>
    <row r="485" spans="2:7" x14ac:dyDescent="0.35">
      <c r="B485" s="33" t="s">
        <v>591</v>
      </c>
      <c r="C485">
        <v>1</v>
      </c>
      <c r="D485" s="21">
        <v>4140</v>
      </c>
      <c r="E485" s="21">
        <v>3680</v>
      </c>
      <c r="F485" s="21">
        <v>460</v>
      </c>
      <c r="G485" s="21">
        <v>0.2808310134472477</v>
      </c>
    </row>
    <row r="486" spans="2:7" x14ac:dyDescent="0.35">
      <c r="B486" s="33" t="s">
        <v>592</v>
      </c>
      <c r="C486">
        <v>1</v>
      </c>
      <c r="D486" s="21">
        <v>1900</v>
      </c>
      <c r="E486" s="21">
        <v>3680</v>
      </c>
      <c r="F486" s="21">
        <v>-1780</v>
      </c>
      <c r="G486" s="21">
        <v>-1.0866939216002192</v>
      </c>
    </row>
    <row r="487" spans="2:7" x14ac:dyDescent="0.35">
      <c r="B487" s="33" t="s">
        <v>593</v>
      </c>
      <c r="C487">
        <v>1</v>
      </c>
      <c r="D487" s="21">
        <v>4013.3</v>
      </c>
      <c r="E487" s="21">
        <v>5023.2999999999993</v>
      </c>
      <c r="F487" s="21">
        <v>-1009.9999999999991</v>
      </c>
      <c r="G487" s="21">
        <v>-0.61660722517765199</v>
      </c>
    </row>
    <row r="488" spans="2:7" x14ac:dyDescent="0.35">
      <c r="B488" s="33" t="s">
        <v>594</v>
      </c>
      <c r="C488">
        <v>1</v>
      </c>
      <c r="D488" s="21">
        <v>6033.3</v>
      </c>
      <c r="E488" s="21">
        <v>5023.2999999999993</v>
      </c>
      <c r="F488" s="21">
        <v>1010.0000000000009</v>
      </c>
      <c r="G488" s="21">
        <v>0.6166072251776531</v>
      </c>
    </row>
    <row r="489" spans="2:7" x14ac:dyDescent="0.35">
      <c r="B489" s="33" t="s">
        <v>595</v>
      </c>
      <c r="C489">
        <v>1</v>
      </c>
      <c r="D489" s="21">
        <v>206</v>
      </c>
      <c r="E489" s="21">
        <v>2319.5000000002724</v>
      </c>
      <c r="F489" s="21">
        <v>-2113.5000000002724</v>
      </c>
      <c r="G489" s="21">
        <v>-1.29029640634964</v>
      </c>
    </row>
    <row r="490" spans="2:7" x14ac:dyDescent="0.35">
      <c r="B490" s="33" t="s">
        <v>596</v>
      </c>
      <c r="C490">
        <v>1</v>
      </c>
      <c r="D490" s="21">
        <v>4433</v>
      </c>
      <c r="E490" s="21">
        <v>2319.5000000002724</v>
      </c>
      <c r="F490" s="21">
        <v>2113.4999999997276</v>
      </c>
      <c r="G490" s="21">
        <v>1.2902964063493074</v>
      </c>
    </row>
    <row r="491" spans="2:7" x14ac:dyDescent="0.35">
      <c r="B491" s="33" t="s">
        <v>597</v>
      </c>
      <c r="C491">
        <v>1</v>
      </c>
      <c r="D491" s="21">
        <v>1660</v>
      </c>
      <c r="E491" s="21">
        <v>2674.9999999999995</v>
      </c>
      <c r="F491" s="21">
        <v>-1014.9999999999995</v>
      </c>
      <c r="G491" s="21">
        <v>-0.61965973619338321</v>
      </c>
    </row>
    <row r="492" spans="2:7" x14ac:dyDescent="0.35">
      <c r="B492" s="33" t="s">
        <v>598</v>
      </c>
      <c r="C492">
        <v>1</v>
      </c>
      <c r="D492" s="21">
        <v>3690</v>
      </c>
      <c r="E492" s="21">
        <v>2674.9999999999995</v>
      </c>
      <c r="F492" s="21">
        <v>1015.0000000000005</v>
      </c>
      <c r="G492" s="21">
        <v>0.61965973619338377</v>
      </c>
    </row>
    <row r="493" spans="2:7" x14ac:dyDescent="0.35">
      <c r="B493" s="33" t="s">
        <v>599</v>
      </c>
      <c r="C493">
        <v>1</v>
      </c>
      <c r="D493" s="21">
        <v>350.8</v>
      </c>
      <c r="E493" s="21">
        <v>2141.8999999999996</v>
      </c>
      <c r="F493" s="21">
        <v>-1791.0999999999997</v>
      </c>
      <c r="G493" s="21">
        <v>-1.0934704960551418</v>
      </c>
    </row>
    <row r="494" spans="2:7" x14ac:dyDescent="0.35">
      <c r="B494" s="33" t="s">
        <v>600</v>
      </c>
      <c r="C494">
        <v>1</v>
      </c>
      <c r="D494" s="21">
        <v>3933</v>
      </c>
      <c r="E494" s="21">
        <v>2141.8999999999996</v>
      </c>
      <c r="F494" s="21">
        <v>1791.1000000000004</v>
      </c>
      <c r="G494" s="21">
        <v>1.0934704960551422</v>
      </c>
    </row>
    <row r="495" spans="2:7" x14ac:dyDescent="0.35">
      <c r="B495" s="33" t="s">
        <v>601</v>
      </c>
      <c r="C495">
        <v>1</v>
      </c>
      <c r="D495" s="21">
        <v>1120</v>
      </c>
      <c r="E495" s="21">
        <v>3204.9999999999991</v>
      </c>
      <c r="F495" s="21">
        <v>-2084.9999999999991</v>
      </c>
      <c r="G495" s="21">
        <v>-1.2728970935598067</v>
      </c>
    </row>
    <row r="496" spans="2:7" x14ac:dyDescent="0.35">
      <c r="B496" s="33" t="s">
        <v>602</v>
      </c>
      <c r="C496">
        <v>1</v>
      </c>
      <c r="D496" s="21">
        <v>5290</v>
      </c>
      <c r="E496" s="21">
        <v>3204.9999999999991</v>
      </c>
      <c r="F496" s="21">
        <v>2085.0000000000009</v>
      </c>
      <c r="G496" s="21">
        <v>1.2728970935598078</v>
      </c>
    </row>
    <row r="497" spans="2:7" x14ac:dyDescent="0.35">
      <c r="B497" s="33" t="s">
        <v>603</v>
      </c>
      <c r="C497">
        <v>1</v>
      </c>
      <c r="D497" s="21">
        <v>2700</v>
      </c>
      <c r="E497" s="21">
        <v>2424.9999999999995</v>
      </c>
      <c r="F497" s="21">
        <v>275.00000000000045</v>
      </c>
      <c r="G497" s="21">
        <v>0.1678881058652027</v>
      </c>
    </row>
    <row r="498" spans="2:7" x14ac:dyDescent="0.35">
      <c r="B498" s="33" t="s">
        <v>604</v>
      </c>
      <c r="C498">
        <v>1</v>
      </c>
      <c r="D498" s="21">
        <v>2150</v>
      </c>
      <c r="E498" s="21">
        <v>2424.9999999999995</v>
      </c>
      <c r="F498" s="21">
        <v>-274.99999999999955</v>
      </c>
      <c r="G498" s="21">
        <v>-0.16788810586520214</v>
      </c>
    </row>
    <row r="499" spans="2:7" x14ac:dyDescent="0.35">
      <c r="B499" s="33" t="s">
        <v>605</v>
      </c>
      <c r="C499">
        <v>1</v>
      </c>
      <c r="D499" s="21">
        <v>1190</v>
      </c>
      <c r="E499" s="21">
        <v>2084.9999999999995</v>
      </c>
      <c r="F499" s="21">
        <v>-894.99999999999955</v>
      </c>
      <c r="G499" s="21">
        <v>-0.54639947181584025</v>
      </c>
    </row>
    <row r="500" spans="2:7" x14ac:dyDescent="0.35">
      <c r="B500" s="33" t="s">
        <v>606</v>
      </c>
      <c r="C500">
        <v>1</v>
      </c>
      <c r="D500" s="21">
        <v>2980</v>
      </c>
      <c r="E500" s="21">
        <v>2084.9999999999995</v>
      </c>
      <c r="F500" s="21">
        <v>895.00000000000045</v>
      </c>
      <c r="G500" s="21">
        <v>0.54639947181584081</v>
      </c>
    </row>
    <row r="501" spans="2:7" x14ac:dyDescent="0.35">
      <c r="B501" s="33" t="s">
        <v>607</v>
      </c>
      <c r="C501">
        <v>1</v>
      </c>
      <c r="D501" s="21">
        <v>2040</v>
      </c>
      <c r="E501" s="21">
        <v>3041.666666666667</v>
      </c>
      <c r="F501" s="21">
        <v>-1001.666666666667</v>
      </c>
      <c r="G501" s="21">
        <v>-0.61151970681810108</v>
      </c>
    </row>
    <row r="502" spans="2:7" x14ac:dyDescent="0.35">
      <c r="B502" s="33" t="s">
        <v>608</v>
      </c>
      <c r="C502">
        <v>1</v>
      </c>
      <c r="D502" s="21">
        <v>3350</v>
      </c>
      <c r="E502" s="21">
        <v>3041.666666666667</v>
      </c>
      <c r="F502" s="21">
        <v>308.33333333333303</v>
      </c>
      <c r="G502" s="21">
        <v>0.18823817930340858</v>
      </c>
    </row>
    <row r="503" spans="2:7" x14ac:dyDescent="0.35">
      <c r="B503" s="33" t="s">
        <v>609</v>
      </c>
      <c r="C503">
        <v>1</v>
      </c>
      <c r="D503" s="21">
        <v>2800</v>
      </c>
      <c r="E503" s="21">
        <v>4499.9999999999991</v>
      </c>
      <c r="F503" s="21">
        <v>-1699.9999999999991</v>
      </c>
      <c r="G503" s="21">
        <v>-1.0378537453485235</v>
      </c>
    </row>
    <row r="504" spans="2:7" x14ac:dyDescent="0.35">
      <c r="B504" s="33" t="s">
        <v>610</v>
      </c>
      <c r="C504">
        <v>1</v>
      </c>
      <c r="D504" s="21">
        <v>6200</v>
      </c>
      <c r="E504" s="21">
        <v>4499.9999999999991</v>
      </c>
      <c r="F504" s="21">
        <v>1700.0000000000009</v>
      </c>
      <c r="G504" s="21">
        <v>1.0378537453485246</v>
      </c>
    </row>
    <row r="505" spans="2:7" x14ac:dyDescent="0.35">
      <c r="B505" s="33" t="s">
        <v>611</v>
      </c>
      <c r="C505">
        <v>1</v>
      </c>
      <c r="D505" s="21">
        <v>2900</v>
      </c>
      <c r="E505" s="21">
        <v>3832.9999999999995</v>
      </c>
      <c r="F505" s="21">
        <v>-932.99999999999955</v>
      </c>
      <c r="G505" s="21">
        <v>-0.56959855553539551</v>
      </c>
    </row>
    <row r="506" spans="2:7" x14ac:dyDescent="0.35">
      <c r="B506" s="33" t="s">
        <v>612</v>
      </c>
      <c r="C506">
        <v>1</v>
      </c>
      <c r="D506" s="21">
        <v>4766</v>
      </c>
      <c r="E506" s="21">
        <v>3832.9999999999995</v>
      </c>
      <c r="F506" s="21">
        <v>933.00000000000045</v>
      </c>
      <c r="G506" s="21">
        <v>0.56959855553539607</v>
      </c>
    </row>
    <row r="507" spans="2:7" x14ac:dyDescent="0.35">
      <c r="B507" s="33" t="s">
        <v>613</v>
      </c>
      <c r="C507">
        <v>1</v>
      </c>
      <c r="D507" s="21">
        <v>1760</v>
      </c>
      <c r="E507" s="21">
        <v>2244.9999999999995</v>
      </c>
      <c r="F507" s="21">
        <v>-484.99999999999955</v>
      </c>
      <c r="G507" s="21">
        <v>-0.29609356852590218</v>
      </c>
    </row>
    <row r="508" spans="2:7" x14ac:dyDescent="0.35">
      <c r="B508" s="33" t="s">
        <v>614</v>
      </c>
      <c r="C508">
        <v>1</v>
      </c>
      <c r="D508" s="21">
        <v>2730</v>
      </c>
      <c r="E508" s="21">
        <v>2244.9999999999995</v>
      </c>
      <c r="F508" s="21">
        <v>485.00000000000045</v>
      </c>
      <c r="G508" s="21">
        <v>0.29609356852590274</v>
      </c>
    </row>
    <row r="509" spans="2:7" x14ac:dyDescent="0.35">
      <c r="B509" s="33" t="s">
        <v>615</v>
      </c>
      <c r="C509">
        <v>1</v>
      </c>
      <c r="D509" s="21">
        <v>1850</v>
      </c>
      <c r="E509" s="21">
        <v>2174.9999999999995</v>
      </c>
      <c r="F509" s="21">
        <v>-324.99999999999955</v>
      </c>
      <c r="G509" s="21">
        <v>-0.19841321602251166</v>
      </c>
    </row>
    <row r="510" spans="2:7" x14ac:dyDescent="0.35">
      <c r="B510" s="33" t="s">
        <v>616</v>
      </c>
      <c r="C510">
        <v>1</v>
      </c>
      <c r="D510" s="21">
        <v>2500</v>
      </c>
      <c r="E510" s="21">
        <v>2174.9999999999995</v>
      </c>
      <c r="F510" s="21">
        <v>325.00000000000045</v>
      </c>
      <c r="G510" s="21">
        <v>0.19841321602251222</v>
      </c>
    </row>
    <row r="511" spans="2:7" x14ac:dyDescent="0.35">
      <c r="B511" s="33" t="s">
        <v>617</v>
      </c>
      <c r="C511">
        <v>1</v>
      </c>
      <c r="D511" s="21">
        <v>7800</v>
      </c>
      <c r="E511" s="21">
        <v>8400</v>
      </c>
      <c r="F511" s="21">
        <v>-600</v>
      </c>
      <c r="G511" s="21">
        <v>-0.36630132188771436</v>
      </c>
    </row>
    <row r="512" spans="2:7" x14ac:dyDescent="0.35">
      <c r="B512" s="33" t="s">
        <v>618</v>
      </c>
      <c r="C512">
        <v>1</v>
      </c>
      <c r="D512" s="21">
        <v>9000</v>
      </c>
      <c r="E512" s="21">
        <v>8400</v>
      </c>
      <c r="F512" s="21">
        <v>600</v>
      </c>
      <c r="G512" s="21">
        <v>0.36630132188771436</v>
      </c>
    </row>
    <row r="513" spans="2:7" x14ac:dyDescent="0.35">
      <c r="B513" s="33" t="s">
        <v>619</v>
      </c>
      <c r="C513">
        <v>1</v>
      </c>
      <c r="D513" s="21">
        <v>4300</v>
      </c>
      <c r="E513" s="21">
        <v>6749.9999999999982</v>
      </c>
      <c r="F513" s="21">
        <v>-2449.9999999999982</v>
      </c>
      <c r="G513" s="21">
        <v>-1.495730397708166</v>
      </c>
    </row>
    <row r="514" spans="2:7" x14ac:dyDescent="0.35">
      <c r="B514" s="33" t="s">
        <v>620</v>
      </c>
      <c r="C514">
        <v>1</v>
      </c>
      <c r="D514" s="21">
        <v>9200</v>
      </c>
      <c r="E514" s="21">
        <v>6749.9999999999982</v>
      </c>
      <c r="F514" s="21">
        <v>2450.0000000000018</v>
      </c>
      <c r="G514" s="21">
        <v>1.4957303977081682</v>
      </c>
    </row>
    <row r="515" spans="2:7" x14ac:dyDescent="0.35">
      <c r="B515" s="33" t="s">
        <v>621</v>
      </c>
      <c r="C515">
        <v>1</v>
      </c>
      <c r="D515" s="21">
        <v>1350</v>
      </c>
      <c r="E515" s="21">
        <v>2181.4999999999995</v>
      </c>
      <c r="F515" s="21">
        <v>-831.49999999999955</v>
      </c>
      <c r="G515" s="21">
        <v>-0.5076325819160572</v>
      </c>
    </row>
    <row r="516" spans="2:7" x14ac:dyDescent="0.35">
      <c r="B516" s="33" t="s">
        <v>622</v>
      </c>
      <c r="C516">
        <v>1</v>
      </c>
      <c r="D516" s="21">
        <v>3013</v>
      </c>
      <c r="E516" s="21">
        <v>2181.4999999999995</v>
      </c>
      <c r="F516" s="21">
        <v>831.50000000000045</v>
      </c>
      <c r="G516" s="21">
        <v>0.50763258191605776</v>
      </c>
    </row>
    <row r="517" spans="2:7" x14ac:dyDescent="0.35">
      <c r="B517" s="33" t="s">
        <v>623</v>
      </c>
      <c r="C517">
        <v>1</v>
      </c>
      <c r="D517" s="21">
        <v>4050</v>
      </c>
      <c r="E517" s="21">
        <v>5005</v>
      </c>
      <c r="F517" s="21">
        <v>-955</v>
      </c>
      <c r="G517" s="21">
        <v>-0.58302960400461201</v>
      </c>
    </row>
    <row r="518" spans="2:7" x14ac:dyDescent="0.35">
      <c r="B518" s="33" t="s">
        <v>624</v>
      </c>
      <c r="C518">
        <v>1</v>
      </c>
      <c r="D518" s="21">
        <v>5960</v>
      </c>
      <c r="E518" s="21">
        <v>5005</v>
      </c>
      <c r="F518" s="21">
        <v>955</v>
      </c>
      <c r="G518" s="21">
        <v>0.58302960400461201</v>
      </c>
    </row>
    <row r="519" spans="2:7" x14ac:dyDescent="0.35">
      <c r="B519" s="33" t="s">
        <v>625</v>
      </c>
      <c r="C519">
        <v>1</v>
      </c>
      <c r="D519" s="21">
        <v>4780</v>
      </c>
      <c r="E519" s="21">
        <v>5850.9999999999991</v>
      </c>
      <c r="F519" s="21">
        <v>-1070.9999999999991</v>
      </c>
      <c r="G519" s="21">
        <v>-0.65384785956956959</v>
      </c>
    </row>
    <row r="520" spans="2:7" x14ac:dyDescent="0.35">
      <c r="B520" s="33" t="s">
        <v>626</v>
      </c>
      <c r="C520">
        <v>1</v>
      </c>
      <c r="D520" s="21">
        <v>6922</v>
      </c>
      <c r="E520" s="21">
        <v>5850.9999999999991</v>
      </c>
      <c r="F520" s="21">
        <v>1071.0000000000009</v>
      </c>
      <c r="G520" s="21">
        <v>0.6538478595695707</v>
      </c>
    </row>
    <row r="521" spans="2:7" x14ac:dyDescent="0.35">
      <c r="B521" s="33" t="s">
        <v>627</v>
      </c>
      <c r="C521">
        <v>1</v>
      </c>
      <c r="D521" s="21">
        <v>9000</v>
      </c>
      <c r="E521" s="21">
        <v>10750</v>
      </c>
      <c r="F521" s="21">
        <v>-1750</v>
      </c>
      <c r="G521" s="21">
        <v>-1.0683788555058336</v>
      </c>
    </row>
    <row r="522" spans="2:7" x14ac:dyDescent="0.35">
      <c r="B522" s="33" t="s">
        <v>628</v>
      </c>
      <c r="C522">
        <v>1</v>
      </c>
      <c r="D522" s="21">
        <v>12500</v>
      </c>
      <c r="E522" s="21">
        <v>10750</v>
      </c>
      <c r="F522" s="21">
        <v>1750</v>
      </c>
      <c r="G522" s="21">
        <v>1.0683788555058336</v>
      </c>
    </row>
    <row r="523" spans="2:7" x14ac:dyDescent="0.35">
      <c r="B523" s="33" t="s">
        <v>629</v>
      </c>
      <c r="C523">
        <v>1</v>
      </c>
      <c r="D523" s="21">
        <v>9500</v>
      </c>
      <c r="E523" s="21">
        <v>12525</v>
      </c>
      <c r="F523" s="21">
        <v>-3025</v>
      </c>
      <c r="G523" s="21">
        <v>-1.8467691645172266</v>
      </c>
    </row>
    <row r="524" spans="2:7" x14ac:dyDescent="0.35">
      <c r="B524" s="33" t="s">
        <v>630</v>
      </c>
      <c r="C524">
        <v>1</v>
      </c>
      <c r="D524" s="21">
        <v>15550</v>
      </c>
      <c r="E524" s="21">
        <v>12525</v>
      </c>
      <c r="F524" s="21">
        <v>3025</v>
      </c>
      <c r="G524" s="21">
        <v>1.8467691645172266</v>
      </c>
    </row>
    <row r="525" spans="2:7" x14ac:dyDescent="0.35">
      <c r="B525" s="33" t="s">
        <v>631</v>
      </c>
      <c r="C525">
        <v>1</v>
      </c>
      <c r="D525" s="21">
        <v>8000</v>
      </c>
      <c r="E525" s="21">
        <v>10249.999999999998</v>
      </c>
      <c r="F525" s="21">
        <v>-2249.9999999999982</v>
      </c>
      <c r="G525" s="21">
        <v>-1.3736299570789277</v>
      </c>
    </row>
    <row r="526" spans="2:7" x14ac:dyDescent="0.35">
      <c r="B526" s="33" t="s">
        <v>632</v>
      </c>
      <c r="C526">
        <v>1</v>
      </c>
      <c r="D526" s="21">
        <v>12500</v>
      </c>
      <c r="E526" s="21">
        <v>10249.999999999998</v>
      </c>
      <c r="F526" s="21">
        <v>2250.0000000000018</v>
      </c>
      <c r="G526" s="21">
        <v>1.3736299570789299</v>
      </c>
    </row>
    <row r="527" spans="2:7" x14ac:dyDescent="0.35">
      <c r="B527" s="33" t="s">
        <v>633</v>
      </c>
      <c r="C527">
        <v>1</v>
      </c>
      <c r="D527" s="21">
        <v>7555</v>
      </c>
      <c r="E527" s="21">
        <v>8777.5</v>
      </c>
      <c r="F527" s="21">
        <v>-1222.5</v>
      </c>
      <c r="G527" s="21">
        <v>-0.74633894334621798</v>
      </c>
    </row>
    <row r="528" spans="2:7" x14ac:dyDescent="0.35">
      <c r="B528" s="33" t="s">
        <v>634</v>
      </c>
      <c r="C528">
        <v>1</v>
      </c>
      <c r="D528" s="21">
        <v>10000</v>
      </c>
      <c r="E528" s="21">
        <v>8777.5</v>
      </c>
      <c r="F528" s="21">
        <v>1222.5</v>
      </c>
      <c r="G528" s="21">
        <v>0.74633894334621798</v>
      </c>
    </row>
    <row r="529" spans="2:7" x14ac:dyDescent="0.35">
      <c r="B529" s="33" t="s">
        <v>635</v>
      </c>
      <c r="C529">
        <v>1</v>
      </c>
      <c r="D529" s="21">
        <v>1000</v>
      </c>
      <c r="E529" s="21">
        <v>1124.9999999999995</v>
      </c>
      <c r="F529" s="21">
        <v>-124.99999999999955</v>
      </c>
      <c r="G529" s="21">
        <v>-7.6312775393273552E-2</v>
      </c>
    </row>
    <row r="530" spans="2:7" x14ac:dyDescent="0.35">
      <c r="B530" s="33" t="s">
        <v>636</v>
      </c>
      <c r="C530">
        <v>1</v>
      </c>
      <c r="D530" s="21">
        <v>1250</v>
      </c>
      <c r="E530" s="21">
        <v>1124.9999999999995</v>
      </c>
      <c r="F530" s="21">
        <v>125.00000000000045</v>
      </c>
      <c r="G530" s="21">
        <v>7.6312775393274107E-2</v>
      </c>
    </row>
    <row r="531" spans="2:7" x14ac:dyDescent="0.35">
      <c r="B531" s="33" t="s">
        <v>637</v>
      </c>
      <c r="C531">
        <v>1</v>
      </c>
      <c r="D531" s="21">
        <v>6500</v>
      </c>
      <c r="E531" s="21">
        <v>7374.9999999999982</v>
      </c>
      <c r="F531" s="21">
        <v>-874.99999999999818</v>
      </c>
      <c r="G531" s="21">
        <v>-0.53418942775291567</v>
      </c>
    </row>
    <row r="532" spans="2:7" x14ac:dyDescent="0.35">
      <c r="B532" s="33" t="s">
        <v>638</v>
      </c>
      <c r="C532">
        <v>1</v>
      </c>
      <c r="D532" s="21">
        <v>8250</v>
      </c>
      <c r="E532" s="21">
        <v>7374.9999999999982</v>
      </c>
      <c r="F532" s="21">
        <v>875.00000000000182</v>
      </c>
      <c r="G532" s="21">
        <v>0.53418942775291789</v>
      </c>
    </row>
    <row r="533" spans="2:7" x14ac:dyDescent="0.35">
      <c r="B533" s="33" t="s">
        <v>639</v>
      </c>
      <c r="C533">
        <v>1</v>
      </c>
      <c r="D533" s="21">
        <v>1200</v>
      </c>
      <c r="E533" s="21">
        <v>1499.9999999999995</v>
      </c>
      <c r="F533" s="21">
        <v>-299.99999999999955</v>
      </c>
      <c r="G533" s="21">
        <v>-0.1831506609438569</v>
      </c>
    </row>
    <row r="534" spans="2:7" x14ac:dyDescent="0.35">
      <c r="B534" s="33" t="s">
        <v>640</v>
      </c>
      <c r="C534">
        <v>1</v>
      </c>
      <c r="D534" s="21">
        <v>1800</v>
      </c>
      <c r="E534" s="21">
        <v>1499.9999999999995</v>
      </c>
      <c r="F534" s="21">
        <v>300.00000000000045</v>
      </c>
      <c r="G534" s="21">
        <v>0.18315066094385746</v>
      </c>
    </row>
    <row r="535" spans="2:7" x14ac:dyDescent="0.35">
      <c r="B535" s="33" t="s">
        <v>641</v>
      </c>
      <c r="C535">
        <v>1</v>
      </c>
      <c r="D535" s="21">
        <v>2100</v>
      </c>
      <c r="E535" s="21">
        <v>3424.9999999999991</v>
      </c>
      <c r="F535" s="21">
        <v>-1324.9999999999991</v>
      </c>
      <c r="G535" s="21">
        <v>-0.80891541916870202</v>
      </c>
    </row>
    <row r="536" spans="2:7" x14ac:dyDescent="0.35">
      <c r="B536" s="33" t="s">
        <v>642</v>
      </c>
      <c r="C536">
        <v>1</v>
      </c>
      <c r="D536" s="21">
        <v>4750</v>
      </c>
      <c r="E536" s="21">
        <v>3424.9999999999991</v>
      </c>
      <c r="F536" s="21">
        <v>1325.0000000000009</v>
      </c>
      <c r="G536" s="21">
        <v>0.80891541916870313</v>
      </c>
    </row>
    <row r="537" spans="2:7" x14ac:dyDescent="0.35">
      <c r="B537" s="33" t="s">
        <v>643</v>
      </c>
      <c r="C537">
        <v>1</v>
      </c>
      <c r="D537" s="21">
        <v>3250</v>
      </c>
      <c r="E537" s="21">
        <v>3699.9999999999991</v>
      </c>
      <c r="F537" s="21">
        <v>-449.99999999999909</v>
      </c>
      <c r="G537" s="21">
        <v>-0.27472599141578519</v>
      </c>
    </row>
    <row r="538" spans="2:7" x14ac:dyDescent="0.35">
      <c r="B538" s="33" t="s">
        <v>644</v>
      </c>
      <c r="C538">
        <v>1</v>
      </c>
      <c r="D538" s="21">
        <v>4150</v>
      </c>
      <c r="E538" s="21">
        <v>3699.9999999999991</v>
      </c>
      <c r="F538" s="21">
        <v>450.00000000000091</v>
      </c>
      <c r="G538" s="21">
        <v>0.2747259914157863</v>
      </c>
    </row>
    <row r="539" spans="2:7" x14ac:dyDescent="0.35">
      <c r="B539" s="33" t="s">
        <v>645</v>
      </c>
      <c r="C539">
        <v>1</v>
      </c>
      <c r="D539" s="21">
        <v>1800</v>
      </c>
      <c r="E539" s="21">
        <v>2049.9999999999995</v>
      </c>
      <c r="F539" s="21">
        <v>-249.99999999999955</v>
      </c>
      <c r="G539" s="21">
        <v>-0.15262555078654738</v>
      </c>
    </row>
    <row r="540" spans="2:7" x14ac:dyDescent="0.35">
      <c r="B540" s="33" t="s">
        <v>646</v>
      </c>
      <c r="C540">
        <v>1</v>
      </c>
      <c r="D540" s="21">
        <v>2300</v>
      </c>
      <c r="E540" s="21">
        <v>2049.9999999999995</v>
      </c>
      <c r="F540" s="21">
        <v>250.00000000000045</v>
      </c>
      <c r="G540" s="21">
        <v>0.15262555078654794</v>
      </c>
    </row>
    <row r="541" spans="2:7" x14ac:dyDescent="0.35">
      <c r="B541" s="33" t="s">
        <v>647</v>
      </c>
      <c r="C541">
        <v>1</v>
      </c>
      <c r="D541" s="21">
        <v>2750</v>
      </c>
      <c r="E541" s="21">
        <v>2874.9999999999995</v>
      </c>
      <c r="F541" s="21">
        <v>-124.99999999999955</v>
      </c>
      <c r="G541" s="21">
        <v>-7.6312775393273552E-2</v>
      </c>
    </row>
    <row r="542" spans="2:7" x14ac:dyDescent="0.35">
      <c r="B542" s="33" t="s">
        <v>648</v>
      </c>
      <c r="C542">
        <v>1</v>
      </c>
      <c r="D542" s="21">
        <v>3000</v>
      </c>
      <c r="E542" s="21">
        <v>2874.9999999999995</v>
      </c>
      <c r="F542" s="21">
        <v>125.00000000000045</v>
      </c>
      <c r="G542" s="21">
        <v>7.6312775393274107E-2</v>
      </c>
    </row>
    <row r="543" spans="2:7" x14ac:dyDescent="0.35">
      <c r="B543" s="33" t="s">
        <v>649</v>
      </c>
      <c r="C543">
        <v>1</v>
      </c>
      <c r="D543" s="21">
        <v>2050</v>
      </c>
      <c r="E543" s="21">
        <v>2179.9999999999995</v>
      </c>
      <c r="F543" s="21">
        <v>-129.99999999999955</v>
      </c>
      <c r="G543" s="21">
        <v>-7.9365286409004504E-2</v>
      </c>
    </row>
    <row r="544" spans="2:7" x14ac:dyDescent="0.35">
      <c r="B544" s="33" t="s">
        <v>650</v>
      </c>
      <c r="C544">
        <v>1</v>
      </c>
      <c r="D544" s="21">
        <v>2310</v>
      </c>
      <c r="E544" s="21">
        <v>2179.9999999999995</v>
      </c>
      <c r="F544" s="21">
        <v>130.00000000000045</v>
      </c>
      <c r="G544" s="21">
        <v>7.9365286409005059E-2</v>
      </c>
    </row>
    <row r="545" spans="2:7" x14ac:dyDescent="0.35">
      <c r="B545" s="33" t="s">
        <v>651</v>
      </c>
      <c r="C545">
        <v>1</v>
      </c>
      <c r="D545" s="21">
        <v>3050</v>
      </c>
      <c r="E545" s="21">
        <v>3299.9999999999995</v>
      </c>
      <c r="F545" s="21">
        <v>-249.99999999999955</v>
      </c>
      <c r="G545" s="21">
        <v>-0.15262555078654738</v>
      </c>
    </row>
    <row r="546" spans="2:7" x14ac:dyDescent="0.35">
      <c r="B546" s="33" t="s">
        <v>652</v>
      </c>
      <c r="C546">
        <v>1</v>
      </c>
      <c r="D546" s="21">
        <v>3550</v>
      </c>
      <c r="E546" s="21">
        <v>3299.9999999999995</v>
      </c>
      <c r="F546" s="21">
        <v>250.00000000000045</v>
      </c>
      <c r="G546" s="21">
        <v>0.15262555078654794</v>
      </c>
    </row>
    <row r="547" spans="2:7" x14ac:dyDescent="0.35">
      <c r="B547" s="33" t="s">
        <v>653</v>
      </c>
      <c r="C547">
        <v>1</v>
      </c>
      <c r="D547" s="21">
        <v>1950</v>
      </c>
      <c r="E547" s="21">
        <v>2524.9999999999995</v>
      </c>
      <c r="F547" s="21">
        <v>-574.99999999999955</v>
      </c>
      <c r="G547" s="21">
        <v>-0.35103876680905932</v>
      </c>
    </row>
    <row r="548" spans="2:7" x14ac:dyDescent="0.35">
      <c r="B548" s="33" t="s">
        <v>654</v>
      </c>
      <c r="C548">
        <v>1</v>
      </c>
      <c r="D548" s="21">
        <v>3100</v>
      </c>
      <c r="E548" s="21">
        <v>2524.9999999999995</v>
      </c>
      <c r="F548" s="21">
        <v>575.00000000000045</v>
      </c>
      <c r="G548" s="21">
        <v>0.35103876680905988</v>
      </c>
    </row>
    <row r="549" spans="2:7" x14ac:dyDescent="0.35">
      <c r="B549" s="33" t="s">
        <v>655</v>
      </c>
      <c r="C549">
        <v>1</v>
      </c>
      <c r="D549" s="21">
        <v>2100</v>
      </c>
      <c r="E549" s="21">
        <v>2674.9999999999995</v>
      </c>
      <c r="F549" s="21">
        <v>-574.99999999999955</v>
      </c>
      <c r="G549" s="21">
        <v>-0.35103876680905932</v>
      </c>
    </row>
    <row r="550" spans="2:7" x14ac:dyDescent="0.35">
      <c r="B550" s="33" t="s">
        <v>656</v>
      </c>
      <c r="C550">
        <v>1</v>
      </c>
      <c r="D550" s="21">
        <v>3250</v>
      </c>
      <c r="E550" s="21">
        <v>2674.9999999999995</v>
      </c>
      <c r="F550" s="21">
        <v>575.00000000000045</v>
      </c>
      <c r="G550" s="21">
        <v>0.35103876680905988</v>
      </c>
    </row>
    <row r="551" spans="2:7" x14ac:dyDescent="0.35">
      <c r="B551" s="33" t="s">
        <v>657</v>
      </c>
      <c r="C551">
        <v>1</v>
      </c>
      <c r="D551" s="21">
        <v>2530</v>
      </c>
      <c r="E551" s="21">
        <v>2814.9999999999991</v>
      </c>
      <c r="F551" s="21">
        <v>-284.99999999999909</v>
      </c>
      <c r="G551" s="21">
        <v>-0.17399312789666377</v>
      </c>
    </row>
    <row r="552" spans="2:7" x14ac:dyDescent="0.35">
      <c r="B552" s="33" t="s">
        <v>658</v>
      </c>
      <c r="C552">
        <v>1</v>
      </c>
      <c r="D552" s="21">
        <v>3100</v>
      </c>
      <c r="E552" s="21">
        <v>2814.9999999999991</v>
      </c>
      <c r="F552" s="21">
        <v>285.00000000000091</v>
      </c>
      <c r="G552" s="21">
        <v>0.17399312789666488</v>
      </c>
    </row>
    <row r="553" spans="2:7" x14ac:dyDescent="0.35">
      <c r="B553" s="33" t="s">
        <v>659</v>
      </c>
      <c r="C553">
        <v>1</v>
      </c>
      <c r="D553" s="21">
        <v>2300</v>
      </c>
      <c r="E553" s="21">
        <v>2799.9999999999995</v>
      </c>
      <c r="F553" s="21">
        <v>-499.99999999999955</v>
      </c>
      <c r="G553" s="21">
        <v>-0.30525110157309504</v>
      </c>
    </row>
    <row r="554" spans="2:7" x14ac:dyDescent="0.35">
      <c r="B554" s="33" t="s">
        <v>660</v>
      </c>
      <c r="C554">
        <v>1</v>
      </c>
      <c r="D554" s="21">
        <v>3300</v>
      </c>
      <c r="E554" s="21">
        <v>2799.9999999999995</v>
      </c>
      <c r="F554" s="21">
        <v>500.00000000000045</v>
      </c>
      <c r="G554" s="21">
        <v>0.3052511015730956</v>
      </c>
    </row>
    <row r="555" spans="2:7" x14ac:dyDescent="0.35">
      <c r="B555" s="33" t="s">
        <v>661</v>
      </c>
      <c r="C555">
        <v>1</v>
      </c>
      <c r="D555" s="21">
        <v>3100</v>
      </c>
      <c r="E555" s="21">
        <v>3199.9999999999991</v>
      </c>
      <c r="F555" s="21">
        <v>-99.999999999999091</v>
      </c>
      <c r="G555" s="21">
        <v>-6.1050220314618507E-2</v>
      </c>
    </row>
    <row r="556" spans="2:7" x14ac:dyDescent="0.35">
      <c r="B556" s="33" t="s">
        <v>662</v>
      </c>
      <c r="C556">
        <v>1</v>
      </c>
      <c r="D556" s="21">
        <v>3300</v>
      </c>
      <c r="E556" s="21">
        <v>3199.9999999999991</v>
      </c>
      <c r="F556" s="21">
        <v>100.00000000000091</v>
      </c>
      <c r="G556" s="21">
        <v>6.1050220314619617E-2</v>
      </c>
    </row>
    <row r="557" spans="2:7" x14ac:dyDescent="0.35">
      <c r="B557" s="33" t="s">
        <v>663</v>
      </c>
      <c r="C557">
        <v>1</v>
      </c>
      <c r="D557" s="21">
        <v>3100</v>
      </c>
      <c r="E557" s="21">
        <v>3199.9999999999991</v>
      </c>
      <c r="F557" s="21">
        <v>-99.999999999999091</v>
      </c>
      <c r="G557" s="21">
        <v>-6.1050220314618507E-2</v>
      </c>
    </row>
    <row r="558" spans="2:7" x14ac:dyDescent="0.35">
      <c r="B558" s="33" t="s">
        <v>664</v>
      </c>
      <c r="C558">
        <v>1</v>
      </c>
      <c r="D558" s="21">
        <v>3300</v>
      </c>
      <c r="E558" s="21">
        <v>3199.9999999999991</v>
      </c>
      <c r="F558" s="21">
        <v>100.00000000000091</v>
      </c>
      <c r="G558" s="21">
        <v>6.1050220314619617E-2</v>
      </c>
    </row>
    <row r="559" spans="2:7" x14ac:dyDescent="0.35">
      <c r="B559" s="33" t="s">
        <v>665</v>
      </c>
      <c r="C559">
        <v>1</v>
      </c>
      <c r="D559" s="21">
        <v>3150</v>
      </c>
      <c r="E559" s="21">
        <v>3124.9999999999995</v>
      </c>
      <c r="F559" s="21">
        <v>25.000000000000455</v>
      </c>
      <c r="G559" s="21">
        <v>1.5262555078655043E-2</v>
      </c>
    </row>
    <row r="560" spans="2:7" x14ac:dyDescent="0.35">
      <c r="B560" s="33" t="s">
        <v>666</v>
      </c>
      <c r="C560">
        <v>1</v>
      </c>
      <c r="D560" s="21">
        <v>3100</v>
      </c>
      <c r="E560" s="21">
        <v>3124.9999999999995</v>
      </c>
      <c r="F560" s="21">
        <v>-24.999999999999545</v>
      </c>
      <c r="G560" s="21">
        <v>-1.5262555078654488E-2</v>
      </c>
    </row>
    <row r="561" spans="2:7" x14ac:dyDescent="0.35">
      <c r="B561" s="33" t="s">
        <v>667</v>
      </c>
      <c r="C561">
        <v>1</v>
      </c>
      <c r="D561" s="21">
        <v>2550</v>
      </c>
      <c r="E561" s="21">
        <v>2799.9999999999995</v>
      </c>
      <c r="F561" s="21">
        <v>-249.99999999999955</v>
      </c>
      <c r="G561" s="21">
        <v>-0.15262555078654738</v>
      </c>
    </row>
    <row r="562" spans="2:7" x14ac:dyDescent="0.35">
      <c r="B562" s="33" t="s">
        <v>668</v>
      </c>
      <c r="C562">
        <v>1</v>
      </c>
      <c r="D562" s="21">
        <v>3050</v>
      </c>
      <c r="E562" s="21">
        <v>2799.9999999999995</v>
      </c>
      <c r="F562" s="21">
        <v>250.00000000000045</v>
      </c>
      <c r="G562" s="21">
        <v>0.15262555078654794</v>
      </c>
    </row>
    <row r="563" spans="2:7" x14ac:dyDescent="0.35">
      <c r="B563" s="33" t="s">
        <v>669</v>
      </c>
      <c r="C563">
        <v>1</v>
      </c>
      <c r="D563" s="21">
        <v>1750</v>
      </c>
      <c r="E563" s="21">
        <v>2074.9999999999995</v>
      </c>
      <c r="F563" s="21">
        <v>-324.99999999999955</v>
      </c>
      <c r="G563" s="21">
        <v>-0.19841321602251166</v>
      </c>
    </row>
    <row r="564" spans="2:7" x14ac:dyDescent="0.35">
      <c r="B564" s="33" t="s">
        <v>670</v>
      </c>
      <c r="C564">
        <v>1</v>
      </c>
      <c r="D564" s="21">
        <v>2400</v>
      </c>
      <c r="E564" s="21">
        <v>2074.9999999999995</v>
      </c>
      <c r="F564" s="21">
        <v>325.00000000000045</v>
      </c>
      <c r="G564" s="21">
        <v>0.19841321602251222</v>
      </c>
    </row>
    <row r="565" spans="2:7" x14ac:dyDescent="0.35">
      <c r="B565" s="33" t="s">
        <v>671</v>
      </c>
      <c r="C565">
        <v>1</v>
      </c>
      <c r="D565" s="21">
        <v>2900</v>
      </c>
      <c r="E565" s="21">
        <v>2849.9999999999995</v>
      </c>
      <c r="F565" s="21">
        <v>50.000000000000455</v>
      </c>
      <c r="G565" s="21">
        <v>3.0525110157309809E-2</v>
      </c>
    </row>
    <row r="566" spans="2:7" x14ac:dyDescent="0.35">
      <c r="B566" s="33" t="s">
        <v>672</v>
      </c>
      <c r="C566">
        <v>1</v>
      </c>
      <c r="D566" s="21">
        <v>2800</v>
      </c>
      <c r="E566" s="21">
        <v>2849.9999999999995</v>
      </c>
      <c r="F566" s="21">
        <v>-49.999999999999545</v>
      </c>
      <c r="G566" s="21">
        <v>-3.0525110157309254E-2</v>
      </c>
    </row>
    <row r="567" spans="2:7" x14ac:dyDescent="0.35">
      <c r="B567" s="33" t="s">
        <v>673</v>
      </c>
      <c r="C567">
        <v>1</v>
      </c>
      <c r="D567" s="21">
        <v>2300</v>
      </c>
      <c r="E567" s="21">
        <v>2349.9999999999995</v>
      </c>
      <c r="F567" s="21">
        <v>-49.999999999999545</v>
      </c>
      <c r="G567" s="21">
        <v>-3.0525110157309254E-2</v>
      </c>
    </row>
    <row r="568" spans="2:7" x14ac:dyDescent="0.35">
      <c r="B568" s="33" t="s">
        <v>674</v>
      </c>
      <c r="C568">
        <v>1</v>
      </c>
      <c r="D568" s="21">
        <v>2400</v>
      </c>
      <c r="E568" s="21">
        <v>2349.9999999999995</v>
      </c>
      <c r="F568" s="21">
        <v>50.000000000000455</v>
      </c>
      <c r="G568" s="21">
        <v>3.0525110157309809E-2</v>
      </c>
    </row>
    <row r="569" spans="2:7" x14ac:dyDescent="0.35">
      <c r="B569" s="33" t="s">
        <v>675</v>
      </c>
      <c r="C569">
        <v>1</v>
      </c>
      <c r="D569" s="21">
        <v>1450</v>
      </c>
      <c r="E569" s="21">
        <v>1599.9999999999995</v>
      </c>
      <c r="F569" s="21">
        <v>-149.99999999999955</v>
      </c>
      <c r="G569" s="21">
        <v>-9.1575330471928312E-2</v>
      </c>
    </row>
    <row r="570" spans="2:7" x14ac:dyDescent="0.35">
      <c r="B570" s="33" t="s">
        <v>676</v>
      </c>
      <c r="C570">
        <v>1</v>
      </c>
      <c r="D570" s="21">
        <v>1750</v>
      </c>
      <c r="E570" s="21">
        <v>1599.9999999999995</v>
      </c>
      <c r="F570" s="21">
        <v>150.00000000000045</v>
      </c>
      <c r="G570" s="21">
        <v>9.1575330471928867E-2</v>
      </c>
    </row>
    <row r="571" spans="2:7" x14ac:dyDescent="0.35">
      <c r="B571" s="33" t="s">
        <v>677</v>
      </c>
      <c r="C571">
        <v>1</v>
      </c>
      <c r="D571" s="21">
        <v>1700</v>
      </c>
      <c r="E571" s="21">
        <v>1924.9999999999995</v>
      </c>
      <c r="F571" s="21">
        <v>-224.99999999999955</v>
      </c>
      <c r="G571" s="21">
        <v>-0.13736299570789259</v>
      </c>
    </row>
    <row r="572" spans="2:7" x14ac:dyDescent="0.35">
      <c r="B572" s="33" t="s">
        <v>678</v>
      </c>
      <c r="C572">
        <v>1</v>
      </c>
      <c r="D572" s="21">
        <v>2150</v>
      </c>
      <c r="E572" s="21">
        <v>1924.9999999999995</v>
      </c>
      <c r="F572" s="21">
        <v>225.00000000000045</v>
      </c>
      <c r="G572" s="21">
        <v>0.13736299570789315</v>
      </c>
    </row>
    <row r="573" spans="2:7" x14ac:dyDescent="0.35">
      <c r="B573" s="33" t="s">
        <v>679</v>
      </c>
      <c r="C573">
        <v>1</v>
      </c>
      <c r="D573" s="21">
        <v>3100</v>
      </c>
      <c r="E573" s="21">
        <v>3224.9999999999991</v>
      </c>
      <c r="F573" s="21">
        <v>-124.99999999999909</v>
      </c>
      <c r="G573" s="21">
        <v>-7.6312775393273274E-2</v>
      </c>
    </row>
    <row r="574" spans="2:7" x14ac:dyDescent="0.35">
      <c r="B574" s="33" t="s">
        <v>680</v>
      </c>
      <c r="C574">
        <v>1</v>
      </c>
      <c r="D574" s="21">
        <v>3350</v>
      </c>
      <c r="E574" s="21">
        <v>3224.9999999999991</v>
      </c>
      <c r="F574" s="21">
        <v>125.00000000000091</v>
      </c>
      <c r="G574" s="21">
        <v>7.6312775393274385E-2</v>
      </c>
    </row>
    <row r="575" spans="2:7" x14ac:dyDescent="0.35">
      <c r="B575" s="33" t="s">
        <v>681</v>
      </c>
      <c r="C575">
        <v>1</v>
      </c>
      <c r="D575" s="21">
        <v>2300</v>
      </c>
      <c r="E575" s="21">
        <v>2499.9999999999995</v>
      </c>
      <c r="F575" s="21">
        <v>-199.99999999999955</v>
      </c>
      <c r="G575" s="21">
        <v>-0.12210044062923785</v>
      </c>
    </row>
    <row r="576" spans="2:7" x14ac:dyDescent="0.35">
      <c r="B576" s="33" t="s">
        <v>682</v>
      </c>
      <c r="C576">
        <v>1</v>
      </c>
      <c r="D576" s="21">
        <v>2700</v>
      </c>
      <c r="E576" s="21">
        <v>2499.9999999999995</v>
      </c>
      <c r="F576" s="21">
        <v>200.00000000000045</v>
      </c>
      <c r="G576" s="21">
        <v>0.1221004406292384</v>
      </c>
    </row>
    <row r="577" spans="2:7" x14ac:dyDescent="0.35">
      <c r="B577" s="33" t="s">
        <v>683</v>
      </c>
      <c r="C577">
        <v>1</v>
      </c>
      <c r="D577" s="21">
        <v>1750</v>
      </c>
      <c r="E577" s="21">
        <v>2024.9999999999993</v>
      </c>
      <c r="F577" s="21">
        <v>-274.99999999999932</v>
      </c>
      <c r="G577" s="21">
        <v>-0.167888105865202</v>
      </c>
    </row>
    <row r="578" spans="2:7" x14ac:dyDescent="0.35">
      <c r="B578" s="33" t="s">
        <v>684</v>
      </c>
      <c r="C578">
        <v>1</v>
      </c>
      <c r="D578" s="21">
        <v>2300</v>
      </c>
      <c r="E578" s="21">
        <v>2024.9999999999993</v>
      </c>
      <c r="F578" s="21">
        <v>275.00000000000068</v>
      </c>
      <c r="G578" s="21">
        <v>0.16788810586520284</v>
      </c>
    </row>
    <row r="579" spans="2:7" x14ac:dyDescent="0.35">
      <c r="B579" s="33" t="s">
        <v>685</v>
      </c>
      <c r="C579">
        <v>1</v>
      </c>
      <c r="D579" s="21">
        <v>1700</v>
      </c>
      <c r="E579" s="21">
        <v>2199.9999999999995</v>
      </c>
      <c r="F579" s="21">
        <v>-499.99999999999955</v>
      </c>
      <c r="G579" s="21">
        <v>-0.30525110157309504</v>
      </c>
    </row>
    <row r="580" spans="2:7" x14ac:dyDescent="0.35">
      <c r="B580" s="33" t="s">
        <v>686</v>
      </c>
      <c r="C580">
        <v>1</v>
      </c>
      <c r="D580" s="21">
        <v>2700</v>
      </c>
      <c r="E580" s="21">
        <v>2199.9999999999995</v>
      </c>
      <c r="F580" s="21">
        <v>500.00000000000045</v>
      </c>
      <c r="G580" s="21">
        <v>0.3052511015730956</v>
      </c>
    </row>
    <row r="581" spans="2:7" x14ac:dyDescent="0.35">
      <c r="B581" s="33" t="s">
        <v>687</v>
      </c>
      <c r="C581">
        <v>1</v>
      </c>
      <c r="D581" s="21">
        <v>2100</v>
      </c>
      <c r="E581" s="21">
        <v>2224.9999999999995</v>
      </c>
      <c r="F581" s="21">
        <v>-124.99999999999955</v>
      </c>
      <c r="G581" s="21">
        <v>-7.6312775393273552E-2</v>
      </c>
    </row>
    <row r="582" spans="2:7" x14ac:dyDescent="0.35">
      <c r="B582" s="33" t="s">
        <v>688</v>
      </c>
      <c r="C582">
        <v>1</v>
      </c>
      <c r="D582" s="21">
        <v>2350</v>
      </c>
      <c r="E582" s="21">
        <v>2224.9999999999995</v>
      </c>
      <c r="F582" s="21">
        <v>125.00000000000045</v>
      </c>
      <c r="G582" s="21">
        <v>7.6312775393274107E-2</v>
      </c>
    </row>
    <row r="583" spans="2:7" x14ac:dyDescent="0.35">
      <c r="B583" s="33" t="s">
        <v>689</v>
      </c>
      <c r="C583">
        <v>1</v>
      </c>
      <c r="D583" s="21">
        <v>2100</v>
      </c>
      <c r="E583" s="21">
        <v>2324.9999999999995</v>
      </c>
      <c r="F583" s="21">
        <v>-224.99999999999955</v>
      </c>
      <c r="G583" s="21">
        <v>-0.13736299570789259</v>
      </c>
    </row>
    <row r="584" spans="2:7" x14ac:dyDescent="0.35">
      <c r="B584" s="33" t="s">
        <v>690</v>
      </c>
      <c r="C584">
        <v>1</v>
      </c>
      <c r="D584" s="21">
        <v>2550</v>
      </c>
      <c r="E584" s="21">
        <v>2324.9999999999995</v>
      </c>
      <c r="F584" s="21">
        <v>225.00000000000045</v>
      </c>
      <c r="G584" s="21">
        <v>0.13736299570789315</v>
      </c>
    </row>
    <row r="585" spans="2:7" x14ac:dyDescent="0.35">
      <c r="B585" s="33" t="s">
        <v>691</v>
      </c>
      <c r="C585">
        <v>1</v>
      </c>
      <c r="D585" s="21">
        <v>2200</v>
      </c>
      <c r="E585" s="21">
        <v>2449.9999999999995</v>
      </c>
      <c r="F585" s="21">
        <v>-249.99999999999955</v>
      </c>
      <c r="G585" s="21">
        <v>-0.15262555078654738</v>
      </c>
    </row>
    <row r="586" spans="2:7" x14ac:dyDescent="0.35">
      <c r="B586" s="33" t="s">
        <v>692</v>
      </c>
      <c r="C586">
        <v>1</v>
      </c>
      <c r="D586" s="21">
        <v>2700</v>
      </c>
      <c r="E586" s="21">
        <v>2449.9999999999995</v>
      </c>
      <c r="F586" s="21">
        <v>250.00000000000045</v>
      </c>
      <c r="G586" s="21">
        <v>0.15262555078654794</v>
      </c>
    </row>
    <row r="587" spans="2:7" x14ac:dyDescent="0.35">
      <c r="B587" s="33" t="s">
        <v>693</v>
      </c>
      <c r="C587">
        <v>1</v>
      </c>
      <c r="D587" s="21">
        <v>2500</v>
      </c>
      <c r="E587" s="21">
        <v>2699.9999999999995</v>
      </c>
      <c r="F587" s="21">
        <v>-199.99999999999955</v>
      </c>
      <c r="G587" s="21">
        <v>-0.12210044062923785</v>
      </c>
    </row>
    <row r="588" spans="2:7" x14ac:dyDescent="0.35">
      <c r="B588" s="33" t="s">
        <v>694</v>
      </c>
      <c r="C588">
        <v>1</v>
      </c>
      <c r="D588" s="21">
        <v>2900</v>
      </c>
      <c r="E588" s="21">
        <v>2699.9999999999995</v>
      </c>
      <c r="F588" s="21">
        <v>200.00000000000045</v>
      </c>
      <c r="G588" s="21">
        <v>0.1221004406292384</v>
      </c>
    </row>
    <row r="589" spans="2:7" x14ac:dyDescent="0.35">
      <c r="B589" s="33" t="s">
        <v>695</v>
      </c>
      <c r="C589">
        <v>1</v>
      </c>
      <c r="D589" s="21">
        <v>2500</v>
      </c>
      <c r="E589" s="21">
        <v>2674.9999999999995</v>
      </c>
      <c r="F589" s="21">
        <v>-174.99999999999955</v>
      </c>
      <c r="G589" s="21">
        <v>-0.10683788555058307</v>
      </c>
    </row>
    <row r="590" spans="2:7" x14ac:dyDescent="0.35">
      <c r="B590" s="33" t="s">
        <v>696</v>
      </c>
      <c r="C590">
        <v>1</v>
      </c>
      <c r="D590" s="21">
        <v>2850</v>
      </c>
      <c r="E590" s="21">
        <v>2674.9999999999995</v>
      </c>
      <c r="F590" s="21">
        <v>175.00000000000045</v>
      </c>
      <c r="G590" s="21">
        <v>0.10683788555058363</v>
      </c>
    </row>
    <row r="591" spans="2:7" x14ac:dyDescent="0.35">
      <c r="B591" s="33" t="s">
        <v>697</v>
      </c>
      <c r="C591">
        <v>1</v>
      </c>
      <c r="D591" s="21">
        <v>2350</v>
      </c>
      <c r="E591" s="21">
        <v>2599.9999999999995</v>
      </c>
      <c r="F591" s="21">
        <v>-249.99999999999955</v>
      </c>
      <c r="G591" s="21">
        <v>-0.15262555078654738</v>
      </c>
    </row>
    <row r="592" spans="2:7" x14ac:dyDescent="0.35">
      <c r="B592" s="33" t="s">
        <v>698</v>
      </c>
      <c r="C592">
        <v>1</v>
      </c>
      <c r="D592" s="21">
        <v>2850</v>
      </c>
      <c r="E592" s="21">
        <v>2599.9999999999995</v>
      </c>
      <c r="F592" s="21">
        <v>250.00000000000045</v>
      </c>
      <c r="G592" s="21">
        <v>0.15262555078654794</v>
      </c>
    </row>
    <row r="593" spans="2:7" x14ac:dyDescent="0.35">
      <c r="B593" s="33" t="s">
        <v>699</v>
      </c>
      <c r="C593">
        <v>1</v>
      </c>
      <c r="D593" s="21">
        <v>1800</v>
      </c>
      <c r="E593" s="21">
        <v>2424.9999999999995</v>
      </c>
      <c r="F593" s="21">
        <v>-624.99999999999955</v>
      </c>
      <c r="G593" s="21">
        <v>-0.38156387696636884</v>
      </c>
    </row>
    <row r="594" spans="2:7" x14ac:dyDescent="0.35">
      <c r="B594" s="33" t="s">
        <v>700</v>
      </c>
      <c r="C594">
        <v>1</v>
      </c>
      <c r="D594" s="21">
        <v>3050</v>
      </c>
      <c r="E594" s="21">
        <v>2424.9999999999995</v>
      </c>
      <c r="F594" s="21">
        <v>625.00000000000045</v>
      </c>
      <c r="G594" s="21">
        <v>0.3815638769663694</v>
      </c>
    </row>
    <row r="595" spans="2:7" x14ac:dyDescent="0.35">
      <c r="B595" s="33" t="s">
        <v>701</v>
      </c>
      <c r="C595">
        <v>1</v>
      </c>
      <c r="D595" s="21">
        <v>600</v>
      </c>
      <c r="E595" s="21">
        <v>699.99999999999955</v>
      </c>
      <c r="F595" s="21">
        <v>-99.999999999999545</v>
      </c>
      <c r="G595" s="21">
        <v>-6.1050220314618785E-2</v>
      </c>
    </row>
    <row r="596" spans="2:7" x14ac:dyDescent="0.35">
      <c r="B596" s="33" t="s">
        <v>702</v>
      </c>
      <c r="C596">
        <v>1</v>
      </c>
      <c r="D596" s="21">
        <v>800</v>
      </c>
      <c r="E596" s="21">
        <v>699.99999999999955</v>
      </c>
      <c r="F596" s="21">
        <v>100.00000000000045</v>
      </c>
      <c r="G596" s="21">
        <v>6.105022031461934E-2</v>
      </c>
    </row>
    <row r="597" spans="2:7" x14ac:dyDescent="0.35">
      <c r="B597" s="33" t="s">
        <v>703</v>
      </c>
      <c r="C597">
        <v>1</v>
      </c>
      <c r="D597" s="21">
        <v>1500</v>
      </c>
      <c r="E597" s="21">
        <v>2199.9999999999995</v>
      </c>
      <c r="F597" s="21">
        <v>-699.99999999999955</v>
      </c>
      <c r="G597" s="21">
        <v>-0.42735154220233312</v>
      </c>
    </row>
    <row r="598" spans="2:7" x14ac:dyDescent="0.35">
      <c r="B598" s="33" t="s">
        <v>704</v>
      </c>
      <c r="C598">
        <v>1</v>
      </c>
      <c r="D598" s="21">
        <v>2900</v>
      </c>
      <c r="E598" s="21">
        <v>2199.9999999999995</v>
      </c>
      <c r="F598" s="21">
        <v>700.00000000000045</v>
      </c>
      <c r="G598" s="21">
        <v>0.42735154220233368</v>
      </c>
    </row>
    <row r="599" spans="2:7" x14ac:dyDescent="0.35">
      <c r="B599" s="33" t="s">
        <v>705</v>
      </c>
      <c r="C599">
        <v>1</v>
      </c>
      <c r="D599" s="21">
        <v>1300</v>
      </c>
      <c r="E599" s="21">
        <v>1549.9999999999993</v>
      </c>
      <c r="F599" s="21">
        <v>-249.99999999999932</v>
      </c>
      <c r="G599" s="21">
        <v>-0.15262555078654724</v>
      </c>
    </row>
    <row r="600" spans="2:7" x14ac:dyDescent="0.35">
      <c r="B600" s="33" t="s">
        <v>706</v>
      </c>
      <c r="C600">
        <v>1</v>
      </c>
      <c r="D600" s="21">
        <v>1800</v>
      </c>
      <c r="E600" s="21">
        <v>1549.9999999999993</v>
      </c>
      <c r="F600" s="21">
        <v>250.00000000000068</v>
      </c>
      <c r="G600" s="21">
        <v>0.15262555078654808</v>
      </c>
    </row>
    <row r="601" spans="2:7" x14ac:dyDescent="0.35">
      <c r="B601" s="33" t="s">
        <v>707</v>
      </c>
      <c r="C601">
        <v>1</v>
      </c>
      <c r="D601" s="21">
        <v>500</v>
      </c>
      <c r="E601" s="21">
        <v>749.99999999999977</v>
      </c>
      <c r="F601" s="21">
        <v>-249.99999999999977</v>
      </c>
      <c r="G601" s="21">
        <v>-0.15262555078654752</v>
      </c>
    </row>
    <row r="602" spans="2:7" x14ac:dyDescent="0.35">
      <c r="B602" s="33" t="s">
        <v>708</v>
      </c>
      <c r="C602">
        <v>1</v>
      </c>
      <c r="D602" s="21">
        <v>1000</v>
      </c>
      <c r="E602" s="21">
        <v>749.99999999999977</v>
      </c>
      <c r="F602" s="21">
        <v>250.00000000000023</v>
      </c>
      <c r="G602" s="21">
        <v>0.1526255507865478</v>
      </c>
    </row>
    <row r="603" spans="2:7" x14ac:dyDescent="0.35">
      <c r="B603" s="33" t="s">
        <v>709</v>
      </c>
      <c r="C603">
        <v>1</v>
      </c>
      <c r="D603" s="21">
        <v>500</v>
      </c>
      <c r="E603" s="21">
        <v>4374.9999999999991</v>
      </c>
      <c r="F603" s="21">
        <v>-3874.9999999999991</v>
      </c>
      <c r="G603" s="21">
        <v>-2.3656960371914879</v>
      </c>
    </row>
    <row r="604" spans="2:7" x14ac:dyDescent="0.35">
      <c r="B604" s="33" t="s">
        <v>710</v>
      </c>
      <c r="C604">
        <v>1</v>
      </c>
      <c r="D604" s="21">
        <v>8250</v>
      </c>
      <c r="E604" s="21">
        <v>4374.9999999999991</v>
      </c>
      <c r="F604" s="21">
        <v>3875.0000000000009</v>
      </c>
      <c r="G604" s="21">
        <v>2.3656960371914892</v>
      </c>
    </row>
    <row r="605" spans="2:7" x14ac:dyDescent="0.35">
      <c r="B605" s="33" t="s">
        <v>711</v>
      </c>
      <c r="C605">
        <v>1</v>
      </c>
      <c r="D605" s="21">
        <v>3100</v>
      </c>
      <c r="E605" s="21">
        <v>5799.9999999999991</v>
      </c>
      <c r="F605" s="21">
        <v>-2699.9999999999991</v>
      </c>
      <c r="G605" s="21">
        <v>-1.6483559484947141</v>
      </c>
    </row>
    <row r="606" spans="2:7" x14ac:dyDescent="0.35">
      <c r="B606" s="33" t="s">
        <v>712</v>
      </c>
      <c r="C606">
        <v>1</v>
      </c>
      <c r="D606" s="21">
        <v>8500</v>
      </c>
      <c r="E606" s="21">
        <v>5799.9999999999991</v>
      </c>
      <c r="F606" s="21">
        <v>2700.0000000000009</v>
      </c>
      <c r="G606" s="21">
        <v>1.6483559484947152</v>
      </c>
    </row>
    <row r="607" spans="2:7" x14ac:dyDescent="0.35">
      <c r="B607" s="33" t="s">
        <v>713</v>
      </c>
      <c r="C607">
        <v>1</v>
      </c>
      <c r="D607" s="21">
        <v>2000</v>
      </c>
      <c r="E607" s="21">
        <v>2999.9999999999991</v>
      </c>
      <c r="F607" s="21">
        <v>-999.99999999999909</v>
      </c>
      <c r="G607" s="21">
        <v>-0.61050220314619008</v>
      </c>
    </row>
    <row r="608" spans="2:7" x14ac:dyDescent="0.35">
      <c r="B608" s="33" t="s">
        <v>714</v>
      </c>
      <c r="C608">
        <v>1</v>
      </c>
      <c r="D608" s="21">
        <v>4000</v>
      </c>
      <c r="E608" s="21">
        <v>2999.9999999999991</v>
      </c>
      <c r="F608" s="21">
        <v>1000.0000000000009</v>
      </c>
      <c r="G608" s="21">
        <v>0.61050220314619119</v>
      </c>
    </row>
    <row r="609" spans="2:7" x14ac:dyDescent="0.35">
      <c r="B609" s="33" t="s">
        <v>715</v>
      </c>
      <c r="C609">
        <v>1</v>
      </c>
      <c r="D609" s="21">
        <v>376</v>
      </c>
      <c r="E609" s="21">
        <v>677.99999999999955</v>
      </c>
      <c r="F609" s="21">
        <v>-301.99999999999955</v>
      </c>
      <c r="G609" s="21">
        <v>-0.18437166535014929</v>
      </c>
    </row>
    <row r="610" spans="2:7" x14ac:dyDescent="0.35">
      <c r="B610" s="33" t="s">
        <v>716</v>
      </c>
      <c r="C610">
        <v>1</v>
      </c>
      <c r="D610" s="21">
        <v>980</v>
      </c>
      <c r="E610" s="21">
        <v>677.99999999999955</v>
      </c>
      <c r="F610" s="21">
        <v>302.00000000000045</v>
      </c>
      <c r="G610" s="21">
        <v>0.18437166535014984</v>
      </c>
    </row>
    <row r="611" spans="2:7" x14ac:dyDescent="0.35">
      <c r="B611" s="33" t="s">
        <v>717</v>
      </c>
      <c r="C611">
        <v>1</v>
      </c>
      <c r="D611" s="21">
        <v>300</v>
      </c>
      <c r="E611" s="21">
        <v>649.99999999999932</v>
      </c>
      <c r="F611" s="21">
        <v>-349.99999999999932</v>
      </c>
      <c r="G611" s="21">
        <v>-0.21367577110116628</v>
      </c>
    </row>
    <row r="612" spans="2:7" x14ac:dyDescent="0.35">
      <c r="B612" s="33" t="s">
        <v>718</v>
      </c>
      <c r="C612">
        <v>1</v>
      </c>
      <c r="D612" s="21">
        <v>1000</v>
      </c>
      <c r="E612" s="21">
        <v>649.99999999999932</v>
      </c>
      <c r="F612" s="21">
        <v>350.00000000000068</v>
      </c>
      <c r="G612" s="21">
        <v>0.21367577110116712</v>
      </c>
    </row>
    <row r="613" spans="2:7" x14ac:dyDescent="0.35">
      <c r="B613" s="33" t="s">
        <v>719</v>
      </c>
      <c r="C613">
        <v>1</v>
      </c>
      <c r="D613" s="21">
        <v>3000</v>
      </c>
      <c r="E613" s="21">
        <v>5050</v>
      </c>
      <c r="F613" s="21">
        <v>-2050</v>
      </c>
      <c r="G613" s="21">
        <v>-1.2515295164496907</v>
      </c>
    </row>
    <row r="614" spans="2:7" x14ac:dyDescent="0.35">
      <c r="B614" s="33" t="s">
        <v>720</v>
      </c>
      <c r="C614">
        <v>1</v>
      </c>
      <c r="D614" s="21">
        <v>7100</v>
      </c>
      <c r="E614" s="21">
        <v>5050</v>
      </c>
      <c r="F614" s="21">
        <v>2050</v>
      </c>
      <c r="G614" s="21">
        <v>1.2515295164496907</v>
      </c>
    </row>
    <row r="615" spans="2:7" x14ac:dyDescent="0.35">
      <c r="B615" s="33" t="s">
        <v>721</v>
      </c>
      <c r="C615">
        <v>1</v>
      </c>
      <c r="D615" s="21">
        <v>550</v>
      </c>
      <c r="E615" s="21">
        <v>4275</v>
      </c>
      <c r="F615" s="21">
        <v>-3725</v>
      </c>
      <c r="G615" s="21">
        <v>-2.2741207067195601</v>
      </c>
    </row>
    <row r="616" spans="2:7" x14ac:dyDescent="0.35">
      <c r="B616" s="33" t="s">
        <v>722</v>
      </c>
      <c r="C616">
        <v>1</v>
      </c>
      <c r="D616" s="21">
        <v>8000</v>
      </c>
      <c r="E616" s="21">
        <v>4275</v>
      </c>
      <c r="F616" s="21">
        <v>3725</v>
      </c>
      <c r="G616" s="21">
        <v>2.2741207067195601</v>
      </c>
    </row>
    <row r="617" spans="2:7" x14ac:dyDescent="0.35">
      <c r="B617" s="33" t="s">
        <v>723</v>
      </c>
      <c r="C617">
        <v>1</v>
      </c>
      <c r="D617" s="21">
        <v>2500</v>
      </c>
      <c r="E617" s="21">
        <v>2824.9999999999995</v>
      </c>
      <c r="F617" s="21">
        <v>-324.99999999999955</v>
      </c>
      <c r="G617" s="21">
        <v>-0.19841321602251166</v>
      </c>
    </row>
    <row r="618" spans="2:7" x14ac:dyDescent="0.35">
      <c r="B618" s="33" t="s">
        <v>724</v>
      </c>
      <c r="C618">
        <v>1</v>
      </c>
      <c r="D618" s="21">
        <v>3150</v>
      </c>
      <c r="E618" s="21">
        <v>2824.9999999999995</v>
      </c>
      <c r="F618" s="21">
        <v>325.00000000000045</v>
      </c>
      <c r="G618" s="21">
        <v>0.19841321602251222</v>
      </c>
    </row>
    <row r="619" spans="2:7" x14ac:dyDescent="0.35">
      <c r="B619" s="33" t="s">
        <v>725</v>
      </c>
      <c r="C619">
        <v>1</v>
      </c>
      <c r="D619" s="21">
        <v>1200</v>
      </c>
      <c r="E619" s="21">
        <v>1549.9999999999998</v>
      </c>
      <c r="F619" s="21">
        <v>-349.99999999999977</v>
      </c>
      <c r="G619" s="21">
        <v>-0.21367577110116656</v>
      </c>
    </row>
    <row r="620" spans="2:7" x14ac:dyDescent="0.35">
      <c r="B620" s="33" t="s">
        <v>726</v>
      </c>
      <c r="C620">
        <v>1</v>
      </c>
      <c r="D620" s="21">
        <v>1900</v>
      </c>
      <c r="E620" s="21">
        <v>1549.9999999999998</v>
      </c>
      <c r="F620" s="21">
        <v>350.00000000000023</v>
      </c>
      <c r="G620" s="21">
        <v>0.21367577110116684</v>
      </c>
    </row>
    <row r="621" spans="2:7" x14ac:dyDescent="0.35">
      <c r="B621" s="33" t="s">
        <v>727</v>
      </c>
      <c r="C621">
        <v>1</v>
      </c>
      <c r="D621" s="21">
        <v>1100</v>
      </c>
      <c r="E621" s="21">
        <v>1774.9999999999995</v>
      </c>
      <c r="F621" s="21">
        <v>-674.99999999999955</v>
      </c>
      <c r="G621" s="21">
        <v>-0.41208898712367836</v>
      </c>
    </row>
    <row r="622" spans="2:7" x14ac:dyDescent="0.35">
      <c r="B622" s="33" t="s">
        <v>728</v>
      </c>
      <c r="C622">
        <v>1</v>
      </c>
      <c r="D622" s="21">
        <v>2450</v>
      </c>
      <c r="E622" s="21">
        <v>1774.9999999999995</v>
      </c>
      <c r="F622" s="21">
        <v>675.00000000000045</v>
      </c>
      <c r="G622" s="21">
        <v>0.41208898712367892</v>
      </c>
    </row>
    <row r="623" spans="2:7" x14ac:dyDescent="0.35">
      <c r="B623" s="33" t="s">
        <v>729</v>
      </c>
      <c r="C623">
        <v>1</v>
      </c>
      <c r="D623" s="21">
        <v>1000</v>
      </c>
      <c r="E623" s="21">
        <v>964.99999999999977</v>
      </c>
      <c r="F623" s="21">
        <v>35.000000000000227</v>
      </c>
      <c r="G623" s="21">
        <v>2.136757711011681E-2</v>
      </c>
    </row>
    <row r="624" spans="2:7" x14ac:dyDescent="0.35">
      <c r="B624" s="33" t="s">
        <v>730</v>
      </c>
      <c r="C624">
        <v>1</v>
      </c>
      <c r="D624" s="21">
        <v>1500</v>
      </c>
      <c r="E624" s="21">
        <v>964.99999999999977</v>
      </c>
      <c r="F624" s="21">
        <v>535.00000000000023</v>
      </c>
      <c r="G624" s="21">
        <v>0.32661867868321209</v>
      </c>
    </row>
    <row r="625" spans="2:7" x14ac:dyDescent="0.35">
      <c r="B625" s="33" t="s">
        <v>731</v>
      </c>
      <c r="C625">
        <v>1</v>
      </c>
      <c r="D625" s="21">
        <v>1240</v>
      </c>
      <c r="E625" s="21">
        <v>964.99999999999977</v>
      </c>
      <c r="F625" s="21">
        <v>275.00000000000023</v>
      </c>
      <c r="G625" s="21">
        <v>0.16788810586520256</v>
      </c>
    </row>
    <row r="626" spans="2:7" x14ac:dyDescent="0.35">
      <c r="B626" s="33" t="s">
        <v>732</v>
      </c>
      <c r="C626">
        <v>1</v>
      </c>
      <c r="D626" s="21">
        <v>120</v>
      </c>
      <c r="E626" s="21">
        <v>964.99999999999977</v>
      </c>
      <c r="F626" s="21">
        <v>-844.99999999999977</v>
      </c>
      <c r="G626" s="21">
        <v>-0.51587436165853096</v>
      </c>
    </row>
    <row r="627" spans="2:7" x14ac:dyDescent="0.35">
      <c r="B627" s="33" t="s">
        <v>733</v>
      </c>
      <c r="C627">
        <v>1</v>
      </c>
      <c r="D627" s="21">
        <v>4400</v>
      </c>
      <c r="E627" s="21">
        <v>3750</v>
      </c>
      <c r="F627" s="21">
        <v>650</v>
      </c>
      <c r="G627" s="21">
        <v>0.39682643204502388</v>
      </c>
    </row>
    <row r="628" spans="2:7" x14ac:dyDescent="0.35">
      <c r="B628" s="33" t="s">
        <v>734</v>
      </c>
      <c r="C628">
        <v>1</v>
      </c>
      <c r="D628" s="21">
        <v>5400</v>
      </c>
      <c r="E628" s="21">
        <v>3750</v>
      </c>
      <c r="F628" s="21">
        <v>1650</v>
      </c>
      <c r="G628" s="21">
        <v>1.0073286351912145</v>
      </c>
    </row>
    <row r="629" spans="2:7" x14ac:dyDescent="0.35">
      <c r="B629" s="33" t="s">
        <v>735</v>
      </c>
      <c r="C629">
        <v>1</v>
      </c>
      <c r="D629" s="21">
        <v>3200</v>
      </c>
      <c r="E629" s="21">
        <v>3750</v>
      </c>
      <c r="F629" s="21">
        <v>-550</v>
      </c>
      <c r="G629" s="21">
        <v>-0.33577621173040484</v>
      </c>
    </row>
    <row r="630" spans="2:7" x14ac:dyDescent="0.35">
      <c r="B630" s="33" t="s">
        <v>736</v>
      </c>
      <c r="C630">
        <v>1</v>
      </c>
      <c r="D630" s="21">
        <v>2000</v>
      </c>
      <c r="E630" s="21">
        <v>3750</v>
      </c>
      <c r="F630" s="21">
        <v>-1750</v>
      </c>
      <c r="G630" s="21">
        <v>-1.0683788555058336</v>
      </c>
    </row>
    <row r="631" spans="2:7" x14ac:dyDescent="0.35">
      <c r="B631" s="33" t="s">
        <v>737</v>
      </c>
      <c r="C631">
        <v>1</v>
      </c>
      <c r="D631" s="21">
        <v>5600</v>
      </c>
      <c r="E631" s="21">
        <v>5399.9999999999991</v>
      </c>
      <c r="F631" s="21">
        <v>200.00000000000091</v>
      </c>
      <c r="G631" s="21">
        <v>0.12210044062923868</v>
      </c>
    </row>
    <row r="632" spans="2:7" x14ac:dyDescent="0.35">
      <c r="B632" s="33" t="s">
        <v>738</v>
      </c>
      <c r="C632">
        <v>1</v>
      </c>
      <c r="D632" s="21">
        <v>8400</v>
      </c>
      <c r="E632" s="21">
        <v>5399.9999999999991</v>
      </c>
      <c r="F632" s="21">
        <v>3000.0000000000009</v>
      </c>
      <c r="G632" s="21">
        <v>1.8315066094385724</v>
      </c>
    </row>
    <row r="633" spans="2:7" x14ac:dyDescent="0.35">
      <c r="B633" s="33" t="s">
        <v>739</v>
      </c>
      <c r="C633">
        <v>1</v>
      </c>
      <c r="D633" s="21">
        <v>6200</v>
      </c>
      <c r="E633" s="21">
        <v>5399.9999999999991</v>
      </c>
      <c r="F633" s="21">
        <v>800.00000000000091</v>
      </c>
      <c r="G633" s="21">
        <v>0.48840176251695305</v>
      </c>
    </row>
    <row r="634" spans="2:7" x14ac:dyDescent="0.35">
      <c r="B634" s="33" t="s">
        <v>740</v>
      </c>
      <c r="C634">
        <v>1</v>
      </c>
      <c r="D634" s="21">
        <v>1400</v>
      </c>
      <c r="E634" s="21">
        <v>5399.9999999999991</v>
      </c>
      <c r="F634" s="21">
        <v>-3999.9999999999991</v>
      </c>
      <c r="G634" s="21">
        <v>-2.4420088125847617</v>
      </c>
    </row>
    <row r="635" spans="2:7" x14ac:dyDescent="0.35">
      <c r="B635" s="33" t="s">
        <v>741</v>
      </c>
      <c r="C635">
        <v>1</v>
      </c>
      <c r="D635" s="21">
        <v>4600</v>
      </c>
      <c r="E635" s="21">
        <v>4950</v>
      </c>
      <c r="F635" s="21">
        <v>-350</v>
      </c>
      <c r="G635" s="21">
        <v>-0.2136757711011667</v>
      </c>
    </row>
    <row r="636" spans="2:7" x14ac:dyDescent="0.35">
      <c r="B636" s="33" t="s">
        <v>742</v>
      </c>
      <c r="C636">
        <v>1</v>
      </c>
      <c r="D636" s="21">
        <v>6000</v>
      </c>
      <c r="E636" s="21">
        <v>4950</v>
      </c>
      <c r="F636" s="21">
        <v>1050</v>
      </c>
      <c r="G636" s="21">
        <v>0.64102731330350016</v>
      </c>
    </row>
    <row r="637" spans="2:7" x14ac:dyDescent="0.35">
      <c r="B637" s="33" t="s">
        <v>743</v>
      </c>
      <c r="C637">
        <v>1</v>
      </c>
      <c r="D637" s="21">
        <v>5400</v>
      </c>
      <c r="E637" s="21">
        <v>4950</v>
      </c>
      <c r="F637" s="21">
        <v>450</v>
      </c>
      <c r="G637" s="21">
        <v>0.27472599141578574</v>
      </c>
    </row>
    <row r="638" spans="2:7" x14ac:dyDescent="0.35">
      <c r="B638" s="33" t="s">
        <v>744</v>
      </c>
      <c r="C638">
        <v>1</v>
      </c>
      <c r="D638" s="21">
        <v>3800</v>
      </c>
      <c r="E638" s="21">
        <v>4950</v>
      </c>
      <c r="F638" s="21">
        <v>-1150</v>
      </c>
      <c r="G638" s="21">
        <v>-0.7020775336181192</v>
      </c>
    </row>
    <row r="639" spans="2:7" x14ac:dyDescent="0.35">
      <c r="B639" s="33" t="s">
        <v>745</v>
      </c>
      <c r="C639">
        <v>1</v>
      </c>
      <c r="D639" s="21">
        <v>4800</v>
      </c>
      <c r="E639" s="21">
        <v>4850</v>
      </c>
      <c r="F639" s="21">
        <v>-50</v>
      </c>
      <c r="G639" s="21">
        <v>-3.0525110157309531E-2</v>
      </c>
    </row>
    <row r="640" spans="2:7" x14ac:dyDescent="0.35">
      <c r="B640" s="33" t="s">
        <v>746</v>
      </c>
      <c r="C640">
        <v>1</v>
      </c>
      <c r="D640" s="21">
        <v>7600</v>
      </c>
      <c r="E640" s="21">
        <v>4850</v>
      </c>
      <c r="F640" s="21">
        <v>2750</v>
      </c>
      <c r="G640" s="21">
        <v>1.6788810586520242</v>
      </c>
    </row>
    <row r="641" spans="2:7" x14ac:dyDescent="0.35">
      <c r="B641" s="33" t="s">
        <v>747</v>
      </c>
      <c r="C641">
        <v>1</v>
      </c>
      <c r="D641" s="21">
        <v>5600</v>
      </c>
      <c r="E641" s="21">
        <v>4850</v>
      </c>
      <c r="F641" s="21">
        <v>750</v>
      </c>
      <c r="G641" s="21">
        <v>0.45787665235964292</v>
      </c>
    </row>
    <row r="642" spans="2:7" x14ac:dyDescent="0.35">
      <c r="B642" s="33" t="s">
        <v>748</v>
      </c>
      <c r="C642">
        <v>1</v>
      </c>
      <c r="D642" s="21">
        <v>1400</v>
      </c>
      <c r="E642" s="21">
        <v>4850</v>
      </c>
      <c r="F642" s="21">
        <v>-3450</v>
      </c>
      <c r="G642" s="21">
        <v>-2.1062326008543577</v>
      </c>
    </row>
    <row r="643" spans="2:7" x14ac:dyDescent="0.35">
      <c r="B643" s="33" t="s">
        <v>749</v>
      </c>
      <c r="C643">
        <v>1</v>
      </c>
      <c r="D643" s="21">
        <v>6800</v>
      </c>
      <c r="E643" s="21">
        <v>7000</v>
      </c>
      <c r="F643" s="21">
        <v>-200</v>
      </c>
      <c r="G643" s="21">
        <v>-0.12210044062923812</v>
      </c>
    </row>
    <row r="644" spans="2:7" x14ac:dyDescent="0.35">
      <c r="B644" s="33" t="s">
        <v>750</v>
      </c>
      <c r="C644">
        <v>1</v>
      </c>
      <c r="D644" s="21">
        <v>8400</v>
      </c>
      <c r="E644" s="21">
        <v>7000</v>
      </c>
      <c r="F644" s="21">
        <v>1400</v>
      </c>
      <c r="G644" s="21">
        <v>0.8547030844046668</v>
      </c>
    </row>
    <row r="645" spans="2:7" x14ac:dyDescent="0.35">
      <c r="B645" s="33" t="s">
        <v>751</v>
      </c>
      <c r="C645">
        <v>1</v>
      </c>
      <c r="D645" s="21">
        <v>6800</v>
      </c>
      <c r="E645" s="21">
        <v>7000</v>
      </c>
      <c r="F645" s="21">
        <v>-200</v>
      </c>
      <c r="G645" s="21">
        <v>-0.12210044062923812</v>
      </c>
    </row>
    <row r="646" spans="2:7" x14ac:dyDescent="0.35">
      <c r="B646" s="33" t="s">
        <v>752</v>
      </c>
      <c r="C646">
        <v>1</v>
      </c>
      <c r="D646" s="21">
        <v>6000</v>
      </c>
      <c r="E646" s="21">
        <v>7000</v>
      </c>
      <c r="F646" s="21">
        <v>-1000</v>
      </c>
      <c r="G646" s="21">
        <v>-0.61050220314619064</v>
      </c>
    </row>
    <row r="647" spans="2:7" x14ac:dyDescent="0.35">
      <c r="B647" s="33" t="s">
        <v>753</v>
      </c>
      <c r="C647">
        <v>1</v>
      </c>
      <c r="D647" s="21">
        <v>2800</v>
      </c>
      <c r="E647" s="21">
        <v>3149.9999999999995</v>
      </c>
      <c r="F647" s="21">
        <v>-349.99999999999955</v>
      </c>
      <c r="G647" s="21">
        <v>-0.21367577110116642</v>
      </c>
    </row>
    <row r="648" spans="2:7" x14ac:dyDescent="0.35">
      <c r="B648" s="33" t="s">
        <v>754</v>
      </c>
      <c r="C648">
        <v>1</v>
      </c>
      <c r="D648" s="21">
        <v>6000</v>
      </c>
      <c r="E648" s="21">
        <v>3149.9999999999995</v>
      </c>
      <c r="F648" s="21">
        <v>2850.0000000000005</v>
      </c>
      <c r="G648" s="21">
        <v>1.7399312789666435</v>
      </c>
    </row>
    <row r="649" spans="2:7" x14ac:dyDescent="0.35">
      <c r="B649" s="33" t="s">
        <v>755</v>
      </c>
      <c r="C649">
        <v>1</v>
      </c>
      <c r="D649" s="21">
        <v>2800</v>
      </c>
      <c r="E649" s="21">
        <v>3149.9999999999995</v>
      </c>
      <c r="F649" s="21">
        <v>-349.99999999999955</v>
      </c>
      <c r="G649" s="21">
        <v>-0.21367577110116642</v>
      </c>
    </row>
    <row r="650" spans="2:7" x14ac:dyDescent="0.35">
      <c r="B650" s="33" t="s">
        <v>756</v>
      </c>
      <c r="C650">
        <v>1</v>
      </c>
      <c r="D650" s="21">
        <v>1000</v>
      </c>
      <c r="E650" s="21">
        <v>3149.9999999999995</v>
      </c>
      <c r="F650" s="21">
        <v>-2149.9999999999995</v>
      </c>
      <c r="G650" s="21">
        <v>-1.3125797367643095</v>
      </c>
    </row>
    <row r="651" spans="2:7" x14ac:dyDescent="0.35">
      <c r="B651" s="33" t="s">
        <v>757</v>
      </c>
      <c r="C651">
        <v>1</v>
      </c>
      <c r="D651" s="21">
        <v>6000</v>
      </c>
      <c r="E651" s="21">
        <v>7200</v>
      </c>
      <c r="F651" s="21">
        <v>-1200</v>
      </c>
      <c r="G651" s="21">
        <v>-0.73260264377542872</v>
      </c>
    </row>
    <row r="652" spans="2:7" x14ac:dyDescent="0.35">
      <c r="B652" s="33" t="s">
        <v>758</v>
      </c>
      <c r="C652">
        <v>1</v>
      </c>
      <c r="D652" s="21">
        <v>9600</v>
      </c>
      <c r="E652" s="21">
        <v>7200</v>
      </c>
      <c r="F652" s="21">
        <v>2400</v>
      </c>
      <c r="G652" s="21">
        <v>1.4652052875508574</v>
      </c>
    </row>
    <row r="653" spans="2:7" x14ac:dyDescent="0.35">
      <c r="B653" s="33" t="s">
        <v>759</v>
      </c>
      <c r="C653">
        <v>1</v>
      </c>
      <c r="D653" s="21">
        <v>9600</v>
      </c>
      <c r="E653" s="21">
        <v>7200</v>
      </c>
      <c r="F653" s="21">
        <v>2400</v>
      </c>
      <c r="G653" s="21">
        <v>1.4652052875508574</v>
      </c>
    </row>
    <row r="654" spans="2:7" x14ac:dyDescent="0.35">
      <c r="B654" s="33" t="s">
        <v>760</v>
      </c>
      <c r="C654">
        <v>1</v>
      </c>
      <c r="D654" s="21">
        <v>3600</v>
      </c>
      <c r="E654" s="21">
        <v>7200</v>
      </c>
      <c r="F654" s="21">
        <v>-3600</v>
      </c>
      <c r="G654" s="21">
        <v>-2.1978079313262859</v>
      </c>
    </row>
    <row r="655" spans="2:7" x14ac:dyDescent="0.35">
      <c r="B655" s="33" t="s">
        <v>761</v>
      </c>
      <c r="C655">
        <v>1</v>
      </c>
      <c r="D655" s="21">
        <v>8150</v>
      </c>
      <c r="E655" s="21">
        <v>5601.25</v>
      </c>
      <c r="F655" s="21">
        <v>2548.75</v>
      </c>
      <c r="G655" s="21">
        <v>1.5560174902688533</v>
      </c>
    </row>
    <row r="656" spans="2:7" x14ac:dyDescent="0.35">
      <c r="B656" s="33" t="s">
        <v>762</v>
      </c>
      <c r="C656">
        <v>1</v>
      </c>
      <c r="D656" s="21">
        <v>8660</v>
      </c>
      <c r="E656" s="21">
        <v>5601.25</v>
      </c>
      <c r="F656" s="21">
        <v>3058.75</v>
      </c>
      <c r="G656" s="21">
        <v>1.8673736138734105</v>
      </c>
    </row>
    <row r="657" spans="2:7" x14ac:dyDescent="0.35">
      <c r="B657" s="33" t="s">
        <v>763</v>
      </c>
      <c r="C657">
        <v>1</v>
      </c>
      <c r="D657" s="21">
        <v>8410</v>
      </c>
      <c r="E657" s="21">
        <v>5601.25</v>
      </c>
      <c r="F657" s="21">
        <v>2808.75</v>
      </c>
      <c r="G657" s="21">
        <v>1.7147480630868628</v>
      </c>
    </row>
    <row r="658" spans="2:7" x14ac:dyDescent="0.35">
      <c r="B658" s="33" t="s">
        <v>764</v>
      </c>
      <c r="C658">
        <v>1</v>
      </c>
      <c r="D658" s="21">
        <v>7380</v>
      </c>
      <c r="E658" s="21">
        <v>5601.25</v>
      </c>
      <c r="F658" s="21">
        <v>1778.75</v>
      </c>
      <c r="G658" s="21">
        <v>1.0859307938462865</v>
      </c>
    </row>
    <row r="659" spans="2:7" x14ac:dyDescent="0.35">
      <c r="B659" s="33" t="s">
        <v>765</v>
      </c>
      <c r="C659">
        <v>1</v>
      </c>
      <c r="D659" s="21">
        <v>3790</v>
      </c>
      <c r="E659" s="21">
        <v>5601.25</v>
      </c>
      <c r="F659" s="21">
        <v>-1811.25</v>
      </c>
      <c r="G659" s="21">
        <v>-1.1057721154485378</v>
      </c>
    </row>
    <row r="660" spans="2:7" x14ac:dyDescent="0.35">
      <c r="B660" s="33" t="s">
        <v>766</v>
      </c>
      <c r="C660">
        <v>1</v>
      </c>
      <c r="D660" s="21">
        <v>3510</v>
      </c>
      <c r="E660" s="21">
        <v>5601.25</v>
      </c>
      <c r="F660" s="21">
        <v>-2091.25</v>
      </c>
      <c r="G660" s="21">
        <v>-1.2767127323294711</v>
      </c>
    </row>
    <row r="661" spans="2:7" x14ac:dyDescent="0.35">
      <c r="B661" s="33" t="s">
        <v>767</v>
      </c>
      <c r="C661">
        <v>1</v>
      </c>
      <c r="D661" s="21">
        <v>3530</v>
      </c>
      <c r="E661" s="21">
        <v>5601.25</v>
      </c>
      <c r="F661" s="21">
        <v>-2071.25</v>
      </c>
      <c r="G661" s="21">
        <v>-1.2645026882665473</v>
      </c>
    </row>
    <row r="662" spans="2:7" x14ac:dyDescent="0.35">
      <c r="B662" s="33" t="s">
        <v>768</v>
      </c>
      <c r="C662">
        <v>1</v>
      </c>
      <c r="D662" s="21">
        <v>1380</v>
      </c>
      <c r="E662" s="21">
        <v>5601.25</v>
      </c>
      <c r="F662" s="21">
        <v>-4221.25</v>
      </c>
      <c r="G662" s="21">
        <v>-2.577082425030857</v>
      </c>
    </row>
    <row r="663" spans="2:7" x14ac:dyDescent="0.35">
      <c r="B663" s="33" t="s">
        <v>769</v>
      </c>
      <c r="C663">
        <v>1</v>
      </c>
      <c r="D663" s="21">
        <v>4800</v>
      </c>
      <c r="E663" s="21">
        <v>4500</v>
      </c>
      <c r="F663" s="21">
        <v>300</v>
      </c>
      <c r="G663" s="21">
        <v>0.18315066094385718</v>
      </c>
    </row>
    <row r="664" spans="2:7" x14ac:dyDescent="0.35">
      <c r="B664" s="33" t="s">
        <v>770</v>
      </c>
      <c r="C664">
        <v>1</v>
      </c>
      <c r="D664" s="21">
        <v>6000</v>
      </c>
      <c r="E664" s="21">
        <v>4500</v>
      </c>
      <c r="F664" s="21">
        <v>1500</v>
      </c>
      <c r="G664" s="21">
        <v>0.91575330471928584</v>
      </c>
    </row>
    <row r="665" spans="2:7" x14ac:dyDescent="0.35">
      <c r="B665" s="33" t="s">
        <v>771</v>
      </c>
      <c r="C665">
        <v>1</v>
      </c>
      <c r="D665" s="21">
        <v>4200</v>
      </c>
      <c r="E665" s="21">
        <v>4500</v>
      </c>
      <c r="F665" s="21">
        <v>-300</v>
      </c>
      <c r="G665" s="21">
        <v>-0.18315066094385718</v>
      </c>
    </row>
    <row r="666" spans="2:7" x14ac:dyDescent="0.35">
      <c r="B666" s="33" t="s">
        <v>772</v>
      </c>
      <c r="C666">
        <v>1</v>
      </c>
      <c r="D666" s="21">
        <v>3000</v>
      </c>
      <c r="E666" s="21">
        <v>4500</v>
      </c>
      <c r="F666" s="21">
        <v>-1500</v>
      </c>
      <c r="G666" s="21">
        <v>-0.91575330471928584</v>
      </c>
    </row>
    <row r="667" spans="2:7" x14ac:dyDescent="0.35">
      <c r="B667" s="33" t="s">
        <v>773</v>
      </c>
      <c r="C667">
        <v>1</v>
      </c>
      <c r="D667" s="21">
        <v>4360</v>
      </c>
      <c r="E667" s="21">
        <v>4120</v>
      </c>
      <c r="F667" s="21">
        <v>240</v>
      </c>
      <c r="G667" s="21">
        <v>0.14652052875508575</v>
      </c>
    </row>
    <row r="668" spans="2:7" x14ac:dyDescent="0.35">
      <c r="B668" s="33" t="s">
        <v>774</v>
      </c>
      <c r="C668">
        <v>1</v>
      </c>
      <c r="D668" s="21">
        <v>4800</v>
      </c>
      <c r="E668" s="21">
        <v>4120</v>
      </c>
      <c r="F668" s="21">
        <v>680</v>
      </c>
      <c r="G668" s="21">
        <v>0.41514149813940959</v>
      </c>
    </row>
    <row r="669" spans="2:7" x14ac:dyDescent="0.35">
      <c r="B669" s="33" t="s">
        <v>775</v>
      </c>
      <c r="C669">
        <v>1</v>
      </c>
      <c r="D669" s="21">
        <v>3960</v>
      </c>
      <c r="E669" s="21">
        <v>4120</v>
      </c>
      <c r="F669" s="21">
        <v>-160</v>
      </c>
      <c r="G669" s="21">
        <v>-9.7680352503390494E-2</v>
      </c>
    </row>
    <row r="670" spans="2:7" x14ac:dyDescent="0.35">
      <c r="B670" s="33" t="s">
        <v>776</v>
      </c>
      <c r="C670">
        <v>1</v>
      </c>
      <c r="D670" s="21">
        <v>3360</v>
      </c>
      <c r="E670" s="21">
        <v>4120</v>
      </c>
      <c r="F670" s="21">
        <v>-760</v>
      </c>
      <c r="G670" s="21">
        <v>-0.46398167439110488</v>
      </c>
    </row>
    <row r="671" spans="2:7" x14ac:dyDescent="0.35">
      <c r="B671" s="33" t="s">
        <v>777</v>
      </c>
      <c r="C671">
        <v>1</v>
      </c>
      <c r="D671" s="21">
        <v>3000</v>
      </c>
      <c r="E671" s="21">
        <v>3319.9999999999995</v>
      </c>
      <c r="F671" s="21">
        <v>-319.99999999999955</v>
      </c>
      <c r="G671" s="21">
        <v>-0.19536070500678071</v>
      </c>
    </row>
    <row r="672" spans="2:7" x14ac:dyDescent="0.35">
      <c r="B672" s="33" t="s">
        <v>778</v>
      </c>
      <c r="C672">
        <v>1</v>
      </c>
      <c r="D672" s="21">
        <v>4160</v>
      </c>
      <c r="E672" s="21">
        <v>3319.9999999999995</v>
      </c>
      <c r="F672" s="21">
        <v>840.00000000000045</v>
      </c>
      <c r="G672" s="21">
        <v>0.51282185064280039</v>
      </c>
    </row>
    <row r="673" spans="2:7" x14ac:dyDescent="0.35">
      <c r="B673" s="33" t="s">
        <v>779</v>
      </c>
      <c r="C673">
        <v>1</v>
      </c>
      <c r="D673" s="21">
        <v>4000</v>
      </c>
      <c r="E673" s="21">
        <v>3319.9999999999995</v>
      </c>
      <c r="F673" s="21">
        <v>680.00000000000045</v>
      </c>
      <c r="G673" s="21">
        <v>0.41514149813940987</v>
      </c>
    </row>
    <row r="674" spans="2:7" x14ac:dyDescent="0.35">
      <c r="B674" s="33" t="s">
        <v>780</v>
      </c>
      <c r="C674">
        <v>1</v>
      </c>
      <c r="D674" s="21">
        <v>2120</v>
      </c>
      <c r="E674" s="21">
        <v>3319.9999999999995</v>
      </c>
      <c r="F674" s="21">
        <v>-1199.9999999999995</v>
      </c>
      <c r="G674" s="21">
        <v>-0.73260264377542839</v>
      </c>
    </row>
    <row r="675" spans="2:7" x14ac:dyDescent="0.35">
      <c r="B675" s="33" t="s">
        <v>781</v>
      </c>
      <c r="C675">
        <v>1</v>
      </c>
      <c r="D675" s="21">
        <v>2400</v>
      </c>
      <c r="E675" s="21">
        <v>3000.7499999999995</v>
      </c>
      <c r="F675" s="21">
        <v>-600.74999999999955</v>
      </c>
      <c r="G675" s="21">
        <v>-0.36675919854007372</v>
      </c>
    </row>
    <row r="676" spans="2:7" x14ac:dyDescent="0.35">
      <c r="B676" s="33" t="s">
        <v>782</v>
      </c>
      <c r="C676">
        <v>1</v>
      </c>
      <c r="D676" s="21">
        <v>3603</v>
      </c>
      <c r="E676" s="21">
        <v>3000.7499999999995</v>
      </c>
      <c r="F676" s="21">
        <v>602.25000000000045</v>
      </c>
      <c r="G676" s="21">
        <v>0.36767495184479354</v>
      </c>
    </row>
    <row r="677" spans="2:7" x14ac:dyDescent="0.35">
      <c r="B677" s="33" t="s">
        <v>783</v>
      </c>
      <c r="C677">
        <v>1</v>
      </c>
      <c r="D677" s="21">
        <v>3600</v>
      </c>
      <c r="E677" s="21">
        <v>3000.7499999999995</v>
      </c>
      <c r="F677" s="21">
        <v>599.25000000000045</v>
      </c>
      <c r="G677" s="21">
        <v>0.365843445235355</v>
      </c>
    </row>
    <row r="678" spans="2:7" x14ac:dyDescent="0.35">
      <c r="B678" s="33" t="s">
        <v>784</v>
      </c>
      <c r="C678">
        <v>1</v>
      </c>
      <c r="D678" s="21">
        <v>2400</v>
      </c>
      <c r="E678" s="21">
        <v>3000.7499999999995</v>
      </c>
      <c r="F678" s="21">
        <v>-600.74999999999955</v>
      </c>
      <c r="G678" s="21">
        <v>-0.36675919854007372</v>
      </c>
    </row>
    <row r="679" spans="2:7" x14ac:dyDescent="0.35">
      <c r="B679" s="33" t="s">
        <v>785</v>
      </c>
      <c r="C679">
        <v>1</v>
      </c>
      <c r="D679" s="21">
        <v>3000</v>
      </c>
      <c r="E679" s="21">
        <v>4275</v>
      </c>
      <c r="F679" s="21">
        <v>-1275</v>
      </c>
      <c r="G679" s="21">
        <v>-0.77839030901139306</v>
      </c>
    </row>
    <row r="680" spans="2:7" x14ac:dyDescent="0.35">
      <c r="B680" s="33" t="s">
        <v>786</v>
      </c>
      <c r="C680">
        <v>1</v>
      </c>
      <c r="D680" s="21">
        <v>6200</v>
      </c>
      <c r="E680" s="21">
        <v>4275</v>
      </c>
      <c r="F680" s="21">
        <v>1925</v>
      </c>
      <c r="G680" s="21">
        <v>1.1752167410564169</v>
      </c>
    </row>
    <row r="681" spans="2:7" x14ac:dyDescent="0.35">
      <c r="B681" s="33" t="s">
        <v>787</v>
      </c>
      <c r="C681">
        <v>1</v>
      </c>
      <c r="D681" s="21">
        <v>4200</v>
      </c>
      <c r="E681" s="21">
        <v>4275</v>
      </c>
      <c r="F681" s="21">
        <v>-75</v>
      </c>
      <c r="G681" s="21">
        <v>-4.5787665235964295E-2</v>
      </c>
    </row>
    <row r="682" spans="2:7" x14ac:dyDescent="0.35">
      <c r="B682" s="33" t="s">
        <v>788</v>
      </c>
      <c r="C682">
        <v>1</v>
      </c>
      <c r="D682" s="21">
        <v>3700</v>
      </c>
      <c r="E682" s="21">
        <v>4275</v>
      </c>
      <c r="F682" s="21">
        <v>-575</v>
      </c>
      <c r="G682" s="21">
        <v>-0.3510387668090596</v>
      </c>
    </row>
    <row r="683" spans="2:7" x14ac:dyDescent="0.35">
      <c r="B683" s="33" t="s">
        <v>789</v>
      </c>
      <c r="C683">
        <v>1</v>
      </c>
      <c r="D683" s="21">
        <v>2800</v>
      </c>
      <c r="E683" s="21">
        <v>3550</v>
      </c>
      <c r="F683" s="21">
        <v>-750</v>
      </c>
      <c r="G683" s="21">
        <v>-0.45787665235964292</v>
      </c>
    </row>
    <row r="684" spans="2:7" x14ac:dyDescent="0.35">
      <c r="B684" s="33" t="s">
        <v>790</v>
      </c>
      <c r="C684">
        <v>1</v>
      </c>
      <c r="D684" s="21">
        <v>4800</v>
      </c>
      <c r="E684" s="21">
        <v>3550</v>
      </c>
      <c r="F684" s="21">
        <v>1250</v>
      </c>
      <c r="G684" s="21">
        <v>0.76312775393273824</v>
      </c>
    </row>
    <row r="685" spans="2:7" x14ac:dyDescent="0.35">
      <c r="B685" s="33" t="s">
        <v>791</v>
      </c>
      <c r="C685">
        <v>1</v>
      </c>
      <c r="D685" s="21">
        <v>4100</v>
      </c>
      <c r="E685" s="21">
        <v>3550</v>
      </c>
      <c r="F685" s="21">
        <v>550</v>
      </c>
      <c r="G685" s="21">
        <v>0.33577621173040484</v>
      </c>
    </row>
    <row r="686" spans="2:7" x14ac:dyDescent="0.35">
      <c r="B686" s="33" t="s">
        <v>792</v>
      </c>
      <c r="C686">
        <v>1</v>
      </c>
      <c r="D686" s="21">
        <v>2500</v>
      </c>
      <c r="E686" s="21">
        <v>3550</v>
      </c>
      <c r="F686" s="21">
        <v>-1050</v>
      </c>
      <c r="G686" s="21">
        <v>-0.64102731330350016</v>
      </c>
    </row>
    <row r="687" spans="2:7" x14ac:dyDescent="0.35">
      <c r="B687" s="33" t="s">
        <v>793</v>
      </c>
      <c r="C687">
        <v>1</v>
      </c>
      <c r="D687" s="21">
        <v>4748</v>
      </c>
      <c r="E687" s="21">
        <v>5130.25</v>
      </c>
      <c r="F687" s="21">
        <v>-382.25</v>
      </c>
      <c r="G687" s="21">
        <v>-0.23336446715263134</v>
      </c>
    </row>
    <row r="688" spans="2:7" x14ac:dyDescent="0.35">
      <c r="B688" s="33" t="s">
        <v>794</v>
      </c>
      <c r="C688">
        <v>1</v>
      </c>
      <c r="D688" s="21">
        <v>5919</v>
      </c>
      <c r="E688" s="21">
        <v>5130.25</v>
      </c>
      <c r="F688" s="21">
        <v>788.75</v>
      </c>
      <c r="G688" s="21">
        <v>0.48153361273155781</v>
      </c>
    </row>
    <row r="689" spans="2:7" x14ac:dyDescent="0.35">
      <c r="B689" s="33" t="s">
        <v>795</v>
      </c>
      <c r="C689">
        <v>1</v>
      </c>
      <c r="D689" s="21">
        <v>6862</v>
      </c>
      <c r="E689" s="21">
        <v>5130.25</v>
      </c>
      <c r="F689" s="21">
        <v>1731.75</v>
      </c>
      <c r="G689" s="21">
        <v>1.0572371902984157</v>
      </c>
    </row>
    <row r="690" spans="2:7" x14ac:dyDescent="0.35">
      <c r="B690" s="33" t="s">
        <v>796</v>
      </c>
      <c r="C690">
        <v>1</v>
      </c>
      <c r="D690" s="21">
        <v>2992</v>
      </c>
      <c r="E690" s="21">
        <v>5130.25</v>
      </c>
      <c r="F690" s="21">
        <v>-2138.25</v>
      </c>
      <c r="G690" s="21">
        <v>-1.305406335877342</v>
      </c>
    </row>
    <row r="691" spans="2:7" x14ac:dyDescent="0.35">
      <c r="B691" s="33" t="s">
        <v>797</v>
      </c>
      <c r="C691">
        <v>1</v>
      </c>
      <c r="D691" s="21">
        <v>2600</v>
      </c>
      <c r="E691" s="21">
        <v>3162.4999999999995</v>
      </c>
      <c r="F691" s="21">
        <v>-562.49999999999955</v>
      </c>
      <c r="G691" s="21">
        <v>-0.34340748926973191</v>
      </c>
    </row>
    <row r="692" spans="2:7" x14ac:dyDescent="0.35">
      <c r="B692" s="33" t="s">
        <v>798</v>
      </c>
      <c r="C692">
        <v>1</v>
      </c>
      <c r="D692" s="21">
        <v>4250</v>
      </c>
      <c r="E692" s="21">
        <v>3162.4999999999995</v>
      </c>
      <c r="F692" s="21">
        <v>1087.5000000000005</v>
      </c>
      <c r="G692" s="21">
        <v>0.66392114592148255</v>
      </c>
    </row>
    <row r="693" spans="2:7" x14ac:dyDescent="0.35">
      <c r="B693" s="33" t="s">
        <v>799</v>
      </c>
      <c r="C693">
        <v>1</v>
      </c>
      <c r="D693" s="21">
        <v>3550</v>
      </c>
      <c r="E693" s="21">
        <v>3162.4999999999995</v>
      </c>
      <c r="F693" s="21">
        <v>387.50000000000045</v>
      </c>
      <c r="G693" s="21">
        <v>0.23656960371914915</v>
      </c>
    </row>
    <row r="694" spans="2:7" x14ac:dyDescent="0.35">
      <c r="B694" s="33" t="s">
        <v>800</v>
      </c>
      <c r="C694">
        <v>1</v>
      </c>
      <c r="D694" s="21">
        <v>2250</v>
      </c>
      <c r="E694" s="21">
        <v>3162.4999999999995</v>
      </c>
      <c r="F694" s="21">
        <v>-912.49999999999955</v>
      </c>
      <c r="G694" s="21">
        <v>-0.55708326037089861</v>
      </c>
    </row>
    <row r="695" spans="2:7" x14ac:dyDescent="0.35">
      <c r="B695" s="33" t="s">
        <v>801</v>
      </c>
      <c r="C695">
        <v>1</v>
      </c>
      <c r="D695" s="21">
        <v>3150</v>
      </c>
      <c r="E695" s="21">
        <v>4337.5</v>
      </c>
      <c r="F695" s="21">
        <v>-1187.5</v>
      </c>
      <c r="G695" s="21">
        <v>-0.72497136623610137</v>
      </c>
    </row>
    <row r="696" spans="2:7" x14ac:dyDescent="0.35">
      <c r="B696" s="33" t="s">
        <v>802</v>
      </c>
      <c r="C696">
        <v>1</v>
      </c>
      <c r="D696" s="21">
        <v>5950</v>
      </c>
      <c r="E696" s="21">
        <v>4337.5</v>
      </c>
      <c r="F696" s="21">
        <v>1612.5</v>
      </c>
      <c r="G696" s="21">
        <v>0.98443480257323235</v>
      </c>
    </row>
    <row r="697" spans="2:7" x14ac:dyDescent="0.35">
      <c r="B697" s="33" t="s">
        <v>803</v>
      </c>
      <c r="C697">
        <v>1</v>
      </c>
      <c r="D697" s="21">
        <v>4950</v>
      </c>
      <c r="E697" s="21">
        <v>4337.5</v>
      </c>
      <c r="F697" s="21">
        <v>612.5</v>
      </c>
      <c r="G697" s="21">
        <v>0.37393259942704177</v>
      </c>
    </row>
    <row r="698" spans="2:7" x14ac:dyDescent="0.35">
      <c r="B698" s="33" t="s">
        <v>804</v>
      </c>
      <c r="C698">
        <v>1</v>
      </c>
      <c r="D698" s="21">
        <v>3300</v>
      </c>
      <c r="E698" s="21">
        <v>4337.5</v>
      </c>
      <c r="F698" s="21">
        <v>-1037.5</v>
      </c>
      <c r="G698" s="21">
        <v>-0.63339603576417269</v>
      </c>
    </row>
    <row r="699" spans="2:7" x14ac:dyDescent="0.35">
      <c r="B699" s="33" t="s">
        <v>805</v>
      </c>
      <c r="C699">
        <v>1</v>
      </c>
      <c r="D699" s="21">
        <v>550</v>
      </c>
      <c r="E699" s="21">
        <v>4275</v>
      </c>
      <c r="F699" s="21">
        <v>-3725</v>
      </c>
      <c r="G699" s="21">
        <v>-2.2741207067195601</v>
      </c>
    </row>
    <row r="700" spans="2:7" x14ac:dyDescent="0.35">
      <c r="B700" s="33" t="s">
        <v>806</v>
      </c>
      <c r="C700">
        <v>1</v>
      </c>
      <c r="D700" s="21">
        <v>8000</v>
      </c>
      <c r="E700" s="21">
        <v>4275</v>
      </c>
      <c r="F700" s="21">
        <v>3725</v>
      </c>
      <c r="G700" s="21">
        <v>2.2741207067195601</v>
      </c>
    </row>
    <row r="701" spans="2:7" x14ac:dyDescent="0.35">
      <c r="B701" s="33" t="s">
        <v>807</v>
      </c>
      <c r="C701">
        <v>1</v>
      </c>
      <c r="D701" s="21">
        <v>2500</v>
      </c>
      <c r="E701" s="21">
        <v>2824.9999999999995</v>
      </c>
      <c r="F701" s="21">
        <v>-324.99999999999955</v>
      </c>
      <c r="G701" s="21">
        <v>-0.19841321602251166</v>
      </c>
    </row>
    <row r="702" spans="2:7" x14ac:dyDescent="0.35">
      <c r="B702" s="33" t="s">
        <v>808</v>
      </c>
      <c r="C702">
        <v>1</v>
      </c>
      <c r="D702" s="21">
        <v>3150</v>
      </c>
      <c r="E702" s="21">
        <v>2824.9999999999995</v>
      </c>
      <c r="F702" s="21">
        <v>325.00000000000045</v>
      </c>
      <c r="G702" s="21">
        <v>0.19841321602251222</v>
      </c>
    </row>
    <row r="703" spans="2:7" x14ac:dyDescent="0.35">
      <c r="B703" s="33" t="s">
        <v>809</v>
      </c>
      <c r="C703">
        <v>1</v>
      </c>
      <c r="D703" s="21">
        <v>1200</v>
      </c>
      <c r="E703" s="21">
        <v>1549.9999999999998</v>
      </c>
      <c r="F703" s="21">
        <v>-349.99999999999977</v>
      </c>
      <c r="G703" s="21">
        <v>-0.21367577110116656</v>
      </c>
    </row>
    <row r="704" spans="2:7" x14ac:dyDescent="0.35">
      <c r="B704" s="33" t="s">
        <v>810</v>
      </c>
      <c r="C704">
        <v>1</v>
      </c>
      <c r="D704" s="21">
        <v>1900</v>
      </c>
      <c r="E704" s="21">
        <v>1549.9999999999998</v>
      </c>
      <c r="F704" s="21">
        <v>350.00000000000023</v>
      </c>
      <c r="G704" s="21">
        <v>0.21367577110116684</v>
      </c>
    </row>
    <row r="705" spans="2:7" x14ac:dyDescent="0.35">
      <c r="B705" s="33" t="s">
        <v>811</v>
      </c>
      <c r="C705">
        <v>1</v>
      </c>
      <c r="D705" s="21">
        <v>1100</v>
      </c>
      <c r="E705" s="21">
        <v>1774.9999999999995</v>
      </c>
      <c r="F705" s="21">
        <v>-674.99999999999955</v>
      </c>
      <c r="G705" s="21">
        <v>-0.41208898712367836</v>
      </c>
    </row>
    <row r="706" spans="2:7" x14ac:dyDescent="0.35">
      <c r="B706" s="33" t="s">
        <v>812</v>
      </c>
      <c r="C706">
        <v>1</v>
      </c>
      <c r="D706" s="21">
        <v>2450</v>
      </c>
      <c r="E706" s="21">
        <v>1774.9999999999995</v>
      </c>
      <c r="F706" s="21">
        <v>675.00000000000045</v>
      </c>
      <c r="G706" s="21">
        <v>0.41208898712367892</v>
      </c>
    </row>
    <row r="707" spans="2:7" x14ac:dyDescent="0.35">
      <c r="B707" s="33" t="s">
        <v>813</v>
      </c>
      <c r="C707">
        <v>1</v>
      </c>
      <c r="D707" s="21">
        <v>2600</v>
      </c>
      <c r="E707" s="21">
        <v>3162.4999999999995</v>
      </c>
      <c r="F707" s="21">
        <v>-562.49999999999955</v>
      </c>
      <c r="G707" s="21">
        <v>-0.34340748926973191</v>
      </c>
    </row>
    <row r="708" spans="2:7" x14ac:dyDescent="0.35">
      <c r="B708" s="33" t="s">
        <v>814</v>
      </c>
      <c r="C708">
        <v>1</v>
      </c>
      <c r="D708" s="21">
        <v>4250</v>
      </c>
      <c r="E708" s="21">
        <v>3162.4999999999995</v>
      </c>
      <c r="F708" s="21">
        <v>1087.5000000000005</v>
      </c>
      <c r="G708" s="21">
        <v>0.66392114592148255</v>
      </c>
    </row>
    <row r="709" spans="2:7" x14ac:dyDescent="0.35">
      <c r="B709" s="33" t="s">
        <v>815</v>
      </c>
      <c r="C709">
        <v>1</v>
      </c>
      <c r="D709" s="21">
        <v>3550</v>
      </c>
      <c r="E709" s="21">
        <v>3162.4999999999995</v>
      </c>
      <c r="F709" s="21">
        <v>387.50000000000045</v>
      </c>
      <c r="G709" s="21">
        <v>0.23656960371914915</v>
      </c>
    </row>
    <row r="710" spans="2:7" x14ac:dyDescent="0.35">
      <c r="B710" s="33" t="s">
        <v>816</v>
      </c>
      <c r="C710">
        <v>1</v>
      </c>
      <c r="D710" s="21">
        <v>2250</v>
      </c>
      <c r="E710" s="21">
        <v>3162.4999999999995</v>
      </c>
      <c r="F710" s="21">
        <v>-912.49999999999955</v>
      </c>
      <c r="G710" s="21">
        <v>-0.55708326037089861</v>
      </c>
    </row>
    <row r="711" spans="2:7" x14ac:dyDescent="0.35">
      <c r="B711" s="33" t="s">
        <v>817</v>
      </c>
      <c r="C711">
        <v>1</v>
      </c>
      <c r="D711" s="21">
        <v>3150</v>
      </c>
      <c r="E711" s="21">
        <v>4337.5</v>
      </c>
      <c r="F711" s="21">
        <v>-1187.5</v>
      </c>
      <c r="G711" s="21">
        <v>-0.72497136623610137</v>
      </c>
    </row>
    <row r="712" spans="2:7" x14ac:dyDescent="0.35">
      <c r="B712" s="33" t="s">
        <v>818</v>
      </c>
      <c r="C712">
        <v>1</v>
      </c>
      <c r="D712" s="21">
        <v>5950</v>
      </c>
      <c r="E712" s="21">
        <v>4337.5</v>
      </c>
      <c r="F712" s="21">
        <v>1612.5</v>
      </c>
      <c r="G712" s="21">
        <v>0.98443480257323235</v>
      </c>
    </row>
    <row r="713" spans="2:7" x14ac:dyDescent="0.35">
      <c r="B713" s="33" t="s">
        <v>819</v>
      </c>
      <c r="C713">
        <v>1</v>
      </c>
      <c r="D713" s="21">
        <v>4950</v>
      </c>
      <c r="E713" s="21">
        <v>4337.5</v>
      </c>
      <c r="F713" s="21">
        <v>612.5</v>
      </c>
      <c r="G713" s="21">
        <v>0.37393259942704177</v>
      </c>
    </row>
    <row r="714" spans="2:7" ht="15" thickBot="1" x14ac:dyDescent="0.4">
      <c r="B714" s="35" t="s">
        <v>820</v>
      </c>
      <c r="C714" s="36">
        <v>1</v>
      </c>
      <c r="D714" s="37">
        <v>3300</v>
      </c>
      <c r="E714" s="37">
        <v>4337.5</v>
      </c>
      <c r="F714" s="37">
        <v>-1037.5</v>
      </c>
      <c r="G714" s="37">
        <v>-0.63339603576417269</v>
      </c>
    </row>
    <row r="734" spans="6:6" x14ac:dyDescent="0.35">
      <c r="F734" t="s">
        <v>821</v>
      </c>
    </row>
    <row r="754" spans="2:10" x14ac:dyDescent="0.35">
      <c r="F754" t="s">
        <v>821</v>
      </c>
    </row>
    <row r="757" spans="2:10" x14ac:dyDescent="0.35">
      <c r="B757" s="52" t="s">
        <v>822</v>
      </c>
    </row>
    <row r="759" spans="2:10" x14ac:dyDescent="0.35">
      <c r="B759" t="s">
        <v>823</v>
      </c>
    </row>
    <row r="760" spans="2:10" ht="15" thickBot="1" x14ac:dyDescent="0.4"/>
    <row r="761" spans="2:10" x14ac:dyDescent="0.35">
      <c r="B761" s="53" t="s">
        <v>824</v>
      </c>
      <c r="C761" s="59">
        <v>0.97228702847435755</v>
      </c>
    </row>
    <row r="762" spans="2:10" x14ac:dyDescent="0.35">
      <c r="B762" s="33" t="s">
        <v>825</v>
      </c>
      <c r="C762" s="60">
        <v>1.1777478260978217E-5</v>
      </c>
    </row>
    <row r="763" spans="2:10" ht="15" thickBot="1" x14ac:dyDescent="0.4">
      <c r="B763" s="35" t="s">
        <v>826</v>
      </c>
      <c r="C763" s="61">
        <v>0.05</v>
      </c>
    </row>
    <row r="765" spans="2:10" x14ac:dyDescent="0.35">
      <c r="B765" t="s">
        <v>827</v>
      </c>
    </row>
    <row r="766" spans="2:10" x14ac:dyDescent="0.35">
      <c r="B766" t="s">
        <v>828</v>
      </c>
    </row>
    <row r="767" spans="2:10" x14ac:dyDescent="0.35">
      <c r="B767" t="s">
        <v>829</v>
      </c>
    </row>
    <row r="768" spans="2:10" ht="14.5" customHeight="1" x14ac:dyDescent="0.35">
      <c r="B768" s="66" t="s">
        <v>830</v>
      </c>
      <c r="C768" s="66"/>
      <c r="D768" s="66"/>
      <c r="E768" s="66"/>
      <c r="F768" s="66"/>
      <c r="G768" s="66"/>
      <c r="H768" s="66"/>
      <c r="I768" s="66"/>
      <c r="J768" s="66"/>
    </row>
    <row r="769" spans="2:10" x14ac:dyDescent="0.35">
      <c r="B769" s="66"/>
      <c r="C769" s="66"/>
      <c r="D769" s="66"/>
      <c r="E769" s="66"/>
      <c r="F769" s="66"/>
      <c r="G769" s="66"/>
      <c r="H769" s="66"/>
      <c r="I769" s="66"/>
      <c r="J769" s="66"/>
    </row>
    <row r="772" spans="2:10" x14ac:dyDescent="0.35">
      <c r="B772" s="52" t="s">
        <v>948</v>
      </c>
    </row>
    <row r="773" spans="2:10" ht="15" thickBot="1" x14ac:dyDescent="0.4"/>
    <row r="774" spans="2:10" ht="43.5" x14ac:dyDescent="0.35">
      <c r="B774" s="24" t="s">
        <v>832</v>
      </c>
      <c r="C774" s="25" t="s">
        <v>833</v>
      </c>
      <c r="D774" s="25" t="s">
        <v>499</v>
      </c>
      <c r="E774" s="25" t="s">
        <v>502</v>
      </c>
      <c r="F774" s="25" t="s">
        <v>503</v>
      </c>
    </row>
    <row r="775" spans="2:10" x14ac:dyDescent="0.35">
      <c r="B775" s="30" t="s">
        <v>311</v>
      </c>
      <c r="C775" s="20">
        <v>649.99999999999932</v>
      </c>
      <c r="D775" s="20">
        <v>1158.2378860264714</v>
      </c>
      <c r="E775" s="20">
        <v>-1633.7872697349696</v>
      </c>
      <c r="F775" s="20">
        <v>2933.7872697349685</v>
      </c>
    </row>
    <row r="776" spans="2:10" x14ac:dyDescent="0.35">
      <c r="B776" s="33" t="s">
        <v>309</v>
      </c>
      <c r="C776" s="21">
        <v>677.99999999999955</v>
      </c>
      <c r="D776" s="21">
        <v>1158.2378860264714</v>
      </c>
      <c r="E776" s="21">
        <v>-1605.7872697349694</v>
      </c>
      <c r="F776" s="21">
        <v>2961.7872697349685</v>
      </c>
    </row>
    <row r="777" spans="2:10" x14ac:dyDescent="0.35">
      <c r="B777" s="33" t="s">
        <v>284</v>
      </c>
      <c r="C777" s="21">
        <v>699.99999999999955</v>
      </c>
      <c r="D777" s="21">
        <v>1158.2378860264714</v>
      </c>
      <c r="E777" s="21">
        <v>-1583.7872697349694</v>
      </c>
      <c r="F777" s="21">
        <v>2983.7872697349685</v>
      </c>
    </row>
    <row r="778" spans="2:10" x14ac:dyDescent="0.35">
      <c r="B778" s="33" t="s">
        <v>291</v>
      </c>
      <c r="C778" s="21">
        <v>749.99999999999977</v>
      </c>
      <c r="D778" s="21">
        <v>1158.2378860264714</v>
      </c>
      <c r="E778" s="21">
        <v>-1533.7872697349692</v>
      </c>
      <c r="F778" s="21">
        <v>3033.7872697349685</v>
      </c>
    </row>
    <row r="779" spans="2:10" x14ac:dyDescent="0.35">
      <c r="B779" s="33" t="s">
        <v>331</v>
      </c>
      <c r="C779" s="21">
        <v>964.99999999999977</v>
      </c>
      <c r="D779" s="21">
        <v>818.9978634364893</v>
      </c>
      <c r="E779" s="21">
        <v>-649.88146521710746</v>
      </c>
      <c r="F779" s="21">
        <v>2579.8814652171068</v>
      </c>
    </row>
    <row r="780" spans="2:10" x14ac:dyDescent="0.35">
      <c r="B780" s="33" t="s">
        <v>196</v>
      </c>
      <c r="C780" s="21">
        <v>1124.9999999999995</v>
      </c>
      <c r="D780" s="21">
        <v>1158.2378860264714</v>
      </c>
      <c r="E780" s="21">
        <v>-1158.7872697349694</v>
      </c>
      <c r="F780" s="21">
        <v>3408.7872697349685</v>
      </c>
    </row>
    <row r="781" spans="2:10" x14ac:dyDescent="0.35">
      <c r="B781" s="33" t="s">
        <v>29</v>
      </c>
      <c r="C781" s="21">
        <v>1439.9999999999998</v>
      </c>
      <c r="D781" s="21">
        <v>818.9978634364893</v>
      </c>
      <c r="E781" s="21">
        <v>-174.88146521710746</v>
      </c>
      <c r="F781" s="21">
        <v>3054.8814652171068</v>
      </c>
    </row>
    <row r="782" spans="2:10" x14ac:dyDescent="0.35">
      <c r="B782" s="33" t="s">
        <v>200</v>
      </c>
      <c r="C782" s="21">
        <v>1499.9999999999995</v>
      </c>
      <c r="D782" s="21">
        <v>1158.2378860264714</v>
      </c>
      <c r="E782" s="21">
        <v>-783.78726973496941</v>
      </c>
      <c r="F782" s="21">
        <v>3783.7872697349685</v>
      </c>
    </row>
    <row r="783" spans="2:10" x14ac:dyDescent="0.35">
      <c r="B783" s="33" t="s">
        <v>288</v>
      </c>
      <c r="C783" s="21">
        <v>1549.9999999999993</v>
      </c>
      <c r="D783" s="21">
        <v>1158.2378860264714</v>
      </c>
      <c r="E783" s="21">
        <v>-733.78726973496964</v>
      </c>
      <c r="F783" s="21">
        <v>3833.7872697349685</v>
      </c>
    </row>
    <row r="784" spans="2:10" x14ac:dyDescent="0.35">
      <c r="B784" s="33" t="s">
        <v>321</v>
      </c>
      <c r="C784" s="21">
        <v>1549.9999999999998</v>
      </c>
      <c r="D784" s="21">
        <v>818.9978634364893</v>
      </c>
      <c r="E784" s="21">
        <v>-64.881465217107461</v>
      </c>
      <c r="F784" s="21">
        <v>3164.8814652171068</v>
      </c>
    </row>
    <row r="785" spans="2:6" x14ac:dyDescent="0.35">
      <c r="B785" s="33" t="s">
        <v>245</v>
      </c>
      <c r="C785" s="21">
        <v>1599.9999999999995</v>
      </c>
      <c r="D785" s="21">
        <v>1158.2378860264714</v>
      </c>
      <c r="E785" s="21">
        <v>-683.78726973496941</v>
      </c>
      <c r="F785" s="21">
        <v>3883.7872697349685</v>
      </c>
    </row>
    <row r="786" spans="2:6" x14ac:dyDescent="0.35">
      <c r="B786" s="33" t="s">
        <v>84</v>
      </c>
      <c r="C786" s="21">
        <v>1629.9999999999998</v>
      </c>
      <c r="D786" s="21">
        <v>818.9978634364893</v>
      </c>
      <c r="E786" s="21">
        <v>15.118534782892539</v>
      </c>
      <c r="F786" s="21">
        <v>3244.8814652171068</v>
      </c>
    </row>
    <row r="787" spans="2:6" x14ac:dyDescent="0.35">
      <c r="B787" s="33" t="s">
        <v>326</v>
      </c>
      <c r="C787" s="21">
        <v>1774.9999999999995</v>
      </c>
      <c r="D787" s="21">
        <v>818.9978634364893</v>
      </c>
      <c r="E787" s="21">
        <v>160.11853478289231</v>
      </c>
      <c r="F787" s="21">
        <v>3389.8814652171068</v>
      </c>
    </row>
    <row r="788" spans="2:6" x14ac:dyDescent="0.35">
      <c r="B788" s="33" t="s">
        <v>67</v>
      </c>
      <c r="C788" s="21">
        <v>1795</v>
      </c>
      <c r="D788" s="21">
        <v>818.9978634364893</v>
      </c>
      <c r="E788" s="21">
        <v>180.11853478289277</v>
      </c>
      <c r="F788" s="21">
        <v>3409.8814652171072</v>
      </c>
    </row>
    <row r="789" spans="2:6" x14ac:dyDescent="0.35">
      <c r="B789" s="33" t="s">
        <v>99</v>
      </c>
      <c r="C789" s="21">
        <v>1862.4999999999998</v>
      </c>
      <c r="D789" s="21">
        <v>818.9978634364893</v>
      </c>
      <c r="E789" s="21">
        <v>247.61853478289254</v>
      </c>
      <c r="F789" s="21">
        <v>3477.3814652171068</v>
      </c>
    </row>
    <row r="790" spans="2:6" x14ac:dyDescent="0.35">
      <c r="B790" s="33" t="s">
        <v>248</v>
      </c>
      <c r="C790" s="21">
        <v>1924.9999999999995</v>
      </c>
      <c r="D790" s="21">
        <v>1158.2378860264714</v>
      </c>
      <c r="E790" s="21">
        <v>-358.78726973496941</v>
      </c>
      <c r="F790" s="21">
        <v>4208.7872697349685</v>
      </c>
    </row>
    <row r="791" spans="2:6" x14ac:dyDescent="0.35">
      <c r="B791" s="33" t="s">
        <v>43</v>
      </c>
      <c r="C791" s="21">
        <v>1947.4999999999995</v>
      </c>
      <c r="D791" s="21">
        <v>818.9978634364893</v>
      </c>
      <c r="E791" s="21">
        <v>332.61853478289231</v>
      </c>
      <c r="F791" s="21">
        <v>3562.3814652171068</v>
      </c>
    </row>
    <row r="792" spans="2:6" x14ac:dyDescent="0.35">
      <c r="B792" s="33" t="s">
        <v>260</v>
      </c>
      <c r="C792" s="21">
        <v>2024.9999999999993</v>
      </c>
      <c r="D792" s="21">
        <v>1158.2378860264714</v>
      </c>
      <c r="E792" s="21">
        <v>-258.78726973496964</v>
      </c>
      <c r="F792" s="21">
        <v>4308.7872697349685</v>
      </c>
    </row>
    <row r="793" spans="2:6" x14ac:dyDescent="0.35">
      <c r="B793" s="33" t="s">
        <v>209</v>
      </c>
      <c r="C793" s="21">
        <v>2049.9999999999995</v>
      </c>
      <c r="D793" s="21">
        <v>1158.2378860264714</v>
      </c>
      <c r="E793" s="21">
        <v>-233.78726973496941</v>
      </c>
      <c r="F793" s="21">
        <v>4333.7872697349685</v>
      </c>
    </row>
    <row r="794" spans="2:6" x14ac:dyDescent="0.35">
      <c r="B794" s="33" t="s">
        <v>239</v>
      </c>
      <c r="C794" s="21">
        <v>2074.9999999999995</v>
      </c>
      <c r="D794" s="21">
        <v>1158.2378860264714</v>
      </c>
      <c r="E794" s="21">
        <v>-208.78726973496941</v>
      </c>
      <c r="F794" s="21">
        <v>4358.7872697349685</v>
      </c>
    </row>
    <row r="795" spans="2:6" x14ac:dyDescent="0.35">
      <c r="B795" s="33" t="s">
        <v>145</v>
      </c>
      <c r="C795" s="21">
        <v>2084.9999999999995</v>
      </c>
      <c r="D795" s="21">
        <v>1158.2378860264714</v>
      </c>
      <c r="E795" s="21">
        <v>-198.78726973496941</v>
      </c>
      <c r="F795" s="21">
        <v>4368.7872697349685</v>
      </c>
    </row>
    <row r="796" spans="2:6" x14ac:dyDescent="0.35">
      <c r="B796" s="33" t="s">
        <v>130</v>
      </c>
      <c r="C796" s="21">
        <v>2141.8999999999996</v>
      </c>
      <c r="D796" s="21">
        <v>1158.2378860264714</v>
      </c>
      <c r="E796" s="21">
        <v>-141.88726973496932</v>
      </c>
      <c r="F796" s="21">
        <v>4425.6872697349681</v>
      </c>
    </row>
    <row r="797" spans="2:6" x14ac:dyDescent="0.35">
      <c r="B797" s="33" t="s">
        <v>163</v>
      </c>
      <c r="C797" s="21">
        <v>2174.9999999999995</v>
      </c>
      <c r="D797" s="21">
        <v>1158.2378860264714</v>
      </c>
      <c r="E797" s="21">
        <v>-108.78726973496941</v>
      </c>
      <c r="F797" s="21">
        <v>4458.7872697349685</v>
      </c>
    </row>
    <row r="798" spans="2:6" x14ac:dyDescent="0.35">
      <c r="B798" s="33" t="s">
        <v>214</v>
      </c>
      <c r="C798" s="21">
        <v>2179.9999999999995</v>
      </c>
      <c r="D798" s="21">
        <v>1158.2378860264714</v>
      </c>
      <c r="E798" s="21">
        <v>-103.78726973496941</v>
      </c>
      <c r="F798" s="21">
        <v>4463.7872697349685</v>
      </c>
    </row>
    <row r="799" spans="2:6" x14ac:dyDescent="0.35">
      <c r="B799" s="33" t="s">
        <v>178</v>
      </c>
      <c r="C799" s="21">
        <v>2181.4999999999995</v>
      </c>
      <c r="D799" s="21">
        <v>1158.2378860264714</v>
      </c>
      <c r="E799" s="21">
        <v>-102.28726973496941</v>
      </c>
      <c r="F799" s="21">
        <v>4465.2872697349685</v>
      </c>
    </row>
    <row r="800" spans="2:6" x14ac:dyDescent="0.35">
      <c r="B800" s="33" t="s">
        <v>101</v>
      </c>
      <c r="C800" s="21">
        <v>2187.4999999999995</v>
      </c>
      <c r="D800" s="21">
        <v>818.9978634364893</v>
      </c>
      <c r="E800" s="21">
        <v>572.61853478289231</v>
      </c>
      <c r="F800" s="21">
        <v>3802.3814652171068</v>
      </c>
    </row>
    <row r="801" spans="2:6" x14ac:dyDescent="0.35">
      <c r="B801" s="33" t="s">
        <v>264</v>
      </c>
      <c r="C801" s="21">
        <v>2199.9999999999995</v>
      </c>
      <c r="D801" s="21">
        <v>1158.2378860264714</v>
      </c>
      <c r="E801" s="21">
        <v>-83.787269734969414</v>
      </c>
      <c r="F801" s="21">
        <v>4483.7872697349685</v>
      </c>
    </row>
    <row r="802" spans="2:6" x14ac:dyDescent="0.35">
      <c r="B802" s="33" t="s">
        <v>286</v>
      </c>
      <c r="C802" s="21">
        <v>2199.9999999999995</v>
      </c>
      <c r="D802" s="21">
        <v>1158.2378860264714</v>
      </c>
      <c r="E802" s="21">
        <v>-83.787269734969414</v>
      </c>
      <c r="F802" s="21">
        <v>4483.7872697349685</v>
      </c>
    </row>
    <row r="803" spans="2:6" x14ac:dyDescent="0.35">
      <c r="B803" s="33" t="s">
        <v>268</v>
      </c>
      <c r="C803" s="21">
        <v>2224.9999999999995</v>
      </c>
      <c r="D803" s="21">
        <v>1158.2378860264714</v>
      </c>
      <c r="E803" s="21">
        <v>-58.787269734969414</v>
      </c>
      <c r="F803" s="21">
        <v>4508.7872697349685</v>
      </c>
    </row>
    <row r="804" spans="2:6" x14ac:dyDescent="0.35">
      <c r="B804" s="33" t="s">
        <v>96</v>
      </c>
      <c r="C804" s="21">
        <v>2237.5</v>
      </c>
      <c r="D804" s="21">
        <v>818.9978634364893</v>
      </c>
      <c r="E804" s="21">
        <v>622.61853478289277</v>
      </c>
      <c r="F804" s="21">
        <v>3852.3814652171072</v>
      </c>
    </row>
    <row r="805" spans="2:6" x14ac:dyDescent="0.35">
      <c r="B805" s="33" t="s">
        <v>160</v>
      </c>
      <c r="C805" s="21">
        <v>2244.9999999999995</v>
      </c>
      <c r="D805" s="21">
        <v>1158.2378860264714</v>
      </c>
      <c r="E805" s="21">
        <v>-38.787269734969414</v>
      </c>
      <c r="F805" s="21">
        <v>4528.7872697349685</v>
      </c>
    </row>
    <row r="806" spans="2:6" x14ac:dyDescent="0.35">
      <c r="B806" s="33" t="s">
        <v>123</v>
      </c>
      <c r="C806" s="21">
        <v>2319.5000000002724</v>
      </c>
      <c r="D806" s="21">
        <v>1158.237886026352</v>
      </c>
      <c r="E806" s="21">
        <v>35.712730265538539</v>
      </c>
      <c r="F806" s="21">
        <v>4603.2872697350067</v>
      </c>
    </row>
    <row r="807" spans="2:6" x14ac:dyDescent="0.35">
      <c r="B807" s="33" t="s">
        <v>270</v>
      </c>
      <c r="C807" s="21">
        <v>2324.9999999999995</v>
      </c>
      <c r="D807" s="21">
        <v>1158.2378860264714</v>
      </c>
      <c r="E807" s="21">
        <v>41.212730265030586</v>
      </c>
      <c r="F807" s="21">
        <v>4608.7872697349685</v>
      </c>
    </row>
    <row r="808" spans="2:6" x14ac:dyDescent="0.35">
      <c r="B808" s="33" t="s">
        <v>243</v>
      </c>
      <c r="C808" s="21">
        <v>2349.9999999999995</v>
      </c>
      <c r="D808" s="21">
        <v>1158.2378860264714</v>
      </c>
      <c r="E808" s="21">
        <v>66.212730265030586</v>
      </c>
      <c r="F808" s="21">
        <v>4633.7872697349685</v>
      </c>
    </row>
    <row r="809" spans="2:6" x14ac:dyDescent="0.35">
      <c r="B809" s="33" t="s">
        <v>92</v>
      </c>
      <c r="C809" s="21">
        <v>2362.4999999999995</v>
      </c>
      <c r="D809" s="21">
        <v>818.9978634364893</v>
      </c>
      <c r="E809" s="21">
        <v>747.61853478289231</v>
      </c>
      <c r="F809" s="21">
        <v>3977.3814652171068</v>
      </c>
    </row>
    <row r="810" spans="2:6" x14ac:dyDescent="0.35">
      <c r="B810" s="33" t="s">
        <v>62</v>
      </c>
      <c r="C810" s="21">
        <v>2409.9999999999995</v>
      </c>
      <c r="D810" s="21">
        <v>818.9978634364893</v>
      </c>
      <c r="E810" s="21">
        <v>795.11853478289231</v>
      </c>
      <c r="F810" s="21">
        <v>4024.8814652171068</v>
      </c>
    </row>
    <row r="811" spans="2:6" x14ac:dyDescent="0.35">
      <c r="B811" s="33" t="s">
        <v>141</v>
      </c>
      <c r="C811" s="21">
        <v>2424.9999999999995</v>
      </c>
      <c r="D811" s="21">
        <v>1158.2378860264714</v>
      </c>
      <c r="E811" s="21">
        <v>141.21273026503059</v>
      </c>
      <c r="F811" s="21">
        <v>4708.7872697349685</v>
      </c>
    </row>
    <row r="812" spans="2:6" x14ac:dyDescent="0.35">
      <c r="B812" s="33" t="s">
        <v>281</v>
      </c>
      <c r="C812" s="21">
        <v>2424.9999999999995</v>
      </c>
      <c r="D812" s="21">
        <v>1158.2378860264714</v>
      </c>
      <c r="E812" s="21">
        <v>141.21273026503059</v>
      </c>
      <c r="F812" s="21">
        <v>4708.7872697349685</v>
      </c>
    </row>
    <row r="813" spans="2:6" x14ac:dyDescent="0.35">
      <c r="B813" s="33" t="s">
        <v>272</v>
      </c>
      <c r="C813" s="21">
        <v>2449.9999999999995</v>
      </c>
      <c r="D813" s="21">
        <v>1158.2378860264714</v>
      </c>
      <c r="E813" s="21">
        <v>166.21273026503059</v>
      </c>
      <c r="F813" s="21">
        <v>4733.7872697349685</v>
      </c>
    </row>
    <row r="814" spans="2:6" x14ac:dyDescent="0.35">
      <c r="B814" s="33" t="s">
        <v>256</v>
      </c>
      <c r="C814" s="21">
        <v>2499.9999999999995</v>
      </c>
      <c r="D814" s="21">
        <v>1158.2378860264714</v>
      </c>
      <c r="E814" s="21">
        <v>216.21273026503059</v>
      </c>
      <c r="F814" s="21">
        <v>4783.7872697349685</v>
      </c>
    </row>
    <row r="815" spans="2:6" x14ac:dyDescent="0.35">
      <c r="B815" s="33" t="s">
        <v>218</v>
      </c>
      <c r="C815" s="21">
        <v>2524.9999999999995</v>
      </c>
      <c r="D815" s="21">
        <v>1158.2378860264714</v>
      </c>
      <c r="E815" s="21">
        <v>241.21273026503059</v>
      </c>
      <c r="F815" s="21">
        <v>4808.7872697349685</v>
      </c>
    </row>
    <row r="816" spans="2:6" x14ac:dyDescent="0.35">
      <c r="B816" s="33" t="s">
        <v>78</v>
      </c>
      <c r="C816" s="21">
        <v>2599.9999999999995</v>
      </c>
      <c r="D816" s="21">
        <v>818.9978634364893</v>
      </c>
      <c r="E816" s="21">
        <v>985.11853478289231</v>
      </c>
      <c r="F816" s="21">
        <v>4214.8814652171068</v>
      </c>
    </row>
    <row r="817" spans="2:6" x14ac:dyDescent="0.35">
      <c r="B817" s="33" t="s">
        <v>279</v>
      </c>
      <c r="C817" s="21">
        <v>2599.9999999999995</v>
      </c>
      <c r="D817" s="21">
        <v>1158.2378860264714</v>
      </c>
      <c r="E817" s="21">
        <v>316.21273026503059</v>
      </c>
      <c r="F817" s="21">
        <v>4883.7872697349685</v>
      </c>
    </row>
    <row r="818" spans="2:6" x14ac:dyDescent="0.35">
      <c r="B818" s="33" t="s">
        <v>220</v>
      </c>
      <c r="C818" s="21">
        <v>2674.9999999999995</v>
      </c>
      <c r="D818" s="21">
        <v>1158.2378860264714</v>
      </c>
      <c r="E818" s="21">
        <v>391.21273026503059</v>
      </c>
      <c r="F818" s="21">
        <v>4958.7872697349685</v>
      </c>
    </row>
    <row r="819" spans="2:6" x14ac:dyDescent="0.35">
      <c r="B819" s="33" t="s">
        <v>126</v>
      </c>
      <c r="C819" s="21">
        <v>2674.9999999999995</v>
      </c>
      <c r="D819" s="21">
        <v>1158.2378860264714</v>
      </c>
      <c r="E819" s="21">
        <v>391.21273026503059</v>
      </c>
      <c r="F819" s="21">
        <v>4958.7872697349685</v>
      </c>
    </row>
    <row r="820" spans="2:6" x14ac:dyDescent="0.35">
      <c r="B820" s="33" t="s">
        <v>277</v>
      </c>
      <c r="C820" s="21">
        <v>2674.9999999999995</v>
      </c>
      <c r="D820" s="21">
        <v>1158.2378860264714</v>
      </c>
      <c r="E820" s="21">
        <v>391.21273026503059</v>
      </c>
      <c r="F820" s="21">
        <v>4958.7872697349685</v>
      </c>
    </row>
    <row r="821" spans="2:6" x14ac:dyDescent="0.35">
      <c r="B821" s="33" t="s">
        <v>275</v>
      </c>
      <c r="C821" s="21">
        <v>2699.9999999999995</v>
      </c>
      <c r="D821" s="21">
        <v>1158.2378860264714</v>
      </c>
      <c r="E821" s="21">
        <v>416.21273026503059</v>
      </c>
      <c r="F821" s="21">
        <v>4983.7872697349685</v>
      </c>
    </row>
    <row r="822" spans="2:6" x14ac:dyDescent="0.35">
      <c r="B822" s="33" t="s">
        <v>36</v>
      </c>
      <c r="C822" s="21">
        <v>2749.9999999999995</v>
      </c>
      <c r="D822" s="21">
        <v>818.9978634364893</v>
      </c>
      <c r="E822" s="21">
        <v>1135.1185347828923</v>
      </c>
      <c r="F822" s="21">
        <v>4364.8814652171068</v>
      </c>
    </row>
    <row r="823" spans="2:6" x14ac:dyDescent="0.35">
      <c r="B823" s="33" t="s">
        <v>226</v>
      </c>
      <c r="C823" s="21">
        <v>2799.9999999999995</v>
      </c>
      <c r="D823" s="21">
        <v>1158.2378860264714</v>
      </c>
      <c r="E823" s="21">
        <v>516.21273026503059</v>
      </c>
      <c r="F823" s="21">
        <v>5083.7872697349685</v>
      </c>
    </row>
    <row r="824" spans="2:6" x14ac:dyDescent="0.35">
      <c r="B824" s="33" t="s">
        <v>237</v>
      </c>
      <c r="C824" s="21">
        <v>2799.9999999999995</v>
      </c>
      <c r="D824" s="21">
        <v>1158.2378860264714</v>
      </c>
      <c r="E824" s="21">
        <v>516.21273026503059</v>
      </c>
      <c r="F824" s="21">
        <v>5083.7872697349685</v>
      </c>
    </row>
    <row r="825" spans="2:6" x14ac:dyDescent="0.35">
      <c r="B825" s="33" t="s">
        <v>223</v>
      </c>
      <c r="C825" s="21">
        <v>2814.9999999999991</v>
      </c>
      <c r="D825" s="21">
        <v>1158.2378860264714</v>
      </c>
      <c r="E825" s="21">
        <v>531.21273026503013</v>
      </c>
      <c r="F825" s="21">
        <v>5098.7872697349685</v>
      </c>
    </row>
    <row r="826" spans="2:6" x14ac:dyDescent="0.35">
      <c r="B826" s="33" t="s">
        <v>318</v>
      </c>
      <c r="C826" s="21">
        <v>2824.9999999999995</v>
      </c>
      <c r="D826" s="21">
        <v>818.9978634364893</v>
      </c>
      <c r="E826" s="21">
        <v>1210.1185347828923</v>
      </c>
      <c r="F826" s="21">
        <v>4439.8814652171068</v>
      </c>
    </row>
    <row r="827" spans="2:6" x14ac:dyDescent="0.35">
      <c r="B827" s="33" t="s">
        <v>241</v>
      </c>
      <c r="C827" s="21">
        <v>2849.9999999999995</v>
      </c>
      <c r="D827" s="21">
        <v>1158.2378860264714</v>
      </c>
      <c r="E827" s="21">
        <v>566.21273026503059</v>
      </c>
      <c r="F827" s="21">
        <v>5133.7872697349685</v>
      </c>
    </row>
    <row r="828" spans="2:6" x14ac:dyDescent="0.35">
      <c r="B828" s="33" t="s">
        <v>212</v>
      </c>
      <c r="C828" s="21">
        <v>2874.9999999999995</v>
      </c>
      <c r="D828" s="21">
        <v>1158.2378860264714</v>
      </c>
      <c r="E828" s="21">
        <v>591.21273026503059</v>
      </c>
      <c r="F828" s="21">
        <v>5158.7872697349685</v>
      </c>
    </row>
    <row r="829" spans="2:6" x14ac:dyDescent="0.35">
      <c r="B829" s="33" t="s">
        <v>108</v>
      </c>
      <c r="C829" s="21">
        <v>2912.4999999999995</v>
      </c>
      <c r="D829" s="21">
        <v>818.9978634364893</v>
      </c>
      <c r="E829" s="21">
        <v>1297.6185347828923</v>
      </c>
      <c r="F829" s="21">
        <v>4527.3814652171068</v>
      </c>
    </row>
    <row r="830" spans="2:6" x14ac:dyDescent="0.35">
      <c r="B830" s="33" t="s">
        <v>304</v>
      </c>
      <c r="C830" s="21">
        <v>2999.9999999999991</v>
      </c>
      <c r="D830" s="21">
        <v>1158.2378860264714</v>
      </c>
      <c r="E830" s="21">
        <v>716.21273026503013</v>
      </c>
      <c r="F830" s="21">
        <v>5283.7872697349685</v>
      </c>
    </row>
    <row r="831" spans="2:6" x14ac:dyDescent="0.35">
      <c r="B831" s="33" t="s">
        <v>374</v>
      </c>
      <c r="C831" s="21">
        <v>3000.7499999999995</v>
      </c>
      <c r="D831" s="21">
        <v>818.9978634364893</v>
      </c>
      <c r="E831" s="21">
        <v>1385.8685347828923</v>
      </c>
      <c r="F831" s="21">
        <v>4615.6314652171068</v>
      </c>
    </row>
    <row r="832" spans="2:6" x14ac:dyDescent="0.35">
      <c r="B832" s="33" t="s">
        <v>105</v>
      </c>
      <c r="C832" s="21">
        <v>3041.666666666667</v>
      </c>
      <c r="D832" s="21">
        <v>668.70895528300673</v>
      </c>
      <c r="E832" s="21">
        <v>1723.1214717133414</v>
      </c>
      <c r="F832" s="21">
        <v>4360.2118616199923</v>
      </c>
    </row>
    <row r="833" spans="2:6" x14ac:dyDescent="0.35">
      <c r="B833" s="33" t="s">
        <v>235</v>
      </c>
      <c r="C833" s="21">
        <v>3124.9999999999995</v>
      </c>
      <c r="D833" s="21">
        <v>1158.2378860264714</v>
      </c>
      <c r="E833" s="21">
        <v>841.21273026503059</v>
      </c>
      <c r="F833" s="21">
        <v>5408.7872697349685</v>
      </c>
    </row>
    <row r="834" spans="2:6" x14ac:dyDescent="0.35">
      <c r="B834" s="33" t="s">
        <v>355</v>
      </c>
      <c r="C834" s="21">
        <v>3149.9999999999995</v>
      </c>
      <c r="D834" s="21">
        <v>818.9978634364893</v>
      </c>
      <c r="E834" s="21">
        <v>1535.1185347828923</v>
      </c>
      <c r="F834" s="21">
        <v>4764.8814652171068</v>
      </c>
    </row>
    <row r="835" spans="2:6" x14ac:dyDescent="0.35">
      <c r="B835" s="33" t="s">
        <v>392</v>
      </c>
      <c r="C835" s="21">
        <v>3162.4999999999995</v>
      </c>
      <c r="D835" s="21">
        <v>579.11894301323559</v>
      </c>
      <c r="E835" s="21">
        <v>2020.6063651325153</v>
      </c>
      <c r="F835" s="21">
        <v>4304.3936348674833</v>
      </c>
    </row>
    <row r="836" spans="2:6" x14ac:dyDescent="0.35">
      <c r="B836" s="33" t="s">
        <v>229</v>
      </c>
      <c r="C836" s="21">
        <v>3199.9999999999991</v>
      </c>
      <c r="D836" s="21">
        <v>1158.2378860264714</v>
      </c>
      <c r="E836" s="21">
        <v>916.21273026503013</v>
      </c>
      <c r="F836" s="21">
        <v>5483.7872697349685</v>
      </c>
    </row>
    <row r="837" spans="2:6" x14ac:dyDescent="0.35">
      <c r="B837" s="33" t="s">
        <v>233</v>
      </c>
      <c r="C837" s="21">
        <v>3199.9999999999991</v>
      </c>
      <c r="D837" s="21">
        <v>1158.2378860264714</v>
      </c>
      <c r="E837" s="21">
        <v>916.21273026503013</v>
      </c>
      <c r="F837" s="21">
        <v>5483.7872697349685</v>
      </c>
    </row>
    <row r="838" spans="2:6" x14ac:dyDescent="0.35">
      <c r="B838" s="33" t="s">
        <v>136</v>
      </c>
      <c r="C838" s="21">
        <v>3204.9999999999991</v>
      </c>
      <c r="D838" s="21">
        <v>1158.2378860264714</v>
      </c>
      <c r="E838" s="21">
        <v>921.21273026503013</v>
      </c>
      <c r="F838" s="21">
        <v>5488.7872697349685</v>
      </c>
    </row>
    <row r="839" spans="2:6" x14ac:dyDescent="0.35">
      <c r="B839" s="33" t="s">
        <v>253</v>
      </c>
      <c r="C839" s="21">
        <v>3224.9999999999991</v>
      </c>
      <c r="D839" s="21">
        <v>1158.2378860264714</v>
      </c>
      <c r="E839" s="21">
        <v>941.21273026503013</v>
      </c>
      <c r="F839" s="21">
        <v>5508.7872697349685</v>
      </c>
    </row>
    <row r="840" spans="2:6" x14ac:dyDescent="0.35">
      <c r="B840" s="33" t="s">
        <v>216</v>
      </c>
      <c r="C840" s="21">
        <v>3299.9999999999995</v>
      </c>
      <c r="D840" s="21">
        <v>1158.2378860264714</v>
      </c>
      <c r="E840" s="21">
        <v>1016.2127302650306</v>
      </c>
      <c r="F840" s="21">
        <v>5583.7872697349685</v>
      </c>
    </row>
    <row r="841" spans="2:6" x14ac:dyDescent="0.35">
      <c r="B841" s="33" t="s">
        <v>371</v>
      </c>
      <c r="C841" s="21">
        <v>3319.9999999999995</v>
      </c>
      <c r="D841" s="21">
        <v>818.9978634364893</v>
      </c>
      <c r="E841" s="21">
        <v>1705.1185347828923</v>
      </c>
      <c r="F841" s="21">
        <v>4934.8814652171068</v>
      </c>
    </row>
    <row r="842" spans="2:6" x14ac:dyDescent="0.35">
      <c r="B842" s="33" t="s">
        <v>202</v>
      </c>
      <c r="C842" s="21">
        <v>3424.9999999999991</v>
      </c>
      <c r="D842" s="21">
        <v>1158.2378860264714</v>
      </c>
      <c r="E842" s="21">
        <v>1141.2127302650301</v>
      </c>
      <c r="F842" s="21">
        <v>5708.7872697349685</v>
      </c>
    </row>
    <row r="843" spans="2:6" x14ac:dyDescent="0.35">
      <c r="B843" s="33" t="s">
        <v>49</v>
      </c>
      <c r="C843" s="21">
        <v>3489.9999999999991</v>
      </c>
      <c r="D843" s="21">
        <v>1158.2378860264714</v>
      </c>
      <c r="E843" s="21">
        <v>1206.2127302650301</v>
      </c>
      <c r="F843" s="21">
        <v>5773.7872697349685</v>
      </c>
    </row>
    <row r="844" spans="2:6" x14ac:dyDescent="0.35">
      <c r="B844" s="33" t="s">
        <v>53</v>
      </c>
      <c r="C844" s="21">
        <v>3495</v>
      </c>
      <c r="D844" s="21">
        <v>818.9978634364893</v>
      </c>
      <c r="E844" s="21">
        <v>1880.1185347828928</v>
      </c>
      <c r="F844" s="21">
        <v>5109.8814652171077</v>
      </c>
    </row>
    <row r="845" spans="2:6" x14ac:dyDescent="0.35">
      <c r="B845" s="33" t="s">
        <v>382</v>
      </c>
      <c r="C845" s="21">
        <v>3550</v>
      </c>
      <c r="D845" s="21">
        <v>818.9978634364893</v>
      </c>
      <c r="E845" s="21">
        <v>1935.1185347828928</v>
      </c>
      <c r="F845" s="21">
        <v>5164.8814652171077</v>
      </c>
    </row>
    <row r="846" spans="2:6" x14ac:dyDescent="0.35">
      <c r="B846" s="33" t="s">
        <v>57</v>
      </c>
      <c r="C846" s="21">
        <v>3649.9999999999995</v>
      </c>
      <c r="D846" s="21">
        <v>1158.2378860264714</v>
      </c>
      <c r="E846" s="21">
        <v>1366.2127302650306</v>
      </c>
      <c r="F846" s="21">
        <v>5933.7872697349685</v>
      </c>
    </row>
    <row r="847" spans="2:6" x14ac:dyDescent="0.35">
      <c r="B847" s="33" t="s">
        <v>115</v>
      </c>
      <c r="C847" s="21">
        <v>3680</v>
      </c>
      <c r="D847" s="21">
        <v>818.9978634364893</v>
      </c>
      <c r="E847" s="21">
        <v>2065.1185347828928</v>
      </c>
      <c r="F847" s="21">
        <v>5294.8814652171077</v>
      </c>
    </row>
    <row r="848" spans="2:6" x14ac:dyDescent="0.35">
      <c r="B848" s="33" t="s">
        <v>205</v>
      </c>
      <c r="C848" s="21">
        <v>3699.9999999999991</v>
      </c>
      <c r="D848" s="21">
        <v>1158.2378860264714</v>
      </c>
      <c r="E848" s="21">
        <v>1416.2127302650301</v>
      </c>
      <c r="F848" s="21">
        <v>5983.7872697349685</v>
      </c>
    </row>
    <row r="849" spans="2:6" x14ac:dyDescent="0.35">
      <c r="B849" s="33" t="s">
        <v>335</v>
      </c>
      <c r="C849" s="21">
        <v>3750</v>
      </c>
      <c r="D849" s="21">
        <v>818.9978634364893</v>
      </c>
      <c r="E849" s="21">
        <v>2135.1185347828928</v>
      </c>
      <c r="F849" s="21">
        <v>5364.8814652171077</v>
      </c>
    </row>
    <row r="850" spans="2:6" x14ac:dyDescent="0.35">
      <c r="B850" s="33" t="s">
        <v>88</v>
      </c>
      <c r="C850" s="21">
        <v>3799.9999999999995</v>
      </c>
      <c r="D850" s="21">
        <v>818.9978634364893</v>
      </c>
      <c r="E850" s="21">
        <v>2185.1185347828923</v>
      </c>
      <c r="F850" s="21">
        <v>5414.8814652171068</v>
      </c>
    </row>
    <row r="851" spans="2:6" x14ac:dyDescent="0.35">
      <c r="B851" s="33" t="s">
        <v>155</v>
      </c>
      <c r="C851" s="21">
        <v>3832.9999999999995</v>
      </c>
      <c r="D851" s="21">
        <v>1158.2378860264714</v>
      </c>
      <c r="E851" s="21">
        <v>1549.2127302650306</v>
      </c>
      <c r="F851" s="21">
        <v>6116.7872697349685</v>
      </c>
    </row>
    <row r="852" spans="2:6" x14ac:dyDescent="0.35">
      <c r="B852" s="33" t="s">
        <v>338</v>
      </c>
      <c r="C852" s="21">
        <v>4120</v>
      </c>
      <c r="D852" s="21">
        <v>818.9978634364893</v>
      </c>
      <c r="E852" s="21">
        <v>2505.1185347828928</v>
      </c>
      <c r="F852" s="21">
        <v>5734.8814652171077</v>
      </c>
    </row>
    <row r="853" spans="2:6" x14ac:dyDescent="0.35">
      <c r="B853" s="33" t="s">
        <v>112</v>
      </c>
      <c r="C853" s="21">
        <v>4225</v>
      </c>
      <c r="D853" s="21">
        <v>818.9978634364893</v>
      </c>
      <c r="E853" s="21">
        <v>2610.1185347828928</v>
      </c>
      <c r="F853" s="21">
        <v>5839.8814652171077</v>
      </c>
    </row>
    <row r="854" spans="2:6" x14ac:dyDescent="0.35">
      <c r="B854" s="33" t="s">
        <v>378</v>
      </c>
      <c r="C854" s="21">
        <v>4275</v>
      </c>
      <c r="D854" s="21">
        <v>818.9978634364893</v>
      </c>
      <c r="E854" s="21">
        <v>2660.1185347828928</v>
      </c>
      <c r="F854" s="21">
        <v>5889.8814652171077</v>
      </c>
    </row>
    <row r="855" spans="2:6" x14ac:dyDescent="0.35">
      <c r="B855" s="33" t="s">
        <v>315</v>
      </c>
      <c r="C855" s="21">
        <v>4275</v>
      </c>
      <c r="D855" s="21">
        <v>818.9978634364893</v>
      </c>
      <c r="E855" s="21">
        <v>2660.1185347828928</v>
      </c>
      <c r="F855" s="21">
        <v>5889.8814652171077</v>
      </c>
    </row>
    <row r="856" spans="2:6" x14ac:dyDescent="0.35">
      <c r="B856" s="33" t="s">
        <v>398</v>
      </c>
      <c r="C856" s="21">
        <v>4337.5</v>
      </c>
      <c r="D856" s="21">
        <v>579.11894301323559</v>
      </c>
      <c r="E856" s="21">
        <v>3195.6063651325157</v>
      </c>
      <c r="F856" s="21">
        <v>5479.3936348674843</v>
      </c>
    </row>
    <row r="857" spans="2:6" x14ac:dyDescent="0.35">
      <c r="B857" s="33" t="s">
        <v>295</v>
      </c>
      <c r="C857" s="21">
        <v>4374.9999999999991</v>
      </c>
      <c r="D857" s="21">
        <v>1158.2378860264714</v>
      </c>
      <c r="E857" s="21">
        <v>2091.2127302650301</v>
      </c>
      <c r="F857" s="21">
        <v>6658.7872697349685</v>
      </c>
    </row>
    <row r="858" spans="2:6" x14ac:dyDescent="0.35">
      <c r="B858" s="33" t="s">
        <v>151</v>
      </c>
      <c r="C858" s="21">
        <v>4499.9999999999991</v>
      </c>
      <c r="D858" s="21">
        <v>1158.2378860264714</v>
      </c>
      <c r="E858" s="21">
        <v>2216.2127302650301</v>
      </c>
      <c r="F858" s="21">
        <v>6783.7872697349685</v>
      </c>
    </row>
    <row r="859" spans="2:6" x14ac:dyDescent="0.35">
      <c r="B859" s="33" t="s">
        <v>366</v>
      </c>
      <c r="C859" s="21">
        <v>4500</v>
      </c>
      <c r="D859" s="21">
        <v>818.9978634364893</v>
      </c>
      <c r="E859" s="21">
        <v>2885.1185347828928</v>
      </c>
      <c r="F859" s="21">
        <v>6114.8814652171077</v>
      </c>
    </row>
    <row r="860" spans="2:6" x14ac:dyDescent="0.35">
      <c r="B860" s="33" t="s">
        <v>14</v>
      </c>
      <c r="C860" s="21">
        <v>4745</v>
      </c>
      <c r="D860" s="21">
        <v>818.9978634364893</v>
      </c>
      <c r="E860" s="21">
        <v>3130.1185347828928</v>
      </c>
      <c r="F860" s="21">
        <v>6359.8814652171077</v>
      </c>
    </row>
    <row r="861" spans="2:6" x14ac:dyDescent="0.35">
      <c r="B861" s="33" t="s">
        <v>346</v>
      </c>
      <c r="C861" s="21">
        <v>4850</v>
      </c>
      <c r="D861" s="21">
        <v>818.9978634364893</v>
      </c>
      <c r="E861" s="21">
        <v>3235.1185347828928</v>
      </c>
      <c r="F861" s="21">
        <v>6464.8814652171077</v>
      </c>
    </row>
    <row r="862" spans="2:6" x14ac:dyDescent="0.35">
      <c r="B862" s="33" t="s">
        <v>342</v>
      </c>
      <c r="C862" s="21">
        <v>4950</v>
      </c>
      <c r="D862" s="21">
        <v>818.9978634364893</v>
      </c>
      <c r="E862" s="21">
        <v>3335.1185347828928</v>
      </c>
      <c r="F862" s="21">
        <v>6564.8814652171077</v>
      </c>
    </row>
    <row r="863" spans="2:6" x14ac:dyDescent="0.35">
      <c r="B863" s="33" t="s">
        <v>181</v>
      </c>
      <c r="C863" s="21">
        <v>5005</v>
      </c>
      <c r="D863" s="21">
        <v>1158.2378860264714</v>
      </c>
      <c r="E863" s="21">
        <v>2721.212730265031</v>
      </c>
      <c r="F863" s="21">
        <v>7288.7872697349685</v>
      </c>
    </row>
    <row r="864" spans="2:6" x14ac:dyDescent="0.35">
      <c r="B864" s="33" t="s">
        <v>118</v>
      </c>
      <c r="C864" s="21">
        <v>5023.2999999999993</v>
      </c>
      <c r="D864" s="21">
        <v>1158.2378860264714</v>
      </c>
      <c r="E864" s="21">
        <v>2739.5127302650303</v>
      </c>
      <c r="F864" s="21">
        <v>7307.0872697349678</v>
      </c>
    </row>
    <row r="865" spans="2:6" x14ac:dyDescent="0.35">
      <c r="B865" s="33" t="s">
        <v>312</v>
      </c>
      <c r="C865" s="21">
        <v>5050</v>
      </c>
      <c r="D865" s="21">
        <v>1158.2378860264714</v>
      </c>
      <c r="E865" s="21">
        <v>2766.212730265031</v>
      </c>
      <c r="F865" s="21">
        <v>7333.7872697349685</v>
      </c>
    </row>
    <row r="866" spans="2:6" x14ac:dyDescent="0.35">
      <c r="B866" s="33" t="s">
        <v>386</v>
      </c>
      <c r="C866" s="21">
        <v>5130.25</v>
      </c>
      <c r="D866" s="21">
        <v>818.9978634364893</v>
      </c>
      <c r="E866" s="21">
        <v>3515.3685347828928</v>
      </c>
      <c r="F866" s="21">
        <v>6745.1314652171077</v>
      </c>
    </row>
    <row r="867" spans="2:6" x14ac:dyDescent="0.35">
      <c r="B867" s="33" t="s">
        <v>339</v>
      </c>
      <c r="C867" s="21">
        <v>5399.9999999999991</v>
      </c>
      <c r="D867" s="21">
        <v>818.9978634364893</v>
      </c>
      <c r="E867" s="21">
        <v>3785.1185347828919</v>
      </c>
      <c r="F867" s="21">
        <v>7014.8814652171059</v>
      </c>
    </row>
    <row r="868" spans="2:6" x14ac:dyDescent="0.35">
      <c r="B868" s="33" t="s">
        <v>362</v>
      </c>
      <c r="C868" s="21">
        <v>5601.25</v>
      </c>
      <c r="D868" s="21">
        <v>579.11894301323559</v>
      </c>
      <c r="E868" s="21">
        <v>4459.3563651325157</v>
      </c>
      <c r="F868" s="21">
        <v>6743.1436348674843</v>
      </c>
    </row>
    <row r="869" spans="2:6" x14ac:dyDescent="0.35">
      <c r="B869" s="33" t="s">
        <v>72</v>
      </c>
      <c r="C869" s="21">
        <v>5750</v>
      </c>
      <c r="D869" s="21">
        <v>818.9978634364893</v>
      </c>
      <c r="E869" s="21">
        <v>4135.1185347828923</v>
      </c>
      <c r="F869" s="21">
        <v>7364.8814652171077</v>
      </c>
    </row>
    <row r="870" spans="2:6" x14ac:dyDescent="0.35">
      <c r="B870" s="33" t="s">
        <v>300</v>
      </c>
      <c r="C870" s="21">
        <v>5799.9999999999991</v>
      </c>
      <c r="D870" s="21">
        <v>1158.2378860264714</v>
      </c>
      <c r="E870" s="21">
        <v>3516.2127302650301</v>
      </c>
      <c r="F870" s="21">
        <v>8083.7872697349685</v>
      </c>
    </row>
    <row r="871" spans="2:6" x14ac:dyDescent="0.35">
      <c r="B871" s="33" t="s">
        <v>183</v>
      </c>
      <c r="C871" s="21">
        <v>5850.9999999999991</v>
      </c>
      <c r="D871" s="21">
        <v>1158.2378860264714</v>
      </c>
      <c r="E871" s="21">
        <v>3567.2127302650301</v>
      </c>
      <c r="F871" s="21">
        <v>8134.7872697349685</v>
      </c>
    </row>
    <row r="872" spans="2:6" x14ac:dyDescent="0.35">
      <c r="B872" s="33" t="s">
        <v>173</v>
      </c>
      <c r="C872" s="21">
        <v>6749.9999999999982</v>
      </c>
      <c r="D872" s="21">
        <v>1158.2378860264714</v>
      </c>
      <c r="E872" s="21">
        <v>4466.2127302650297</v>
      </c>
      <c r="F872" s="21">
        <v>9033.7872697349667</v>
      </c>
    </row>
    <row r="873" spans="2:6" x14ac:dyDescent="0.35">
      <c r="B873" s="33" t="s">
        <v>351</v>
      </c>
      <c r="C873" s="21">
        <v>7000</v>
      </c>
      <c r="D873" s="21">
        <v>818.9978634364893</v>
      </c>
      <c r="E873" s="21">
        <v>5385.1185347828923</v>
      </c>
      <c r="F873" s="21">
        <v>8614.8814652171077</v>
      </c>
    </row>
    <row r="874" spans="2:6" x14ac:dyDescent="0.35">
      <c r="B874" s="33" t="s">
        <v>359</v>
      </c>
      <c r="C874" s="21">
        <v>7200</v>
      </c>
      <c r="D874" s="21">
        <v>818.9978634364893</v>
      </c>
      <c r="E874" s="21">
        <v>5585.1185347828923</v>
      </c>
      <c r="F874" s="21">
        <v>8814.8814652171077</v>
      </c>
    </row>
    <row r="875" spans="2:6" x14ac:dyDescent="0.35">
      <c r="B875" s="33" t="s">
        <v>198</v>
      </c>
      <c r="C875" s="21">
        <v>7374.9999999999982</v>
      </c>
      <c r="D875" s="21">
        <v>1158.2378860264714</v>
      </c>
      <c r="E875" s="21">
        <v>5091.2127302650297</v>
      </c>
      <c r="F875" s="21">
        <v>9658.7872697349667</v>
      </c>
    </row>
    <row r="876" spans="2:6" x14ac:dyDescent="0.35">
      <c r="B876" s="33" t="s">
        <v>169</v>
      </c>
      <c r="C876" s="21">
        <v>8400</v>
      </c>
      <c r="D876" s="21">
        <v>1158.2378860264714</v>
      </c>
      <c r="E876" s="21">
        <v>6116.2127302650315</v>
      </c>
      <c r="F876" s="21">
        <v>10683.787269734969</v>
      </c>
    </row>
    <row r="877" spans="2:6" x14ac:dyDescent="0.35">
      <c r="B877" s="33" t="s">
        <v>194</v>
      </c>
      <c r="C877" s="21">
        <v>8777.5</v>
      </c>
      <c r="D877" s="21">
        <v>1158.2378860264714</v>
      </c>
      <c r="E877" s="21">
        <v>6493.7127302650315</v>
      </c>
      <c r="F877" s="21">
        <v>11061.287269734969</v>
      </c>
    </row>
    <row r="878" spans="2:6" x14ac:dyDescent="0.35">
      <c r="B878" s="33" t="s">
        <v>192</v>
      </c>
      <c r="C878" s="21">
        <v>10249.999999999998</v>
      </c>
      <c r="D878" s="21">
        <v>1158.2378860264714</v>
      </c>
      <c r="E878" s="21">
        <v>7966.2127302650297</v>
      </c>
      <c r="F878" s="21">
        <v>12533.787269734967</v>
      </c>
    </row>
    <row r="879" spans="2:6" x14ac:dyDescent="0.35">
      <c r="B879" s="33" t="s">
        <v>186</v>
      </c>
      <c r="C879" s="21">
        <v>10750</v>
      </c>
      <c r="D879" s="21">
        <v>1158.2378860264714</v>
      </c>
      <c r="E879" s="21">
        <v>8466.2127302650315</v>
      </c>
      <c r="F879" s="21">
        <v>13033.787269734969</v>
      </c>
    </row>
    <row r="880" spans="2:6" ht="15" thickBot="1" x14ac:dyDescent="0.4">
      <c r="B880" s="35" t="s">
        <v>188</v>
      </c>
      <c r="C880" s="37">
        <v>12525</v>
      </c>
      <c r="D880" s="37">
        <v>1158.2378860264714</v>
      </c>
      <c r="E880" s="37">
        <v>10241.212730265031</v>
      </c>
      <c r="F880" s="37">
        <v>14808.787269734969</v>
      </c>
    </row>
    <row r="900" spans="6:6" x14ac:dyDescent="0.35">
      <c r="F900" t="s">
        <v>821</v>
      </c>
    </row>
  </sheetData>
  <mergeCells count="2">
    <mergeCell ref="B1:K2"/>
    <mergeCell ref="B768:J76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451177">
              <controlPr defaultSize="0" print="0" autoFill="0" autoPict="0" macro="[1]!OrderXLSTAT">
                <anchor moveWithCells="1" sizeWithCells="1">
                  <from>
                    <xdr:col>11</xdr:col>
                    <xdr:colOff>50800</xdr:colOff>
                    <xdr:row>0</xdr:row>
                    <xdr:rowOff>88900</xdr:rowOff>
                  </from>
                  <to>
                    <xdr:col>12</xdr:col>
                    <xdr:colOff>539750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DD263394">
              <controlPr defaultSize="0" autoFill="0" autoPict="0" macro="[1]!GoToResultsNew0103202114201779">
                <anchor moveWithCells="1">
                  <from>
                    <xdr:col>1</xdr:col>
                    <xdr:colOff>6350</xdr:colOff>
                    <xdr:row>11</xdr:row>
                    <xdr:rowOff>0</xdr:rowOff>
                  </from>
                  <to>
                    <xdr:col>4</xdr:col>
                    <xdr:colOff>850900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0ACA-B637-42AE-B170-2D8E1CA6E2CC}">
  <sheetPr codeName="Sheet11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2250.8220701754+(A1-1)*44.9489249936</f>
        <v>2250.8220701753999</v>
      </c>
      <c r="D1">
        <f t="shared" ref="D1:D32" si="1">0+1*C1-4246.64643119888*(1.00324675324675+(C1-3504.5012987013)^2/240206974.372288)^0.5</f>
        <v>-2016.5608732126302</v>
      </c>
      <c r="E1">
        <v>1</v>
      </c>
      <c r="G1">
        <f t="shared" ref="G1:G32" si="2">1868.64+(E1-1)*50.4877955759</f>
        <v>1868.64</v>
      </c>
      <c r="H1">
        <f t="shared" ref="H1:H32" si="3">0+1*G1+4246.64643119888*(1.00324675324675+(G1-3504.5012987013)^2/240206974.372288)^0.5</f>
        <v>6145.7262689772479</v>
      </c>
    </row>
    <row r="2" spans="1:8" x14ac:dyDescent="0.35">
      <c r="A2">
        <v>2</v>
      </c>
      <c r="C2">
        <f t="shared" si="0"/>
        <v>2295.7709951689999</v>
      </c>
      <c r="D2">
        <f t="shared" si="1"/>
        <v>-1970.6382057152664</v>
      </c>
      <c r="E2">
        <v>2</v>
      </c>
      <c r="G2">
        <f t="shared" si="2"/>
        <v>1919.1277955759001</v>
      </c>
      <c r="H2">
        <f t="shared" si="3"/>
        <v>6194.7864536176912</v>
      </c>
    </row>
    <row r="3" spans="1:8" x14ac:dyDescent="0.35">
      <c r="A3">
        <v>3</v>
      </c>
      <c r="C3">
        <f t="shared" si="0"/>
        <v>2340.7199201625999</v>
      </c>
      <c r="D3">
        <f t="shared" si="1"/>
        <v>-1924.750877423704</v>
      </c>
      <c r="E3">
        <v>3</v>
      </c>
      <c r="G3">
        <f t="shared" si="2"/>
        <v>1969.6155911518001</v>
      </c>
      <c r="H3">
        <f t="shared" si="3"/>
        <v>6243.8909347390218</v>
      </c>
    </row>
    <row r="4" spans="1:8" x14ac:dyDescent="0.35">
      <c r="A4">
        <v>4</v>
      </c>
      <c r="C4">
        <f t="shared" si="0"/>
        <v>2385.6688451561999</v>
      </c>
      <c r="D4">
        <f t="shared" si="1"/>
        <v>-1878.8989116667531</v>
      </c>
      <c r="E4">
        <v>4</v>
      </c>
      <c r="G4">
        <f t="shared" si="2"/>
        <v>2020.1033867277001</v>
      </c>
      <c r="H4">
        <f t="shared" si="3"/>
        <v>6293.0397553626817</v>
      </c>
    </row>
    <row r="5" spans="1:8" x14ac:dyDescent="0.35">
      <c r="A5">
        <v>5</v>
      </c>
      <c r="C5">
        <f t="shared" si="0"/>
        <v>2430.6177701498</v>
      </c>
      <c r="D5">
        <f t="shared" si="1"/>
        <v>-1833.0823309134939</v>
      </c>
      <c r="E5">
        <v>5</v>
      </c>
      <c r="G5">
        <f t="shared" si="2"/>
        <v>2070.5911823035999</v>
      </c>
      <c r="H5">
        <f t="shared" si="3"/>
        <v>6342.2329571842201</v>
      </c>
    </row>
    <row r="6" spans="1:8" x14ac:dyDescent="0.35">
      <c r="A6">
        <v>6</v>
      </c>
      <c r="C6">
        <f t="shared" si="0"/>
        <v>2475.5666951434</v>
      </c>
      <c r="D6">
        <f t="shared" si="1"/>
        <v>-1787.3011567705112</v>
      </c>
      <c r="E6">
        <v>6</v>
      </c>
      <c r="G6">
        <f t="shared" si="2"/>
        <v>2121.0789778795001</v>
      </c>
      <c r="H6">
        <f t="shared" si="3"/>
        <v>6391.4705805668855</v>
      </c>
    </row>
    <row r="7" spans="1:8" x14ac:dyDescent="0.35">
      <c r="A7">
        <v>7</v>
      </c>
      <c r="C7">
        <f t="shared" si="0"/>
        <v>2520.515620137</v>
      </c>
      <c r="D7">
        <f t="shared" si="1"/>
        <v>-1741.5554099792162</v>
      </c>
      <c r="E7">
        <v>7</v>
      </c>
      <c r="G7">
        <f t="shared" si="2"/>
        <v>2171.5667734553999</v>
      </c>
      <c r="H7">
        <f t="shared" si="3"/>
        <v>6440.7526645353973</v>
      </c>
    </row>
    <row r="8" spans="1:8" x14ac:dyDescent="0.35">
      <c r="A8">
        <v>8</v>
      </c>
      <c r="C8">
        <f t="shared" si="0"/>
        <v>2565.4645451305996</v>
      </c>
      <c r="D8">
        <f t="shared" si="1"/>
        <v>-1695.8451104132755</v>
      </c>
      <c r="E8">
        <v>8</v>
      </c>
      <c r="G8">
        <f t="shared" si="2"/>
        <v>2222.0545690313002</v>
      </c>
      <c r="H8">
        <f t="shared" si="3"/>
        <v>6490.0792467699384</v>
      </c>
    </row>
    <row r="9" spans="1:8" x14ac:dyDescent="0.35">
      <c r="A9">
        <v>9</v>
      </c>
      <c r="C9">
        <f t="shared" si="0"/>
        <v>2610.4134701242001</v>
      </c>
      <c r="D9">
        <f t="shared" si="1"/>
        <v>-1650.1702770761531</v>
      </c>
      <c r="E9">
        <v>9</v>
      </c>
      <c r="G9">
        <f t="shared" si="2"/>
        <v>2272.5423646071999</v>
      </c>
      <c r="H9">
        <f t="shared" si="3"/>
        <v>6539.4503636003137</v>
      </c>
    </row>
    <row r="10" spans="1:8" x14ac:dyDescent="0.35">
      <c r="A10">
        <v>10</v>
      </c>
      <c r="C10">
        <f t="shared" si="0"/>
        <v>2655.3623951177997</v>
      </c>
      <c r="D10">
        <f t="shared" si="1"/>
        <v>-1604.5309280987494</v>
      </c>
      <c r="E10">
        <v>10</v>
      </c>
      <c r="G10">
        <f t="shared" si="2"/>
        <v>2323.0301601831002</v>
      </c>
      <c r="H10">
        <f t="shared" si="3"/>
        <v>6588.866050000328</v>
      </c>
    </row>
    <row r="11" spans="1:8" x14ac:dyDescent="0.35">
      <c r="A11">
        <v>11</v>
      </c>
      <c r="C11">
        <f t="shared" si="0"/>
        <v>2700.3113201113997</v>
      </c>
      <c r="D11">
        <f t="shared" si="1"/>
        <v>-1558.9270807371427</v>
      </c>
      <c r="E11">
        <v>11</v>
      </c>
      <c r="G11">
        <f t="shared" si="2"/>
        <v>2373.517955759</v>
      </c>
      <c r="H11">
        <f t="shared" si="3"/>
        <v>6638.326339582356</v>
      </c>
    </row>
    <row r="12" spans="1:8" x14ac:dyDescent="0.35">
      <c r="A12">
        <v>12</v>
      </c>
      <c r="C12">
        <f t="shared" si="0"/>
        <v>2745.2602451049997</v>
      </c>
      <c r="D12">
        <f t="shared" si="1"/>
        <v>-1513.3587513704488</v>
      </c>
      <c r="E12">
        <v>12</v>
      </c>
      <c r="G12">
        <f t="shared" si="2"/>
        <v>2424.0057513349002</v>
      </c>
      <c r="H12">
        <f t="shared" si="3"/>
        <v>6687.8312645921133</v>
      </c>
    </row>
    <row r="13" spans="1:8" x14ac:dyDescent="0.35">
      <c r="A13">
        <v>13</v>
      </c>
      <c r="C13">
        <f t="shared" si="0"/>
        <v>2790.2091700985998</v>
      </c>
      <c r="D13">
        <f t="shared" si="1"/>
        <v>-1467.825955498774</v>
      </c>
      <c r="E13">
        <v>13</v>
      </c>
      <c r="G13">
        <f t="shared" si="2"/>
        <v>2474.4935469108</v>
      </c>
      <c r="H13">
        <f t="shared" si="3"/>
        <v>6737.3808559036388</v>
      </c>
    </row>
    <row r="14" spans="1:8" x14ac:dyDescent="0.35">
      <c r="A14">
        <v>14</v>
      </c>
      <c r="C14">
        <f t="shared" si="0"/>
        <v>2835.1580950921998</v>
      </c>
      <c r="D14">
        <f t="shared" si="1"/>
        <v>-1422.3287077412897</v>
      </c>
      <c r="E14">
        <v>14</v>
      </c>
      <c r="G14">
        <f t="shared" si="2"/>
        <v>2524.9813424867002</v>
      </c>
      <c r="H14">
        <f t="shared" si="3"/>
        <v>6786.9751430144734</v>
      </c>
    </row>
    <row r="15" spans="1:8" x14ac:dyDescent="0.35">
      <c r="A15">
        <v>15</v>
      </c>
      <c r="C15">
        <f t="shared" si="0"/>
        <v>2880.1070200857998</v>
      </c>
      <c r="D15">
        <f t="shared" si="1"/>
        <v>-1376.8670218343991</v>
      </c>
      <c r="E15">
        <v>15</v>
      </c>
      <c r="G15">
        <f t="shared" si="2"/>
        <v>2575.4691380626</v>
      </c>
      <c r="H15">
        <f t="shared" si="3"/>
        <v>6836.6141540410608</v>
      </c>
    </row>
    <row r="16" spans="1:8" x14ac:dyDescent="0.35">
      <c r="A16">
        <v>16</v>
      </c>
      <c r="C16">
        <f t="shared" si="0"/>
        <v>2925.0559450793999</v>
      </c>
      <c r="D16">
        <f t="shared" si="1"/>
        <v>-1331.4409106300291</v>
      </c>
      <c r="E16">
        <v>16</v>
      </c>
      <c r="G16">
        <f t="shared" si="2"/>
        <v>2625.9569336385002</v>
      </c>
      <c r="H16">
        <f t="shared" si="3"/>
        <v>6886.2979157143336</v>
      </c>
    </row>
    <row r="17" spans="1:8" x14ac:dyDescent="0.35">
      <c r="A17">
        <v>17</v>
      </c>
      <c r="C17">
        <f t="shared" si="0"/>
        <v>2970.0048700729999</v>
      </c>
      <c r="D17">
        <f t="shared" si="1"/>
        <v>-1286.0503860940166</v>
      </c>
      <c r="E17">
        <v>17</v>
      </c>
      <c r="G17">
        <f t="shared" si="2"/>
        <v>2676.4447292144</v>
      </c>
      <c r="H17">
        <f t="shared" si="3"/>
        <v>6936.0264533755417</v>
      </c>
    </row>
    <row r="18" spans="1:8" x14ac:dyDescent="0.35">
      <c r="A18">
        <v>18</v>
      </c>
      <c r="C18">
        <f t="shared" si="0"/>
        <v>3014.9537950665999</v>
      </c>
      <c r="D18">
        <f t="shared" si="1"/>
        <v>-1240.6954593046203</v>
      </c>
      <c r="E18">
        <v>18</v>
      </c>
      <c r="G18">
        <f t="shared" si="2"/>
        <v>2726.9325247903002</v>
      </c>
      <c r="H18">
        <f t="shared" si="3"/>
        <v>6985.7997909722635</v>
      </c>
    </row>
    <row r="19" spans="1:8" x14ac:dyDescent="0.35">
      <c r="A19">
        <v>19</v>
      </c>
      <c r="C19">
        <f t="shared" si="0"/>
        <v>3059.9027200602</v>
      </c>
      <c r="D19">
        <f t="shared" si="1"/>
        <v>-1195.376140451122</v>
      </c>
      <c r="E19">
        <v>19</v>
      </c>
      <c r="G19">
        <f t="shared" si="2"/>
        <v>2777.4203203662</v>
      </c>
      <c r="H19">
        <f t="shared" si="3"/>
        <v>7035.6179510546563</v>
      </c>
    </row>
    <row r="20" spans="1:8" x14ac:dyDescent="0.35">
      <c r="A20">
        <v>20</v>
      </c>
      <c r="C20">
        <f t="shared" si="0"/>
        <v>3104.8516450538</v>
      </c>
      <c r="D20">
        <f t="shared" si="1"/>
        <v>-1150.0924388325611</v>
      </c>
      <c r="E20">
        <v>20</v>
      </c>
      <c r="G20">
        <f t="shared" si="2"/>
        <v>2827.9081159421003</v>
      </c>
      <c r="H20">
        <f t="shared" si="3"/>
        <v>7085.4809547719005</v>
      </c>
    </row>
    <row r="21" spans="1:8" x14ac:dyDescent="0.35">
      <c r="A21">
        <v>21</v>
      </c>
      <c r="C21">
        <f t="shared" si="0"/>
        <v>3149.8005700474</v>
      </c>
      <c r="D21">
        <f t="shared" si="1"/>
        <v>-1104.8443628565578</v>
      </c>
      <c r="E21">
        <v>21</v>
      </c>
      <c r="G21">
        <f t="shared" si="2"/>
        <v>2878.395911518</v>
      </c>
      <c r="H21">
        <f t="shared" si="3"/>
        <v>7135.3888218688771</v>
      </c>
    </row>
    <row r="22" spans="1:8" x14ac:dyDescent="0.35">
      <c r="A22">
        <v>22</v>
      </c>
      <c r="C22">
        <f t="shared" si="0"/>
        <v>3194.749495041</v>
      </c>
      <c r="D22">
        <f t="shared" si="1"/>
        <v>-1059.6319200382713</v>
      </c>
      <c r="E22">
        <v>22</v>
      </c>
      <c r="G22">
        <f t="shared" si="2"/>
        <v>2928.8837070938998</v>
      </c>
      <c r="H22">
        <f t="shared" si="3"/>
        <v>7185.3415706830492</v>
      </c>
    </row>
    <row r="23" spans="1:8" x14ac:dyDescent="0.35">
      <c r="A23">
        <v>23</v>
      </c>
      <c r="C23">
        <f t="shared" si="0"/>
        <v>3239.6984200345996</v>
      </c>
      <c r="D23">
        <f t="shared" si="1"/>
        <v>-1014.4551169994447</v>
      </c>
      <c r="E23">
        <v>23</v>
      </c>
      <c r="G23">
        <f t="shared" si="2"/>
        <v>2979.3715026698001</v>
      </c>
      <c r="H23">
        <f t="shared" si="3"/>
        <v>7235.3392181415829</v>
      </c>
    </row>
    <row r="24" spans="1:8" x14ac:dyDescent="0.35">
      <c r="A24">
        <v>24</v>
      </c>
      <c r="C24">
        <f t="shared" si="0"/>
        <v>3284.6473450282001</v>
      </c>
      <c r="D24">
        <f t="shared" si="1"/>
        <v>-969.31395946757766</v>
      </c>
      <c r="E24">
        <v>24</v>
      </c>
      <c r="G24">
        <f t="shared" si="2"/>
        <v>3029.8592982457003</v>
      </c>
      <c r="H24">
        <f t="shared" si="3"/>
        <v>7285.3817797586607</v>
      </c>
    </row>
    <row r="25" spans="1:8" x14ac:dyDescent="0.35">
      <c r="A25">
        <v>25</v>
      </c>
      <c r="C25">
        <f t="shared" si="0"/>
        <v>3329.5962700217997</v>
      </c>
      <c r="D25">
        <f t="shared" si="1"/>
        <v>-924.20845227521204</v>
      </c>
      <c r="E25">
        <v>25</v>
      </c>
      <c r="G25">
        <f t="shared" si="2"/>
        <v>3080.3470938216001</v>
      </c>
      <c r="H25">
        <f t="shared" si="3"/>
        <v>7335.4692696330367</v>
      </c>
    </row>
    <row r="26" spans="1:8" x14ac:dyDescent="0.35">
      <c r="A26">
        <v>26</v>
      </c>
      <c r="C26">
        <f t="shared" si="0"/>
        <v>3374.5451950154002</v>
      </c>
      <c r="D26">
        <f t="shared" si="1"/>
        <v>-879.13859935931669</v>
      </c>
      <c r="E26">
        <v>26</v>
      </c>
      <c r="G26">
        <f t="shared" si="2"/>
        <v>3130.8348893974999</v>
      </c>
      <c r="H26">
        <f t="shared" si="3"/>
        <v>7385.601700445809</v>
      </c>
    </row>
    <row r="27" spans="1:8" x14ac:dyDescent="0.35">
      <c r="A27">
        <v>27</v>
      </c>
      <c r="C27">
        <f t="shared" si="0"/>
        <v>3419.4941200089997</v>
      </c>
      <c r="D27">
        <f t="shared" si="1"/>
        <v>-834.10440376079714</v>
      </c>
      <c r="E27">
        <v>27</v>
      </c>
      <c r="G27">
        <f t="shared" si="2"/>
        <v>3181.3226849734001</v>
      </c>
      <c r="H27">
        <f t="shared" si="3"/>
        <v>7435.7790834584121</v>
      </c>
    </row>
    <row r="28" spans="1:8" x14ac:dyDescent="0.35">
      <c r="A28">
        <v>28</v>
      </c>
      <c r="C28">
        <f t="shared" si="0"/>
        <v>3464.4430450026002</v>
      </c>
      <c r="D28">
        <f t="shared" si="1"/>
        <v>-789.10586762411367</v>
      </c>
      <c r="E28">
        <v>28</v>
      </c>
      <c r="G28">
        <f t="shared" si="2"/>
        <v>3231.8104805493003</v>
      </c>
      <c r="H28">
        <f t="shared" si="3"/>
        <v>7486.0014285108309</v>
      </c>
    </row>
    <row r="29" spans="1:8" x14ac:dyDescent="0.35">
      <c r="A29">
        <v>29</v>
      </c>
      <c r="C29">
        <f t="shared" si="0"/>
        <v>3509.3919699961998</v>
      </c>
      <c r="D29">
        <f t="shared" si="1"/>
        <v>-744.14299219700933</v>
      </c>
      <c r="E29">
        <v>29</v>
      </c>
      <c r="G29">
        <f t="shared" si="2"/>
        <v>3282.2982761252001</v>
      </c>
      <c r="H29">
        <f t="shared" si="3"/>
        <v>7536.268744020048</v>
      </c>
    </row>
    <row r="30" spans="1:8" x14ac:dyDescent="0.35">
      <c r="A30">
        <v>30</v>
      </c>
      <c r="C30">
        <f t="shared" si="0"/>
        <v>3554.3408949897998</v>
      </c>
      <c r="D30">
        <f t="shared" si="1"/>
        <v>-699.21577783035491</v>
      </c>
      <c r="E30">
        <v>30</v>
      </c>
      <c r="G30">
        <f t="shared" si="2"/>
        <v>3332.7860717010999</v>
      </c>
      <c r="H30">
        <f t="shared" si="3"/>
        <v>7586.5810369787059</v>
      </c>
    </row>
    <row r="31" spans="1:8" x14ac:dyDescent="0.35">
      <c r="A31">
        <v>31</v>
      </c>
      <c r="C31">
        <f t="shared" si="0"/>
        <v>3599.2898199833999</v>
      </c>
      <c r="D31">
        <f t="shared" si="1"/>
        <v>-654.32422397810205</v>
      </c>
      <c r="E31">
        <v>31</v>
      </c>
      <c r="G31">
        <f t="shared" si="2"/>
        <v>3383.2738672770001</v>
      </c>
      <c r="H31">
        <f t="shared" si="3"/>
        <v>7636.938312954001</v>
      </c>
    </row>
    <row r="32" spans="1:8" x14ac:dyDescent="0.35">
      <c r="A32">
        <v>32</v>
      </c>
      <c r="C32">
        <f t="shared" si="0"/>
        <v>3644.2387449769999</v>
      </c>
      <c r="D32">
        <f t="shared" si="1"/>
        <v>-609.46832919735743</v>
      </c>
      <c r="E32">
        <v>32</v>
      </c>
      <c r="G32">
        <f t="shared" si="2"/>
        <v>3433.7616628529004</v>
      </c>
      <c r="H32">
        <f t="shared" si="3"/>
        <v>7687.3405760867963</v>
      </c>
    </row>
    <row r="33" spans="1:8" x14ac:dyDescent="0.35">
      <c r="A33">
        <v>33</v>
      </c>
      <c r="C33">
        <f t="shared" ref="C33:C64" si="4">2250.8220701754+(A33-1)*44.9489249936</f>
        <v>3689.1876699705999</v>
      </c>
      <c r="D33">
        <f t="shared" ref="D33:D64" si="5">0+1*C33-4246.64643119888*(1.00324675324675+(C33-3504.5012987013)^2/240206974.372288)^0.5</f>
        <v>-564.6480911485578</v>
      </c>
      <c r="E33">
        <v>33</v>
      </c>
      <c r="G33">
        <f t="shared" ref="G33:G64" si="6">1868.64+(E33-1)*50.4877955759</f>
        <v>3484.2494584288002</v>
      </c>
      <c r="H33">
        <f t="shared" ref="H33:H64" si="7">0+1*G33+4246.64643119888*(1.00324675324675+(G33-3504.5012987013)^2/240206974.372288)^0.5</f>
        <v>7737.7878290909703</v>
      </c>
    </row>
    <row r="34" spans="1:8" x14ac:dyDescent="0.35">
      <c r="A34">
        <v>34</v>
      </c>
      <c r="C34">
        <f t="shared" si="4"/>
        <v>3734.1365949642</v>
      </c>
      <c r="D34">
        <f t="shared" si="5"/>
        <v>-519.8635065957701</v>
      </c>
      <c r="E34">
        <v>34</v>
      </c>
      <c r="G34">
        <f t="shared" si="6"/>
        <v>3534.7372540046999</v>
      </c>
      <c r="H34">
        <f t="shared" si="7"/>
        <v>7788.280073252984</v>
      </c>
    </row>
    <row r="35" spans="1:8" x14ac:dyDescent="0.35">
      <c r="A35">
        <v>35</v>
      </c>
      <c r="C35">
        <f t="shared" si="4"/>
        <v>3779.0855199578</v>
      </c>
      <c r="D35">
        <f t="shared" si="5"/>
        <v>-475.11457140709081</v>
      </c>
      <c r="E35">
        <v>35</v>
      </c>
      <c r="G35">
        <f t="shared" si="6"/>
        <v>3585.2250495806002</v>
      </c>
      <c r="H35">
        <f t="shared" si="7"/>
        <v>7838.8173084316777</v>
      </c>
    </row>
    <row r="36" spans="1:8" x14ac:dyDescent="0.35">
      <c r="A36">
        <v>36</v>
      </c>
      <c r="C36">
        <f t="shared" si="4"/>
        <v>3824.0344449514</v>
      </c>
      <c r="D36">
        <f t="shared" si="5"/>
        <v>-430.40128055517334</v>
      </c>
      <c r="E36">
        <v>36</v>
      </c>
      <c r="G36">
        <f t="shared" si="6"/>
        <v>3635.7128451565004</v>
      </c>
      <c r="H36">
        <f t="shared" si="7"/>
        <v>7889.3995330582884</v>
      </c>
    </row>
    <row r="37" spans="1:8" x14ac:dyDescent="0.35">
      <c r="A37">
        <v>37</v>
      </c>
      <c r="C37">
        <f t="shared" si="4"/>
        <v>3868.983369945</v>
      </c>
      <c r="D37">
        <f t="shared" si="5"/>
        <v>-385.72362811785388</v>
      </c>
      <c r="E37">
        <v>37</v>
      </c>
      <c r="G37">
        <f t="shared" si="6"/>
        <v>3686.2006407324002</v>
      </c>
      <c r="H37">
        <f t="shared" si="7"/>
        <v>7940.0267441367087</v>
      </c>
    </row>
    <row r="38" spans="1:8" x14ac:dyDescent="0.35">
      <c r="A38">
        <v>38</v>
      </c>
      <c r="C38">
        <f t="shared" si="4"/>
        <v>3913.9322949385996</v>
      </c>
      <c r="D38">
        <f t="shared" si="5"/>
        <v>-341.08160727890117</v>
      </c>
      <c r="E38">
        <v>38</v>
      </c>
      <c r="G38">
        <f t="shared" si="6"/>
        <v>3736.6884363083</v>
      </c>
      <c r="H38">
        <f t="shared" si="7"/>
        <v>7990.6989372439511</v>
      </c>
    </row>
    <row r="39" spans="1:8" x14ac:dyDescent="0.35">
      <c r="A39">
        <v>39</v>
      </c>
      <c r="C39">
        <f t="shared" si="4"/>
        <v>3958.8812199322001</v>
      </c>
      <c r="D39">
        <f t="shared" si="5"/>
        <v>-296.47521032886016</v>
      </c>
      <c r="E39">
        <v>39</v>
      </c>
      <c r="G39">
        <f t="shared" si="6"/>
        <v>3787.1762318842002</v>
      </c>
      <c r="H39">
        <f t="shared" si="7"/>
        <v>8041.4161065308572</v>
      </c>
    </row>
    <row r="40" spans="1:8" x14ac:dyDescent="0.35">
      <c r="A40">
        <v>40</v>
      </c>
      <c r="C40">
        <f t="shared" si="4"/>
        <v>4003.8301449257997</v>
      </c>
      <c r="D40">
        <f t="shared" si="5"/>
        <v>-251.90442866603826</v>
      </c>
      <c r="E40">
        <v>40</v>
      </c>
      <c r="G40">
        <f t="shared" si="6"/>
        <v>3837.6640274601004</v>
      </c>
      <c r="H40">
        <f t="shared" si="7"/>
        <v>8092.1782447230235</v>
      </c>
    </row>
    <row r="41" spans="1:8" x14ac:dyDescent="0.35">
      <c r="A41">
        <v>41</v>
      </c>
      <c r="C41">
        <f t="shared" si="4"/>
        <v>4048.7790699194002</v>
      </c>
      <c r="D41">
        <f t="shared" si="5"/>
        <v>-207.36925279756451</v>
      </c>
      <c r="E41">
        <v>41</v>
      </c>
      <c r="G41">
        <f t="shared" si="6"/>
        <v>3888.1518230360002</v>
      </c>
      <c r="H41">
        <f t="shared" si="7"/>
        <v>8142.985343121949</v>
      </c>
    </row>
    <row r="42" spans="1:8" x14ac:dyDescent="0.35">
      <c r="A42">
        <v>42</v>
      </c>
      <c r="C42">
        <f t="shared" si="4"/>
        <v>4093.7279949129997</v>
      </c>
      <c r="D42">
        <f t="shared" si="5"/>
        <v>-162.86967234059648</v>
      </c>
      <c r="E42">
        <v>42</v>
      </c>
      <c r="G42">
        <f t="shared" si="6"/>
        <v>3938.6396186119</v>
      </c>
      <c r="H42">
        <f t="shared" si="7"/>
        <v>8193.8373916064229</v>
      </c>
    </row>
    <row r="43" spans="1:8" x14ac:dyDescent="0.35">
      <c r="A43">
        <v>43</v>
      </c>
      <c r="C43">
        <f t="shared" si="4"/>
        <v>4138.6769199066002</v>
      </c>
      <c r="D43">
        <f t="shared" si="5"/>
        <v>-118.40567602360716</v>
      </c>
      <c r="E43">
        <v>43</v>
      </c>
      <c r="G43">
        <f t="shared" si="6"/>
        <v>3989.1274141878002</v>
      </c>
      <c r="H43">
        <f t="shared" si="7"/>
        <v>8244.7343786341207</v>
      </c>
    </row>
    <row r="44" spans="1:8" x14ac:dyDescent="0.35">
      <c r="A44">
        <v>44</v>
      </c>
      <c r="C44">
        <f t="shared" si="4"/>
        <v>4183.6258449001998</v>
      </c>
      <c r="D44">
        <f t="shared" si="5"/>
        <v>-73.97725168780471</v>
      </c>
      <c r="E44">
        <v>44</v>
      </c>
      <c r="G44">
        <f t="shared" si="6"/>
        <v>4039.6152097637005</v>
      </c>
      <c r="H44">
        <f t="shared" si="7"/>
        <v>8295.6762912434315</v>
      </c>
    </row>
    <row r="45" spans="1:8" x14ac:dyDescent="0.35">
      <c r="A45">
        <v>45</v>
      </c>
      <c r="C45">
        <f t="shared" si="4"/>
        <v>4228.5747698937994</v>
      </c>
      <c r="D45">
        <f t="shared" si="5"/>
        <v>-29.584386288651331</v>
      </c>
      <c r="E45">
        <v>45</v>
      </c>
      <c r="G45">
        <f t="shared" si="6"/>
        <v>4090.1030053395998</v>
      </c>
      <c r="H45">
        <f t="shared" si="7"/>
        <v>8346.6631150555113</v>
      </c>
    </row>
    <row r="46" spans="1:8" x14ac:dyDescent="0.35">
      <c r="A46">
        <v>46</v>
      </c>
      <c r="C46">
        <f t="shared" si="4"/>
        <v>4273.5236948873999</v>
      </c>
      <c r="D46">
        <f t="shared" si="5"/>
        <v>14.772934102505133</v>
      </c>
      <c r="E46">
        <v>46</v>
      </c>
      <c r="G46">
        <f t="shared" si="6"/>
        <v>4140.5908009155</v>
      </c>
      <c r="H46">
        <f t="shared" si="7"/>
        <v>8397.6948342765536</v>
      </c>
    </row>
    <row r="47" spans="1:8" x14ac:dyDescent="0.35">
      <c r="A47">
        <v>47</v>
      </c>
      <c r="C47">
        <f t="shared" si="4"/>
        <v>4318.4726198810004</v>
      </c>
      <c r="D47">
        <f t="shared" si="5"/>
        <v>59.094724296696768</v>
      </c>
      <c r="E47">
        <v>47</v>
      </c>
      <c r="G47">
        <f t="shared" si="6"/>
        <v>4191.0785964914003</v>
      </c>
      <c r="H47">
        <f t="shared" si="7"/>
        <v>8448.7714317002865</v>
      </c>
    </row>
    <row r="48" spans="1:8" x14ac:dyDescent="0.35">
      <c r="A48">
        <v>48</v>
      </c>
      <c r="C48">
        <f t="shared" si="4"/>
        <v>4363.4215448745999</v>
      </c>
      <c r="D48">
        <f t="shared" si="5"/>
        <v>103.3809999854775</v>
      </c>
      <c r="E48">
        <v>48</v>
      </c>
      <c r="G48">
        <f t="shared" si="6"/>
        <v>4241.5663920673005</v>
      </c>
      <c r="H48">
        <f t="shared" si="7"/>
        <v>8499.8928887106849</v>
      </c>
    </row>
    <row r="49" spans="1:8" x14ac:dyDescent="0.35">
      <c r="A49">
        <v>49</v>
      </c>
      <c r="C49">
        <f t="shared" si="4"/>
        <v>4408.3704698681995</v>
      </c>
      <c r="D49">
        <f t="shared" si="5"/>
        <v>147.63177773897678</v>
      </c>
      <c r="E49">
        <v>49</v>
      </c>
      <c r="G49">
        <f t="shared" si="6"/>
        <v>4292.0541876431998</v>
      </c>
      <c r="H49">
        <f t="shared" si="7"/>
        <v>8551.0591852849102</v>
      </c>
    </row>
    <row r="50" spans="1:8" x14ac:dyDescent="0.35">
      <c r="A50">
        <v>50</v>
      </c>
      <c r="C50">
        <f t="shared" si="4"/>
        <v>4453.3193948618</v>
      </c>
      <c r="D50">
        <f t="shared" si="5"/>
        <v>191.84707500383138</v>
      </c>
      <c r="E50">
        <v>50</v>
      </c>
      <c r="G50">
        <f t="shared" si="6"/>
        <v>4342.5419832191001</v>
      </c>
      <c r="H50">
        <f t="shared" si="7"/>
        <v>8602.2702999964677</v>
      </c>
    </row>
    <row r="51" spans="1:8" x14ac:dyDescent="0.35">
      <c r="A51">
        <v>51</v>
      </c>
      <c r="C51">
        <f t="shared" si="4"/>
        <v>4498.2683198554005</v>
      </c>
      <c r="D51">
        <f t="shared" si="5"/>
        <v>236.02691010101353</v>
      </c>
      <c r="E51">
        <v>51</v>
      </c>
      <c r="G51">
        <f t="shared" si="6"/>
        <v>4393.0297787950003</v>
      </c>
      <c r="H51">
        <f t="shared" si="7"/>
        <v>8653.5262100185646</v>
      </c>
    </row>
    <row r="52" spans="1:8" x14ac:dyDescent="0.35">
      <c r="A52">
        <v>52</v>
      </c>
      <c r="C52">
        <f t="shared" si="4"/>
        <v>4543.2172448490001</v>
      </c>
      <c r="D52">
        <f t="shared" si="5"/>
        <v>280.17130222355536</v>
      </c>
      <c r="E52">
        <v>52</v>
      </c>
      <c r="G52">
        <f t="shared" si="6"/>
        <v>4443.5175743709005</v>
      </c>
      <c r="H52">
        <f t="shared" si="7"/>
        <v>8704.8268911277155</v>
      </c>
    </row>
    <row r="53" spans="1:8" x14ac:dyDescent="0.35">
      <c r="A53">
        <v>53</v>
      </c>
      <c r="C53">
        <f t="shared" si="4"/>
        <v>4588.1661698425996</v>
      </c>
      <c r="D53">
        <f t="shared" si="5"/>
        <v>324.2802714341733</v>
      </c>
      <c r="E53">
        <v>53</v>
      </c>
      <c r="G53">
        <f t="shared" si="6"/>
        <v>4494.0053699467999</v>
      </c>
      <c r="H53">
        <f t="shared" si="7"/>
        <v>8756.1723177075328</v>
      </c>
    </row>
    <row r="54" spans="1:8" x14ac:dyDescent="0.35">
      <c r="A54">
        <v>54</v>
      </c>
      <c r="C54">
        <f t="shared" si="4"/>
        <v>4633.1150948362001</v>
      </c>
      <c r="D54">
        <f t="shared" si="5"/>
        <v>368.35383866276607</v>
      </c>
      <c r="E54">
        <v>54</v>
      </c>
      <c r="G54">
        <f t="shared" si="6"/>
        <v>4544.4931655227001</v>
      </c>
      <c r="H54">
        <f t="shared" si="7"/>
        <v>8807.5624627527577</v>
      </c>
    </row>
    <row r="55" spans="1:8" x14ac:dyDescent="0.35">
      <c r="A55">
        <v>55</v>
      </c>
      <c r="C55">
        <f t="shared" si="4"/>
        <v>4678.0640198298006</v>
      </c>
      <c r="D55">
        <f t="shared" si="5"/>
        <v>412.39202570383804</v>
      </c>
      <c r="E55">
        <v>55</v>
      </c>
      <c r="G55">
        <f t="shared" si="6"/>
        <v>4594.9809610986003</v>
      </c>
      <c r="H55">
        <f t="shared" si="7"/>
        <v>8858.9972978734731</v>
      </c>
    </row>
    <row r="56" spans="1:8" x14ac:dyDescent="0.35">
      <c r="A56">
        <v>56</v>
      </c>
      <c r="C56">
        <f t="shared" si="4"/>
        <v>4723.0129448234002</v>
      </c>
      <c r="D56">
        <f t="shared" si="5"/>
        <v>456.39485521379629</v>
      </c>
      <c r="E56">
        <v>56</v>
      </c>
      <c r="G56">
        <f t="shared" si="6"/>
        <v>4645.4687566745006</v>
      </c>
      <c r="H56">
        <f t="shared" si="7"/>
        <v>8910.4767932995619</v>
      </c>
    </row>
    <row r="57" spans="1:8" x14ac:dyDescent="0.35">
      <c r="A57">
        <v>57</v>
      </c>
      <c r="C57">
        <f t="shared" si="4"/>
        <v>4767.9618698169998</v>
      </c>
      <c r="D57">
        <f t="shared" si="5"/>
        <v>500.36235070815746</v>
      </c>
      <c r="E57">
        <v>57</v>
      </c>
      <c r="G57">
        <f t="shared" si="6"/>
        <v>4695.9565522503999</v>
      </c>
      <c r="H57">
        <f t="shared" si="7"/>
        <v>8962.0009178853397</v>
      </c>
    </row>
    <row r="58" spans="1:8" x14ac:dyDescent="0.35">
      <c r="A58">
        <v>58</v>
      </c>
      <c r="C58">
        <f t="shared" si="4"/>
        <v>4812.9107948105993</v>
      </c>
      <c r="D58">
        <f t="shared" si="5"/>
        <v>544.29453655864108</v>
      </c>
      <c r="E58">
        <v>58</v>
      </c>
      <c r="G58">
        <f t="shared" si="6"/>
        <v>4746.4443478263001</v>
      </c>
      <c r="H58">
        <f t="shared" si="7"/>
        <v>9013.5696391144302</v>
      </c>
    </row>
    <row r="59" spans="1:8" x14ac:dyDescent="0.35">
      <c r="A59">
        <v>59</v>
      </c>
      <c r="C59">
        <f t="shared" si="4"/>
        <v>4857.8597198041998</v>
      </c>
      <c r="D59">
        <f t="shared" si="5"/>
        <v>588.19143799018457</v>
      </c>
      <c r="E59">
        <v>59</v>
      </c>
      <c r="G59">
        <f t="shared" si="6"/>
        <v>4796.9321434022004</v>
      </c>
      <c r="H59">
        <f t="shared" si="7"/>
        <v>9065.1829231048068</v>
      </c>
    </row>
    <row r="60" spans="1:8" x14ac:dyDescent="0.35">
      <c r="A60">
        <v>60</v>
      </c>
      <c r="C60">
        <f t="shared" si="4"/>
        <v>4902.8086447978003</v>
      </c>
      <c r="D60">
        <f t="shared" si="5"/>
        <v>632.05308107782366</v>
      </c>
      <c r="E60">
        <v>60</v>
      </c>
      <c r="G60">
        <f t="shared" si="6"/>
        <v>4847.4199389781006</v>
      </c>
      <c r="H60">
        <f t="shared" si="7"/>
        <v>9116.8407346140739</v>
      </c>
    </row>
    <row r="61" spans="1:8" x14ac:dyDescent="0.35">
      <c r="A61">
        <v>61</v>
      </c>
      <c r="C61">
        <f t="shared" si="4"/>
        <v>4947.7575697913999</v>
      </c>
      <c r="D61">
        <f t="shared" si="5"/>
        <v>675.87949274350558</v>
      </c>
      <c r="E61">
        <v>61</v>
      </c>
      <c r="G61">
        <f t="shared" si="6"/>
        <v>4897.9077345539999</v>
      </c>
      <c r="H61">
        <f t="shared" si="7"/>
        <v>9168.543037044934</v>
      </c>
    </row>
    <row r="62" spans="1:8" x14ac:dyDescent="0.35">
      <c r="A62">
        <v>62</v>
      </c>
      <c r="C62">
        <f t="shared" si="4"/>
        <v>4992.7064947849994</v>
      </c>
      <c r="D62">
        <f t="shared" si="5"/>
        <v>719.67070075278934</v>
      </c>
      <c r="E62">
        <v>62</v>
      </c>
      <c r="G62">
        <f t="shared" si="6"/>
        <v>4948.3955301299002</v>
      </c>
      <c r="H62">
        <f t="shared" si="7"/>
        <v>9220.2897924508525</v>
      </c>
    </row>
    <row r="63" spans="1:8" x14ac:dyDescent="0.35">
      <c r="A63">
        <v>63</v>
      </c>
      <c r="C63">
        <f t="shared" si="4"/>
        <v>5037.6554197785999</v>
      </c>
      <c r="D63">
        <f t="shared" si="5"/>
        <v>763.42673371144792</v>
      </c>
      <c r="E63">
        <v>63</v>
      </c>
      <c r="G63">
        <f t="shared" si="6"/>
        <v>4998.8833257058004</v>
      </c>
      <c r="H63">
        <f t="shared" si="7"/>
        <v>9272.0809615419203</v>
      </c>
    </row>
    <row r="64" spans="1:8" x14ac:dyDescent="0.35">
      <c r="A64">
        <v>64</v>
      </c>
      <c r="C64">
        <f t="shared" si="4"/>
        <v>5082.6043447722004</v>
      </c>
      <c r="D64">
        <f t="shared" si="5"/>
        <v>807.14762106197577</v>
      </c>
      <c r="E64">
        <v>64</v>
      </c>
      <c r="G64">
        <f t="shared" si="6"/>
        <v>5049.3711212817007</v>
      </c>
      <c r="H64">
        <f t="shared" si="7"/>
        <v>9323.9165036909326</v>
      </c>
    </row>
    <row r="65" spans="1:8" x14ac:dyDescent="0.35">
      <c r="A65">
        <v>65</v>
      </c>
      <c r="C65">
        <f t="shared" ref="C65:C70" si="8">2250.8220701754+(A65-1)*44.9489249936</f>
        <v>5127.5532697658</v>
      </c>
      <c r="D65">
        <f t="shared" ref="D65:D70" si="9">0+1*C65-4246.64643119888*(1.00324675324675+(C65-3504.5012987013)^2/240206974.372288)^0.5</f>
        <v>850.83339308000086</v>
      </c>
      <c r="E65">
        <v>65</v>
      </c>
      <c r="G65">
        <f t="shared" ref="G65:G70" si="10">1868.64+(E65-1)*50.4877955759</f>
        <v>5099.8589168576</v>
      </c>
      <c r="H65">
        <f t="shared" ref="H65:H70" si="11">0+1*G65+4246.64643119888*(1.00324675324675+(G65-3504.5012987013)^2/240206974.372288)^0.5</f>
        <v>9375.7963769396192</v>
      </c>
    </row>
    <row r="66" spans="1:8" x14ac:dyDescent="0.35">
      <c r="A66">
        <v>66</v>
      </c>
      <c r="C66">
        <f t="shared" si="8"/>
        <v>5172.5021947593996</v>
      </c>
      <c r="D66">
        <f t="shared" si="9"/>
        <v>894.48408087060852</v>
      </c>
      <c r="E66">
        <v>66</v>
      </c>
      <c r="G66">
        <f t="shared" si="10"/>
        <v>5150.3467124335002</v>
      </c>
      <c r="H66">
        <f t="shared" si="11"/>
        <v>9427.7205380051164</v>
      </c>
    </row>
    <row r="67" spans="1:8" x14ac:dyDescent="0.35">
      <c r="A67">
        <v>67</v>
      </c>
      <c r="C67">
        <f t="shared" si="8"/>
        <v>5217.4511197530001</v>
      </c>
      <c r="D67">
        <f t="shared" si="9"/>
        <v>938.09971636455975</v>
      </c>
      <c r="E67">
        <v>67</v>
      </c>
      <c r="G67">
        <f t="shared" si="10"/>
        <v>5200.8345080094005</v>
      </c>
      <c r="H67">
        <f t="shared" si="11"/>
        <v>9479.6889422865879</v>
      </c>
    </row>
    <row r="68" spans="1:8" x14ac:dyDescent="0.35">
      <c r="A68">
        <v>68</v>
      </c>
      <c r="C68">
        <f t="shared" si="8"/>
        <v>5262.4000447466005</v>
      </c>
      <c r="D68">
        <f t="shared" si="9"/>
        <v>981.68033231442678</v>
      </c>
      <c r="E68">
        <v>68</v>
      </c>
      <c r="G68">
        <f t="shared" si="10"/>
        <v>5251.3223035852998</v>
      </c>
      <c r="H68">
        <f t="shared" si="11"/>
        <v>9531.7015438720591</v>
      </c>
    </row>
    <row r="69" spans="1:8" x14ac:dyDescent="0.35">
      <c r="A69">
        <v>69</v>
      </c>
      <c r="C69">
        <f t="shared" si="8"/>
        <v>5307.3489697402001</v>
      </c>
      <c r="D69">
        <f t="shared" si="9"/>
        <v>1025.2259622906276</v>
      </c>
      <c r="E69">
        <v>69</v>
      </c>
      <c r="G69">
        <f t="shared" si="10"/>
        <v>5301.8100991612</v>
      </c>
      <c r="H69">
        <f t="shared" si="11"/>
        <v>9583.7582955454236</v>
      </c>
    </row>
    <row r="70" spans="1:8" x14ac:dyDescent="0.35">
      <c r="A70">
        <v>70</v>
      </c>
      <c r="C70">
        <f t="shared" si="8"/>
        <v>5352.2978947337997</v>
      </c>
      <c r="D70">
        <f t="shared" si="9"/>
        <v>1068.736640677389</v>
      </c>
      <c r="E70">
        <v>70</v>
      </c>
      <c r="G70">
        <f t="shared" si="10"/>
        <v>5352.2978947371003</v>
      </c>
      <c r="H70">
        <f t="shared" si="11"/>
        <v>9635.8591487936174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68FE-5C37-4175-ADCA-1090CFB742C6}">
  <sheetPr codeName="Sheet9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2250.8220701754+(A1-1)*44.9489249936</f>
        <v>2250.8220701753999</v>
      </c>
      <c r="D1">
        <f t="shared" ref="D1:D32" si="1">0+1*C1-4246.64643119888*(1.00324675324675+(C1-3504.5012987013)^2/240206974.372288)^0.5</f>
        <v>-2016.5608732126302</v>
      </c>
      <c r="E1">
        <v>1</v>
      </c>
      <c r="G1">
        <f t="shared" ref="G1:G32" si="2">1868.64+(E1-1)*50.4877955759</f>
        <v>1868.64</v>
      </c>
      <c r="H1">
        <f t="shared" ref="H1:H32" si="3">0+1*G1+4246.64643119888*(1.00324675324675+(G1-3504.5012987013)^2/240206974.372288)^0.5</f>
        <v>6145.7262689772479</v>
      </c>
    </row>
    <row r="2" spans="1:8" x14ac:dyDescent="0.35">
      <c r="A2">
        <v>2</v>
      </c>
      <c r="C2">
        <f t="shared" si="0"/>
        <v>2295.7709951689999</v>
      </c>
      <c r="D2">
        <f t="shared" si="1"/>
        <v>-1970.6382057152664</v>
      </c>
      <c r="E2">
        <v>2</v>
      </c>
      <c r="G2">
        <f t="shared" si="2"/>
        <v>1919.1277955759001</v>
      </c>
      <c r="H2">
        <f t="shared" si="3"/>
        <v>6194.7864536176912</v>
      </c>
    </row>
    <row r="3" spans="1:8" x14ac:dyDescent="0.35">
      <c r="A3">
        <v>3</v>
      </c>
      <c r="C3">
        <f t="shared" si="0"/>
        <v>2340.7199201625999</v>
      </c>
      <c r="D3">
        <f t="shared" si="1"/>
        <v>-1924.750877423704</v>
      </c>
      <c r="E3">
        <v>3</v>
      </c>
      <c r="G3">
        <f t="shared" si="2"/>
        <v>1969.6155911518001</v>
      </c>
      <c r="H3">
        <f t="shared" si="3"/>
        <v>6243.8909347390218</v>
      </c>
    </row>
    <row r="4" spans="1:8" x14ac:dyDescent="0.35">
      <c r="A4">
        <v>4</v>
      </c>
      <c r="C4">
        <f t="shared" si="0"/>
        <v>2385.6688451561999</v>
      </c>
      <c r="D4">
        <f t="shared" si="1"/>
        <v>-1878.8989116667531</v>
      </c>
      <c r="E4">
        <v>4</v>
      </c>
      <c r="G4">
        <f t="shared" si="2"/>
        <v>2020.1033867277001</v>
      </c>
      <c r="H4">
        <f t="shared" si="3"/>
        <v>6293.0397553626817</v>
      </c>
    </row>
    <row r="5" spans="1:8" x14ac:dyDescent="0.35">
      <c r="A5">
        <v>5</v>
      </c>
      <c r="C5">
        <f t="shared" si="0"/>
        <v>2430.6177701498</v>
      </c>
      <c r="D5">
        <f t="shared" si="1"/>
        <v>-1833.0823309134939</v>
      </c>
      <c r="E5">
        <v>5</v>
      </c>
      <c r="G5">
        <f t="shared" si="2"/>
        <v>2070.5911823035999</v>
      </c>
      <c r="H5">
        <f t="shared" si="3"/>
        <v>6342.2329571842201</v>
      </c>
    </row>
    <row r="6" spans="1:8" x14ac:dyDescent="0.35">
      <c r="A6">
        <v>6</v>
      </c>
      <c r="C6">
        <f t="shared" si="0"/>
        <v>2475.5666951434</v>
      </c>
      <c r="D6">
        <f t="shared" si="1"/>
        <v>-1787.3011567705112</v>
      </c>
      <c r="E6">
        <v>6</v>
      </c>
      <c r="G6">
        <f t="shared" si="2"/>
        <v>2121.0789778795001</v>
      </c>
      <c r="H6">
        <f t="shared" si="3"/>
        <v>6391.4705805668855</v>
      </c>
    </row>
    <row r="7" spans="1:8" x14ac:dyDescent="0.35">
      <c r="A7">
        <v>7</v>
      </c>
      <c r="C7">
        <f t="shared" si="0"/>
        <v>2520.515620137</v>
      </c>
      <c r="D7">
        <f t="shared" si="1"/>
        <v>-1741.5554099792162</v>
      </c>
      <c r="E7">
        <v>7</v>
      </c>
      <c r="G7">
        <f t="shared" si="2"/>
        <v>2171.5667734553999</v>
      </c>
      <c r="H7">
        <f t="shared" si="3"/>
        <v>6440.7526645353973</v>
      </c>
    </row>
    <row r="8" spans="1:8" x14ac:dyDescent="0.35">
      <c r="A8">
        <v>8</v>
      </c>
      <c r="C8">
        <f t="shared" si="0"/>
        <v>2565.4645451305996</v>
      </c>
      <c r="D8">
        <f t="shared" si="1"/>
        <v>-1695.8451104132755</v>
      </c>
      <c r="E8">
        <v>8</v>
      </c>
      <c r="G8">
        <f t="shared" si="2"/>
        <v>2222.0545690313002</v>
      </c>
      <c r="H8">
        <f t="shared" si="3"/>
        <v>6490.0792467699384</v>
      </c>
    </row>
    <row r="9" spans="1:8" x14ac:dyDescent="0.35">
      <c r="A9">
        <v>9</v>
      </c>
      <c r="C9">
        <f t="shared" si="0"/>
        <v>2610.4134701242001</v>
      </c>
      <c r="D9">
        <f t="shared" si="1"/>
        <v>-1650.1702770761531</v>
      </c>
      <c r="E9">
        <v>9</v>
      </c>
      <c r="G9">
        <f t="shared" si="2"/>
        <v>2272.5423646071999</v>
      </c>
      <c r="H9">
        <f t="shared" si="3"/>
        <v>6539.4503636003137</v>
      </c>
    </row>
    <row r="10" spans="1:8" x14ac:dyDescent="0.35">
      <c r="A10">
        <v>10</v>
      </c>
      <c r="C10">
        <f t="shared" si="0"/>
        <v>2655.3623951177997</v>
      </c>
      <c r="D10">
        <f t="shared" si="1"/>
        <v>-1604.5309280987494</v>
      </c>
      <c r="E10">
        <v>10</v>
      </c>
      <c r="G10">
        <f t="shared" si="2"/>
        <v>2323.0301601831002</v>
      </c>
      <c r="H10">
        <f t="shared" si="3"/>
        <v>6588.866050000328</v>
      </c>
    </row>
    <row r="11" spans="1:8" x14ac:dyDescent="0.35">
      <c r="A11">
        <v>11</v>
      </c>
      <c r="C11">
        <f t="shared" si="0"/>
        <v>2700.3113201113997</v>
      </c>
      <c r="D11">
        <f t="shared" si="1"/>
        <v>-1558.9270807371427</v>
      </c>
      <c r="E11">
        <v>11</v>
      </c>
      <c r="G11">
        <f t="shared" si="2"/>
        <v>2373.517955759</v>
      </c>
      <c r="H11">
        <f t="shared" si="3"/>
        <v>6638.326339582356</v>
      </c>
    </row>
    <row r="12" spans="1:8" x14ac:dyDescent="0.35">
      <c r="A12">
        <v>12</v>
      </c>
      <c r="C12">
        <f t="shared" si="0"/>
        <v>2745.2602451049997</v>
      </c>
      <c r="D12">
        <f t="shared" si="1"/>
        <v>-1513.3587513704488</v>
      </c>
      <c r="E12">
        <v>12</v>
      </c>
      <c r="G12">
        <f t="shared" si="2"/>
        <v>2424.0057513349002</v>
      </c>
      <c r="H12">
        <f t="shared" si="3"/>
        <v>6687.8312645921133</v>
      </c>
    </row>
    <row r="13" spans="1:8" x14ac:dyDescent="0.35">
      <c r="A13">
        <v>13</v>
      </c>
      <c r="C13">
        <f t="shared" si="0"/>
        <v>2790.2091700985998</v>
      </c>
      <c r="D13">
        <f t="shared" si="1"/>
        <v>-1467.825955498774</v>
      </c>
      <c r="E13">
        <v>13</v>
      </c>
      <c r="G13">
        <f t="shared" si="2"/>
        <v>2474.4935469108</v>
      </c>
      <c r="H13">
        <f t="shared" si="3"/>
        <v>6737.3808559036388</v>
      </c>
    </row>
    <row r="14" spans="1:8" x14ac:dyDescent="0.35">
      <c r="A14">
        <v>14</v>
      </c>
      <c r="C14">
        <f t="shared" si="0"/>
        <v>2835.1580950921998</v>
      </c>
      <c r="D14">
        <f t="shared" si="1"/>
        <v>-1422.3287077412897</v>
      </c>
      <c r="E14">
        <v>14</v>
      </c>
      <c r="G14">
        <f t="shared" si="2"/>
        <v>2524.9813424867002</v>
      </c>
      <c r="H14">
        <f t="shared" si="3"/>
        <v>6786.9751430144734</v>
      </c>
    </row>
    <row r="15" spans="1:8" x14ac:dyDescent="0.35">
      <c r="A15">
        <v>15</v>
      </c>
      <c r="C15">
        <f t="shared" si="0"/>
        <v>2880.1070200857998</v>
      </c>
      <c r="D15">
        <f t="shared" si="1"/>
        <v>-1376.8670218343991</v>
      </c>
      <c r="E15">
        <v>15</v>
      </c>
      <c r="G15">
        <f t="shared" si="2"/>
        <v>2575.4691380626</v>
      </c>
      <c r="H15">
        <f t="shared" si="3"/>
        <v>6836.6141540410608</v>
      </c>
    </row>
    <row r="16" spans="1:8" x14ac:dyDescent="0.35">
      <c r="A16">
        <v>16</v>
      </c>
      <c r="C16">
        <f t="shared" si="0"/>
        <v>2925.0559450793999</v>
      </c>
      <c r="D16">
        <f t="shared" si="1"/>
        <v>-1331.4409106300291</v>
      </c>
      <c r="E16">
        <v>16</v>
      </c>
      <c r="G16">
        <f t="shared" si="2"/>
        <v>2625.9569336385002</v>
      </c>
      <c r="H16">
        <f t="shared" si="3"/>
        <v>6886.2979157143336</v>
      </c>
    </row>
    <row r="17" spans="1:8" x14ac:dyDescent="0.35">
      <c r="A17">
        <v>17</v>
      </c>
      <c r="C17">
        <f t="shared" si="0"/>
        <v>2970.0048700729999</v>
      </c>
      <c r="D17">
        <f t="shared" si="1"/>
        <v>-1286.0503860940166</v>
      </c>
      <c r="E17">
        <v>17</v>
      </c>
      <c r="G17">
        <f t="shared" si="2"/>
        <v>2676.4447292144</v>
      </c>
      <c r="H17">
        <f t="shared" si="3"/>
        <v>6936.0264533755417</v>
      </c>
    </row>
    <row r="18" spans="1:8" x14ac:dyDescent="0.35">
      <c r="A18">
        <v>18</v>
      </c>
      <c r="C18">
        <f t="shared" si="0"/>
        <v>3014.9537950665999</v>
      </c>
      <c r="D18">
        <f t="shared" si="1"/>
        <v>-1240.6954593046203</v>
      </c>
      <c r="E18">
        <v>18</v>
      </c>
      <c r="G18">
        <f t="shared" si="2"/>
        <v>2726.9325247903002</v>
      </c>
      <c r="H18">
        <f t="shared" si="3"/>
        <v>6985.7997909722635</v>
      </c>
    </row>
    <row r="19" spans="1:8" x14ac:dyDescent="0.35">
      <c r="A19">
        <v>19</v>
      </c>
      <c r="C19">
        <f t="shared" si="0"/>
        <v>3059.9027200602</v>
      </c>
      <c r="D19">
        <f t="shared" si="1"/>
        <v>-1195.376140451122</v>
      </c>
      <c r="E19">
        <v>19</v>
      </c>
      <c r="G19">
        <f t="shared" si="2"/>
        <v>2777.4203203662</v>
      </c>
      <c r="H19">
        <f t="shared" si="3"/>
        <v>7035.6179510546563</v>
      </c>
    </row>
    <row r="20" spans="1:8" x14ac:dyDescent="0.35">
      <c r="A20">
        <v>20</v>
      </c>
      <c r="C20">
        <f t="shared" si="0"/>
        <v>3104.8516450538</v>
      </c>
      <c r="D20">
        <f t="shared" si="1"/>
        <v>-1150.0924388325611</v>
      </c>
      <c r="E20">
        <v>20</v>
      </c>
      <c r="G20">
        <f t="shared" si="2"/>
        <v>2827.9081159421003</v>
      </c>
      <c r="H20">
        <f t="shared" si="3"/>
        <v>7085.4809547719005</v>
      </c>
    </row>
    <row r="21" spans="1:8" x14ac:dyDescent="0.35">
      <c r="A21">
        <v>21</v>
      </c>
      <c r="C21">
        <f t="shared" si="0"/>
        <v>3149.8005700474</v>
      </c>
      <c r="D21">
        <f t="shared" si="1"/>
        <v>-1104.8443628565578</v>
      </c>
      <c r="E21">
        <v>21</v>
      </c>
      <c r="G21">
        <f t="shared" si="2"/>
        <v>2878.395911518</v>
      </c>
      <c r="H21">
        <f t="shared" si="3"/>
        <v>7135.3888218688771</v>
      </c>
    </row>
    <row r="22" spans="1:8" x14ac:dyDescent="0.35">
      <c r="A22">
        <v>22</v>
      </c>
      <c r="C22">
        <f t="shared" si="0"/>
        <v>3194.749495041</v>
      </c>
      <c r="D22">
        <f t="shared" si="1"/>
        <v>-1059.6319200382713</v>
      </c>
      <c r="E22">
        <v>22</v>
      </c>
      <c r="G22">
        <f t="shared" si="2"/>
        <v>2928.8837070938998</v>
      </c>
      <c r="H22">
        <f t="shared" si="3"/>
        <v>7185.3415706830492</v>
      </c>
    </row>
    <row r="23" spans="1:8" x14ac:dyDescent="0.35">
      <c r="A23">
        <v>23</v>
      </c>
      <c r="C23">
        <f t="shared" si="0"/>
        <v>3239.6984200345996</v>
      </c>
      <c r="D23">
        <f t="shared" si="1"/>
        <v>-1014.4551169994447</v>
      </c>
      <c r="E23">
        <v>23</v>
      </c>
      <c r="G23">
        <f t="shared" si="2"/>
        <v>2979.3715026698001</v>
      </c>
      <c r="H23">
        <f t="shared" si="3"/>
        <v>7235.3392181415829</v>
      </c>
    </row>
    <row r="24" spans="1:8" x14ac:dyDescent="0.35">
      <c r="A24">
        <v>24</v>
      </c>
      <c r="C24">
        <f t="shared" si="0"/>
        <v>3284.6473450282001</v>
      </c>
      <c r="D24">
        <f t="shared" si="1"/>
        <v>-969.31395946757766</v>
      </c>
      <c r="E24">
        <v>24</v>
      </c>
      <c r="G24">
        <f t="shared" si="2"/>
        <v>3029.8592982457003</v>
      </c>
      <c r="H24">
        <f t="shared" si="3"/>
        <v>7285.3817797586607</v>
      </c>
    </row>
    <row r="25" spans="1:8" x14ac:dyDescent="0.35">
      <c r="A25">
        <v>25</v>
      </c>
      <c r="C25">
        <f t="shared" si="0"/>
        <v>3329.5962700217997</v>
      </c>
      <c r="D25">
        <f t="shared" si="1"/>
        <v>-924.20845227521204</v>
      </c>
      <c r="E25">
        <v>25</v>
      </c>
      <c r="G25">
        <f t="shared" si="2"/>
        <v>3080.3470938216001</v>
      </c>
      <c r="H25">
        <f t="shared" si="3"/>
        <v>7335.4692696330367</v>
      </c>
    </row>
    <row r="26" spans="1:8" x14ac:dyDescent="0.35">
      <c r="A26">
        <v>26</v>
      </c>
      <c r="C26">
        <f t="shared" si="0"/>
        <v>3374.5451950154002</v>
      </c>
      <c r="D26">
        <f t="shared" si="1"/>
        <v>-879.13859935931669</v>
      </c>
      <c r="E26">
        <v>26</v>
      </c>
      <c r="G26">
        <f t="shared" si="2"/>
        <v>3130.8348893974999</v>
      </c>
      <c r="H26">
        <f t="shared" si="3"/>
        <v>7385.601700445809</v>
      </c>
    </row>
    <row r="27" spans="1:8" x14ac:dyDescent="0.35">
      <c r="A27">
        <v>27</v>
      </c>
      <c r="C27">
        <f t="shared" si="0"/>
        <v>3419.4941200089997</v>
      </c>
      <c r="D27">
        <f t="shared" si="1"/>
        <v>-834.10440376079714</v>
      </c>
      <c r="E27">
        <v>27</v>
      </c>
      <c r="G27">
        <f t="shared" si="2"/>
        <v>3181.3226849734001</v>
      </c>
      <c r="H27">
        <f t="shared" si="3"/>
        <v>7435.7790834584121</v>
      </c>
    </row>
    <row r="28" spans="1:8" x14ac:dyDescent="0.35">
      <c r="A28">
        <v>28</v>
      </c>
      <c r="C28">
        <f t="shared" si="0"/>
        <v>3464.4430450026002</v>
      </c>
      <c r="D28">
        <f t="shared" si="1"/>
        <v>-789.10586762411367</v>
      </c>
      <c r="E28">
        <v>28</v>
      </c>
      <c r="G28">
        <f t="shared" si="2"/>
        <v>3231.8104805493003</v>
      </c>
      <c r="H28">
        <f t="shared" si="3"/>
        <v>7486.0014285108309</v>
      </c>
    </row>
    <row r="29" spans="1:8" x14ac:dyDescent="0.35">
      <c r="A29">
        <v>29</v>
      </c>
      <c r="C29">
        <f t="shared" si="0"/>
        <v>3509.3919699961998</v>
      </c>
      <c r="D29">
        <f t="shared" si="1"/>
        <v>-744.14299219700933</v>
      </c>
      <c r="E29">
        <v>29</v>
      </c>
      <c r="G29">
        <f t="shared" si="2"/>
        <v>3282.2982761252001</v>
      </c>
      <c r="H29">
        <f t="shared" si="3"/>
        <v>7536.268744020048</v>
      </c>
    </row>
    <row r="30" spans="1:8" x14ac:dyDescent="0.35">
      <c r="A30">
        <v>30</v>
      </c>
      <c r="C30">
        <f t="shared" si="0"/>
        <v>3554.3408949897998</v>
      </c>
      <c r="D30">
        <f t="shared" si="1"/>
        <v>-699.21577783035491</v>
      </c>
      <c r="E30">
        <v>30</v>
      </c>
      <c r="G30">
        <f t="shared" si="2"/>
        <v>3332.7860717010999</v>
      </c>
      <c r="H30">
        <f t="shared" si="3"/>
        <v>7586.5810369787059</v>
      </c>
    </row>
    <row r="31" spans="1:8" x14ac:dyDescent="0.35">
      <c r="A31">
        <v>31</v>
      </c>
      <c r="C31">
        <f t="shared" si="0"/>
        <v>3599.2898199833999</v>
      </c>
      <c r="D31">
        <f t="shared" si="1"/>
        <v>-654.32422397810205</v>
      </c>
      <c r="E31">
        <v>31</v>
      </c>
      <c r="G31">
        <f t="shared" si="2"/>
        <v>3383.2738672770001</v>
      </c>
      <c r="H31">
        <f t="shared" si="3"/>
        <v>7636.938312954001</v>
      </c>
    </row>
    <row r="32" spans="1:8" x14ac:dyDescent="0.35">
      <c r="A32">
        <v>32</v>
      </c>
      <c r="C32">
        <f t="shared" si="0"/>
        <v>3644.2387449769999</v>
      </c>
      <c r="D32">
        <f t="shared" si="1"/>
        <v>-609.46832919735743</v>
      </c>
      <c r="E32">
        <v>32</v>
      </c>
      <c r="G32">
        <f t="shared" si="2"/>
        <v>3433.7616628529004</v>
      </c>
      <c r="H32">
        <f t="shared" si="3"/>
        <v>7687.3405760867963</v>
      </c>
    </row>
    <row r="33" spans="1:8" x14ac:dyDescent="0.35">
      <c r="A33">
        <v>33</v>
      </c>
      <c r="C33">
        <f t="shared" ref="C33:C64" si="4">2250.8220701754+(A33-1)*44.9489249936</f>
        <v>3689.1876699705999</v>
      </c>
      <c r="D33">
        <f t="shared" ref="D33:D64" si="5">0+1*C33-4246.64643119888*(1.00324675324675+(C33-3504.5012987013)^2/240206974.372288)^0.5</f>
        <v>-564.6480911485578</v>
      </c>
      <c r="E33">
        <v>33</v>
      </c>
      <c r="G33">
        <f t="shared" ref="G33:G64" si="6">1868.64+(E33-1)*50.4877955759</f>
        <v>3484.2494584288002</v>
      </c>
      <c r="H33">
        <f t="shared" ref="H33:H64" si="7">0+1*G33+4246.64643119888*(1.00324675324675+(G33-3504.5012987013)^2/240206974.372288)^0.5</f>
        <v>7737.7878290909703</v>
      </c>
    </row>
    <row r="34" spans="1:8" x14ac:dyDescent="0.35">
      <c r="A34">
        <v>34</v>
      </c>
      <c r="C34">
        <f t="shared" si="4"/>
        <v>3734.1365949642</v>
      </c>
      <c r="D34">
        <f t="shared" si="5"/>
        <v>-519.8635065957701</v>
      </c>
      <c r="E34">
        <v>34</v>
      </c>
      <c r="G34">
        <f t="shared" si="6"/>
        <v>3534.7372540046999</v>
      </c>
      <c r="H34">
        <f t="shared" si="7"/>
        <v>7788.280073252984</v>
      </c>
    </row>
    <row r="35" spans="1:8" x14ac:dyDescent="0.35">
      <c r="A35">
        <v>35</v>
      </c>
      <c r="C35">
        <f t="shared" si="4"/>
        <v>3779.0855199578</v>
      </c>
      <c r="D35">
        <f t="shared" si="5"/>
        <v>-475.11457140709081</v>
      </c>
      <c r="E35">
        <v>35</v>
      </c>
      <c r="G35">
        <f t="shared" si="6"/>
        <v>3585.2250495806002</v>
      </c>
      <c r="H35">
        <f t="shared" si="7"/>
        <v>7838.8173084316777</v>
      </c>
    </row>
    <row r="36" spans="1:8" x14ac:dyDescent="0.35">
      <c r="A36">
        <v>36</v>
      </c>
      <c r="C36">
        <f t="shared" si="4"/>
        <v>3824.0344449514</v>
      </c>
      <c r="D36">
        <f t="shared" si="5"/>
        <v>-430.40128055517334</v>
      </c>
      <c r="E36">
        <v>36</v>
      </c>
      <c r="G36">
        <f t="shared" si="6"/>
        <v>3635.7128451565004</v>
      </c>
      <c r="H36">
        <f t="shared" si="7"/>
        <v>7889.3995330582884</v>
      </c>
    </row>
    <row r="37" spans="1:8" x14ac:dyDescent="0.35">
      <c r="A37">
        <v>37</v>
      </c>
      <c r="C37">
        <f t="shared" si="4"/>
        <v>3868.983369945</v>
      </c>
      <c r="D37">
        <f t="shared" si="5"/>
        <v>-385.72362811785388</v>
      </c>
      <c r="E37">
        <v>37</v>
      </c>
      <c r="G37">
        <f t="shared" si="6"/>
        <v>3686.2006407324002</v>
      </c>
      <c r="H37">
        <f t="shared" si="7"/>
        <v>7940.0267441367087</v>
      </c>
    </row>
    <row r="38" spans="1:8" x14ac:dyDescent="0.35">
      <c r="A38">
        <v>38</v>
      </c>
      <c r="C38">
        <f t="shared" si="4"/>
        <v>3913.9322949385996</v>
      </c>
      <c r="D38">
        <f t="shared" si="5"/>
        <v>-341.08160727890117</v>
      </c>
      <c r="E38">
        <v>38</v>
      </c>
      <c r="G38">
        <f t="shared" si="6"/>
        <v>3736.6884363083</v>
      </c>
      <c r="H38">
        <f t="shared" si="7"/>
        <v>7990.6989372439511</v>
      </c>
    </row>
    <row r="39" spans="1:8" x14ac:dyDescent="0.35">
      <c r="A39">
        <v>39</v>
      </c>
      <c r="C39">
        <f t="shared" si="4"/>
        <v>3958.8812199322001</v>
      </c>
      <c r="D39">
        <f t="shared" si="5"/>
        <v>-296.47521032886016</v>
      </c>
      <c r="E39">
        <v>39</v>
      </c>
      <c r="G39">
        <f t="shared" si="6"/>
        <v>3787.1762318842002</v>
      </c>
      <c r="H39">
        <f t="shared" si="7"/>
        <v>8041.4161065308572</v>
      </c>
    </row>
    <row r="40" spans="1:8" x14ac:dyDescent="0.35">
      <c r="A40">
        <v>40</v>
      </c>
      <c r="C40">
        <f t="shared" si="4"/>
        <v>4003.8301449257997</v>
      </c>
      <c r="D40">
        <f t="shared" si="5"/>
        <v>-251.90442866603826</v>
      </c>
      <c r="E40">
        <v>40</v>
      </c>
      <c r="G40">
        <f t="shared" si="6"/>
        <v>3837.6640274601004</v>
      </c>
      <c r="H40">
        <f t="shared" si="7"/>
        <v>8092.1782447230235</v>
      </c>
    </row>
    <row r="41" spans="1:8" x14ac:dyDescent="0.35">
      <c r="A41">
        <v>41</v>
      </c>
      <c r="C41">
        <f t="shared" si="4"/>
        <v>4048.7790699194002</v>
      </c>
      <c r="D41">
        <f t="shared" si="5"/>
        <v>-207.36925279756451</v>
      </c>
      <c r="E41">
        <v>41</v>
      </c>
      <c r="G41">
        <f t="shared" si="6"/>
        <v>3888.1518230360002</v>
      </c>
      <c r="H41">
        <f t="shared" si="7"/>
        <v>8142.985343121949</v>
      </c>
    </row>
    <row r="42" spans="1:8" x14ac:dyDescent="0.35">
      <c r="A42">
        <v>42</v>
      </c>
      <c r="C42">
        <f t="shared" si="4"/>
        <v>4093.7279949129997</v>
      </c>
      <c r="D42">
        <f t="shared" si="5"/>
        <v>-162.86967234059648</v>
      </c>
      <c r="E42">
        <v>42</v>
      </c>
      <c r="G42">
        <f t="shared" si="6"/>
        <v>3938.6396186119</v>
      </c>
      <c r="H42">
        <f t="shared" si="7"/>
        <v>8193.8373916064229</v>
      </c>
    </row>
    <row r="43" spans="1:8" x14ac:dyDescent="0.35">
      <c r="A43">
        <v>43</v>
      </c>
      <c r="C43">
        <f t="shared" si="4"/>
        <v>4138.6769199066002</v>
      </c>
      <c r="D43">
        <f t="shared" si="5"/>
        <v>-118.40567602360716</v>
      </c>
      <c r="E43">
        <v>43</v>
      </c>
      <c r="G43">
        <f t="shared" si="6"/>
        <v>3989.1274141878002</v>
      </c>
      <c r="H43">
        <f t="shared" si="7"/>
        <v>8244.7343786341207</v>
      </c>
    </row>
    <row r="44" spans="1:8" x14ac:dyDescent="0.35">
      <c r="A44">
        <v>44</v>
      </c>
      <c r="C44">
        <f t="shared" si="4"/>
        <v>4183.6258449001998</v>
      </c>
      <c r="D44">
        <f t="shared" si="5"/>
        <v>-73.97725168780471</v>
      </c>
      <c r="E44">
        <v>44</v>
      </c>
      <c r="G44">
        <f t="shared" si="6"/>
        <v>4039.6152097637005</v>
      </c>
      <c r="H44">
        <f t="shared" si="7"/>
        <v>8295.6762912434315</v>
      </c>
    </row>
    <row r="45" spans="1:8" x14ac:dyDescent="0.35">
      <c r="A45">
        <v>45</v>
      </c>
      <c r="C45">
        <f t="shared" si="4"/>
        <v>4228.5747698937994</v>
      </c>
      <c r="D45">
        <f t="shared" si="5"/>
        <v>-29.584386288651331</v>
      </c>
      <c r="E45">
        <v>45</v>
      </c>
      <c r="G45">
        <f t="shared" si="6"/>
        <v>4090.1030053395998</v>
      </c>
      <c r="H45">
        <f t="shared" si="7"/>
        <v>8346.6631150555113</v>
      </c>
    </row>
    <row r="46" spans="1:8" x14ac:dyDescent="0.35">
      <c r="A46">
        <v>46</v>
      </c>
      <c r="C46">
        <f t="shared" si="4"/>
        <v>4273.5236948873999</v>
      </c>
      <c r="D46">
        <f t="shared" si="5"/>
        <v>14.772934102505133</v>
      </c>
      <c r="E46">
        <v>46</v>
      </c>
      <c r="G46">
        <f t="shared" si="6"/>
        <v>4140.5908009155</v>
      </c>
      <c r="H46">
        <f t="shared" si="7"/>
        <v>8397.6948342765536</v>
      </c>
    </row>
    <row r="47" spans="1:8" x14ac:dyDescent="0.35">
      <c r="A47">
        <v>47</v>
      </c>
      <c r="C47">
        <f t="shared" si="4"/>
        <v>4318.4726198810004</v>
      </c>
      <c r="D47">
        <f t="shared" si="5"/>
        <v>59.094724296696768</v>
      </c>
      <c r="E47">
        <v>47</v>
      </c>
      <c r="G47">
        <f t="shared" si="6"/>
        <v>4191.0785964914003</v>
      </c>
      <c r="H47">
        <f t="shared" si="7"/>
        <v>8448.7714317002865</v>
      </c>
    </row>
    <row r="48" spans="1:8" x14ac:dyDescent="0.35">
      <c r="A48">
        <v>48</v>
      </c>
      <c r="C48">
        <f t="shared" si="4"/>
        <v>4363.4215448745999</v>
      </c>
      <c r="D48">
        <f t="shared" si="5"/>
        <v>103.3809999854775</v>
      </c>
      <c r="E48">
        <v>48</v>
      </c>
      <c r="G48">
        <f t="shared" si="6"/>
        <v>4241.5663920673005</v>
      </c>
      <c r="H48">
        <f t="shared" si="7"/>
        <v>8499.8928887106849</v>
      </c>
    </row>
    <row r="49" spans="1:8" x14ac:dyDescent="0.35">
      <c r="A49">
        <v>49</v>
      </c>
      <c r="C49">
        <f t="shared" si="4"/>
        <v>4408.3704698681995</v>
      </c>
      <c r="D49">
        <f t="shared" si="5"/>
        <v>147.63177773897678</v>
      </c>
      <c r="E49">
        <v>49</v>
      </c>
      <c r="G49">
        <f t="shared" si="6"/>
        <v>4292.0541876431998</v>
      </c>
      <c r="H49">
        <f t="shared" si="7"/>
        <v>8551.0591852849102</v>
      </c>
    </row>
    <row r="50" spans="1:8" x14ac:dyDescent="0.35">
      <c r="A50">
        <v>50</v>
      </c>
      <c r="C50">
        <f t="shared" si="4"/>
        <v>4453.3193948618</v>
      </c>
      <c r="D50">
        <f t="shared" si="5"/>
        <v>191.84707500383138</v>
      </c>
      <c r="E50">
        <v>50</v>
      </c>
      <c r="G50">
        <f t="shared" si="6"/>
        <v>4342.5419832191001</v>
      </c>
      <c r="H50">
        <f t="shared" si="7"/>
        <v>8602.2702999964677</v>
      </c>
    </row>
    <row r="51" spans="1:8" x14ac:dyDescent="0.35">
      <c r="A51">
        <v>51</v>
      </c>
      <c r="C51">
        <f t="shared" si="4"/>
        <v>4498.2683198554005</v>
      </c>
      <c r="D51">
        <f t="shared" si="5"/>
        <v>236.02691010101353</v>
      </c>
      <c r="E51">
        <v>51</v>
      </c>
      <c r="G51">
        <f t="shared" si="6"/>
        <v>4393.0297787950003</v>
      </c>
      <c r="H51">
        <f t="shared" si="7"/>
        <v>8653.5262100185646</v>
      </c>
    </row>
    <row r="52" spans="1:8" x14ac:dyDescent="0.35">
      <c r="A52">
        <v>52</v>
      </c>
      <c r="C52">
        <f t="shared" si="4"/>
        <v>4543.2172448490001</v>
      </c>
      <c r="D52">
        <f t="shared" si="5"/>
        <v>280.17130222355536</v>
      </c>
      <c r="E52">
        <v>52</v>
      </c>
      <c r="G52">
        <f t="shared" si="6"/>
        <v>4443.5175743709005</v>
      </c>
      <c r="H52">
        <f t="shared" si="7"/>
        <v>8704.8268911277155</v>
      </c>
    </row>
    <row r="53" spans="1:8" x14ac:dyDescent="0.35">
      <c r="A53">
        <v>53</v>
      </c>
      <c r="C53">
        <f t="shared" si="4"/>
        <v>4588.1661698425996</v>
      </c>
      <c r="D53">
        <f t="shared" si="5"/>
        <v>324.2802714341733</v>
      </c>
      <c r="E53">
        <v>53</v>
      </c>
      <c r="G53">
        <f t="shared" si="6"/>
        <v>4494.0053699467999</v>
      </c>
      <c r="H53">
        <f t="shared" si="7"/>
        <v>8756.1723177075328</v>
      </c>
    </row>
    <row r="54" spans="1:8" x14ac:dyDescent="0.35">
      <c r="A54">
        <v>54</v>
      </c>
      <c r="C54">
        <f t="shared" si="4"/>
        <v>4633.1150948362001</v>
      </c>
      <c r="D54">
        <f t="shared" si="5"/>
        <v>368.35383866276607</v>
      </c>
      <c r="E54">
        <v>54</v>
      </c>
      <c r="G54">
        <f t="shared" si="6"/>
        <v>4544.4931655227001</v>
      </c>
      <c r="H54">
        <f t="shared" si="7"/>
        <v>8807.5624627527577</v>
      </c>
    </row>
    <row r="55" spans="1:8" x14ac:dyDescent="0.35">
      <c r="A55">
        <v>55</v>
      </c>
      <c r="C55">
        <f t="shared" si="4"/>
        <v>4678.0640198298006</v>
      </c>
      <c r="D55">
        <f t="shared" si="5"/>
        <v>412.39202570383804</v>
      </c>
      <c r="E55">
        <v>55</v>
      </c>
      <c r="G55">
        <f t="shared" si="6"/>
        <v>4594.9809610986003</v>
      </c>
      <c r="H55">
        <f t="shared" si="7"/>
        <v>8858.9972978734731</v>
      </c>
    </row>
    <row r="56" spans="1:8" x14ac:dyDescent="0.35">
      <c r="A56">
        <v>56</v>
      </c>
      <c r="C56">
        <f t="shared" si="4"/>
        <v>4723.0129448234002</v>
      </c>
      <c r="D56">
        <f t="shared" si="5"/>
        <v>456.39485521379629</v>
      </c>
      <c r="E56">
        <v>56</v>
      </c>
      <c r="G56">
        <f t="shared" si="6"/>
        <v>4645.4687566745006</v>
      </c>
      <c r="H56">
        <f t="shared" si="7"/>
        <v>8910.4767932995619</v>
      </c>
    </row>
    <row r="57" spans="1:8" x14ac:dyDescent="0.35">
      <c r="A57">
        <v>57</v>
      </c>
      <c r="C57">
        <f t="shared" si="4"/>
        <v>4767.9618698169998</v>
      </c>
      <c r="D57">
        <f t="shared" si="5"/>
        <v>500.36235070815746</v>
      </c>
      <c r="E57">
        <v>57</v>
      </c>
      <c r="G57">
        <f t="shared" si="6"/>
        <v>4695.9565522503999</v>
      </c>
      <c r="H57">
        <f t="shared" si="7"/>
        <v>8962.0009178853397</v>
      </c>
    </row>
    <row r="58" spans="1:8" x14ac:dyDescent="0.35">
      <c r="A58">
        <v>58</v>
      </c>
      <c r="C58">
        <f t="shared" si="4"/>
        <v>4812.9107948105993</v>
      </c>
      <c r="D58">
        <f t="shared" si="5"/>
        <v>544.29453655864108</v>
      </c>
      <c r="E58">
        <v>58</v>
      </c>
      <c r="G58">
        <f t="shared" si="6"/>
        <v>4746.4443478263001</v>
      </c>
      <c r="H58">
        <f t="shared" si="7"/>
        <v>9013.5696391144302</v>
      </c>
    </row>
    <row r="59" spans="1:8" x14ac:dyDescent="0.35">
      <c r="A59">
        <v>59</v>
      </c>
      <c r="C59">
        <f t="shared" si="4"/>
        <v>4857.8597198041998</v>
      </c>
      <c r="D59">
        <f t="shared" si="5"/>
        <v>588.19143799018457</v>
      </c>
      <c r="E59">
        <v>59</v>
      </c>
      <c r="G59">
        <f t="shared" si="6"/>
        <v>4796.9321434022004</v>
      </c>
      <c r="H59">
        <f t="shared" si="7"/>
        <v>9065.1829231048068</v>
      </c>
    </row>
    <row r="60" spans="1:8" x14ac:dyDescent="0.35">
      <c r="A60">
        <v>60</v>
      </c>
      <c r="C60">
        <f t="shared" si="4"/>
        <v>4902.8086447978003</v>
      </c>
      <c r="D60">
        <f t="shared" si="5"/>
        <v>632.05308107782366</v>
      </c>
      <c r="E60">
        <v>60</v>
      </c>
      <c r="G60">
        <f t="shared" si="6"/>
        <v>4847.4199389781006</v>
      </c>
      <c r="H60">
        <f t="shared" si="7"/>
        <v>9116.8407346140739</v>
      </c>
    </row>
    <row r="61" spans="1:8" x14ac:dyDescent="0.35">
      <c r="A61">
        <v>61</v>
      </c>
      <c r="C61">
        <f t="shared" si="4"/>
        <v>4947.7575697913999</v>
      </c>
      <c r="D61">
        <f t="shared" si="5"/>
        <v>675.87949274350558</v>
      </c>
      <c r="E61">
        <v>61</v>
      </c>
      <c r="G61">
        <f t="shared" si="6"/>
        <v>4897.9077345539999</v>
      </c>
      <c r="H61">
        <f t="shared" si="7"/>
        <v>9168.543037044934</v>
      </c>
    </row>
    <row r="62" spans="1:8" x14ac:dyDescent="0.35">
      <c r="A62">
        <v>62</v>
      </c>
      <c r="C62">
        <f t="shared" si="4"/>
        <v>4992.7064947849994</v>
      </c>
      <c r="D62">
        <f t="shared" si="5"/>
        <v>719.67070075278934</v>
      </c>
      <c r="E62">
        <v>62</v>
      </c>
      <c r="G62">
        <f t="shared" si="6"/>
        <v>4948.3955301299002</v>
      </c>
      <c r="H62">
        <f t="shared" si="7"/>
        <v>9220.2897924508525</v>
      </c>
    </row>
    <row r="63" spans="1:8" x14ac:dyDescent="0.35">
      <c r="A63">
        <v>63</v>
      </c>
      <c r="C63">
        <f t="shared" si="4"/>
        <v>5037.6554197785999</v>
      </c>
      <c r="D63">
        <f t="shared" si="5"/>
        <v>763.42673371144792</v>
      </c>
      <c r="E63">
        <v>63</v>
      </c>
      <c r="G63">
        <f t="shared" si="6"/>
        <v>4998.8833257058004</v>
      </c>
      <c r="H63">
        <f t="shared" si="7"/>
        <v>9272.0809615419203</v>
      </c>
    </row>
    <row r="64" spans="1:8" x14ac:dyDescent="0.35">
      <c r="A64">
        <v>64</v>
      </c>
      <c r="C64">
        <f t="shared" si="4"/>
        <v>5082.6043447722004</v>
      </c>
      <c r="D64">
        <f t="shared" si="5"/>
        <v>807.14762106197577</v>
      </c>
      <c r="E64">
        <v>64</v>
      </c>
      <c r="G64">
        <f t="shared" si="6"/>
        <v>5049.3711212817007</v>
      </c>
      <c r="H64">
        <f t="shared" si="7"/>
        <v>9323.9165036909326</v>
      </c>
    </row>
    <row r="65" spans="1:8" x14ac:dyDescent="0.35">
      <c r="A65">
        <v>65</v>
      </c>
      <c r="C65">
        <f t="shared" ref="C65:C70" si="8">2250.8220701754+(A65-1)*44.9489249936</f>
        <v>5127.5532697658</v>
      </c>
      <c r="D65">
        <f t="shared" ref="D65:D70" si="9">0+1*C65-4246.64643119888*(1.00324675324675+(C65-3504.5012987013)^2/240206974.372288)^0.5</f>
        <v>850.83339308000086</v>
      </c>
      <c r="E65">
        <v>65</v>
      </c>
      <c r="G65">
        <f t="shared" ref="G65:G70" si="10">1868.64+(E65-1)*50.4877955759</f>
        <v>5099.8589168576</v>
      </c>
      <c r="H65">
        <f t="shared" ref="H65:H70" si="11">0+1*G65+4246.64643119888*(1.00324675324675+(G65-3504.5012987013)^2/240206974.372288)^0.5</f>
        <v>9375.7963769396192</v>
      </c>
    </row>
    <row r="66" spans="1:8" x14ac:dyDescent="0.35">
      <c r="A66">
        <v>66</v>
      </c>
      <c r="C66">
        <f t="shared" si="8"/>
        <v>5172.5021947593996</v>
      </c>
      <c r="D66">
        <f t="shared" si="9"/>
        <v>894.48408087060852</v>
      </c>
      <c r="E66">
        <v>66</v>
      </c>
      <c r="G66">
        <f t="shared" si="10"/>
        <v>5150.3467124335002</v>
      </c>
      <c r="H66">
        <f t="shared" si="11"/>
        <v>9427.7205380051164</v>
      </c>
    </row>
    <row r="67" spans="1:8" x14ac:dyDescent="0.35">
      <c r="A67">
        <v>67</v>
      </c>
      <c r="C67">
        <f t="shared" si="8"/>
        <v>5217.4511197530001</v>
      </c>
      <c r="D67">
        <f t="shared" si="9"/>
        <v>938.09971636455975</v>
      </c>
      <c r="E67">
        <v>67</v>
      </c>
      <c r="G67">
        <f t="shared" si="10"/>
        <v>5200.8345080094005</v>
      </c>
      <c r="H67">
        <f t="shared" si="11"/>
        <v>9479.6889422865879</v>
      </c>
    </row>
    <row r="68" spans="1:8" x14ac:dyDescent="0.35">
      <c r="A68">
        <v>68</v>
      </c>
      <c r="C68">
        <f t="shared" si="8"/>
        <v>5262.4000447466005</v>
      </c>
      <c r="D68">
        <f t="shared" si="9"/>
        <v>981.68033231442678</v>
      </c>
      <c r="E68">
        <v>68</v>
      </c>
      <c r="G68">
        <f t="shared" si="10"/>
        <v>5251.3223035852998</v>
      </c>
      <c r="H68">
        <f t="shared" si="11"/>
        <v>9531.7015438720591</v>
      </c>
    </row>
    <row r="69" spans="1:8" x14ac:dyDescent="0.35">
      <c r="A69">
        <v>69</v>
      </c>
      <c r="C69">
        <f t="shared" si="8"/>
        <v>5307.3489697402001</v>
      </c>
      <c r="D69">
        <f t="shared" si="9"/>
        <v>1025.2259622906276</v>
      </c>
      <c r="E69">
        <v>69</v>
      </c>
      <c r="G69">
        <f t="shared" si="10"/>
        <v>5301.8100991612</v>
      </c>
      <c r="H69">
        <f t="shared" si="11"/>
        <v>9583.7582955454236</v>
      </c>
    </row>
    <row r="70" spans="1:8" x14ac:dyDescent="0.35">
      <c r="A70">
        <v>70</v>
      </c>
      <c r="C70">
        <f t="shared" si="8"/>
        <v>5352.2978947337997</v>
      </c>
      <c r="D70">
        <f t="shared" si="9"/>
        <v>1068.736640677389</v>
      </c>
      <c r="E70">
        <v>70</v>
      </c>
      <c r="G70">
        <f t="shared" si="10"/>
        <v>5352.2978947371003</v>
      </c>
      <c r="H70">
        <f t="shared" si="11"/>
        <v>9635.8591487936174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PPU Riz</vt:lpstr>
      <vt:lpstr>T1</vt:lpstr>
      <vt:lpstr>T2</vt:lpstr>
      <vt:lpstr>T3</vt:lpstr>
      <vt:lpstr>T4</vt:lpstr>
      <vt:lpstr>ANOVA Traitement et variété</vt:lpstr>
      <vt:lpstr>Différence entre les villages</vt:lpstr>
      <vt:lpstr>Sheet10_HID</vt:lpstr>
      <vt:lpstr>Sheet8_HID</vt:lpstr>
      <vt:lpstr>Sheet6_HID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hp</cp:lastModifiedBy>
  <dcterms:created xsi:type="dcterms:W3CDTF">2015-06-05T18:17:20Z</dcterms:created>
  <dcterms:modified xsi:type="dcterms:W3CDTF">2021-03-24T09:53:27Z</dcterms:modified>
</cp:coreProperties>
</file>