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A17CAD5-F854-4CF3-AB1D-0442889EE4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17" i="1" l="1"/>
  <c r="N16" i="1"/>
  <c r="N15" i="1"/>
  <c r="N14" i="1"/>
  <c r="N11" i="1"/>
  <c r="M11" i="1"/>
  <c r="N10" i="1"/>
  <c r="M10" i="1"/>
  <c r="S5" i="1"/>
  <c r="Q5" i="1"/>
  <c r="N5" i="1"/>
  <c r="P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2" i="1"/>
  <c r="M5" i="1"/>
  <c r="J63" i="1"/>
  <c r="K63" i="1" s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 s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3" i="1"/>
  <c r="J1764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3" i="1"/>
  <c r="J1784" i="1"/>
  <c r="K1784" i="1"/>
  <c r="J1785" i="1"/>
  <c r="K1785" i="1"/>
  <c r="J1786" i="1"/>
  <c r="K1786" i="1"/>
  <c r="J1787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2" i="1"/>
  <c r="J1803" i="1"/>
  <c r="K1803" i="1"/>
  <c r="J1804" i="1"/>
  <c r="K1804" i="1"/>
  <c r="J1805" i="1"/>
  <c r="K1805" i="1"/>
  <c r="J1806" i="1"/>
  <c r="K1806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5" i="1"/>
  <c r="K1815" i="1"/>
  <c r="J1816" i="1"/>
  <c r="K1816" i="1"/>
  <c r="J1817" i="1"/>
  <c r="K1817" i="1"/>
  <c r="J1818" i="1"/>
  <c r="K1818" i="1"/>
  <c r="J1819" i="1"/>
  <c r="K1819" i="1"/>
  <c r="J1820" i="1"/>
  <c r="K1820" i="1"/>
  <c r="J1821" i="1"/>
  <c r="K1821" i="1"/>
  <c r="J1822" i="1"/>
  <c r="K1822" i="1"/>
  <c r="J1823" i="1"/>
  <c r="K1823" i="1"/>
  <c r="J1824" i="1"/>
  <c r="K1824" i="1"/>
  <c r="J1825" i="1"/>
  <c r="K1825" i="1"/>
  <c r="J1826" i="1"/>
  <c r="K1826" i="1"/>
  <c r="J1827" i="1"/>
  <c r="K1827" i="1"/>
  <c r="J1828" i="1"/>
  <c r="K1828" i="1"/>
  <c r="J1829" i="1"/>
  <c r="K1829" i="1"/>
  <c r="J1830" i="1"/>
  <c r="K1830" i="1"/>
  <c r="J1831" i="1"/>
  <c r="K1831" i="1"/>
  <c r="J1832" i="1"/>
  <c r="K1832" i="1"/>
  <c r="J1833" i="1"/>
  <c r="K1833" i="1"/>
  <c r="J1834" i="1"/>
  <c r="K1834" i="1"/>
  <c r="J1835" i="1"/>
  <c r="K1835" i="1"/>
  <c r="J1836" i="1"/>
  <c r="K1836" i="1"/>
  <c r="J1837" i="1"/>
  <c r="K1837" i="1"/>
  <c r="J1838" i="1"/>
  <c r="K1838" i="1"/>
  <c r="J1839" i="1"/>
  <c r="K1839" i="1"/>
  <c r="J1840" i="1"/>
  <c r="K1840" i="1"/>
  <c r="J1841" i="1"/>
  <c r="K1841" i="1"/>
  <c r="J1842" i="1"/>
  <c r="K1842" i="1"/>
  <c r="J1843" i="1"/>
  <c r="K1843" i="1"/>
  <c r="J1844" i="1"/>
  <c r="K1844" i="1"/>
  <c r="J1845" i="1"/>
  <c r="K1845" i="1"/>
  <c r="J1846" i="1"/>
  <c r="K1846" i="1"/>
  <c r="J1847" i="1"/>
  <c r="K1847" i="1"/>
  <c r="J1848" i="1"/>
  <c r="K1848" i="1"/>
  <c r="J1849" i="1"/>
  <c r="K1849" i="1"/>
  <c r="J1850" i="1"/>
  <c r="K1850" i="1"/>
  <c r="J1851" i="1"/>
  <c r="K1851" i="1"/>
  <c r="J1852" i="1"/>
  <c r="K1852" i="1"/>
  <c r="J1853" i="1"/>
  <c r="K1853" i="1"/>
  <c r="J1854" i="1"/>
  <c r="K1854" i="1"/>
  <c r="J1855" i="1"/>
  <c r="K1855" i="1"/>
  <c r="J1856" i="1"/>
  <c r="K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5" i="1"/>
  <c r="K1865" i="1"/>
  <c r="J1866" i="1"/>
  <c r="K1866" i="1"/>
  <c r="J1867" i="1"/>
  <c r="K1867" i="1"/>
  <c r="J1868" i="1"/>
  <c r="K1868" i="1"/>
  <c r="J1869" i="1"/>
  <c r="K1869" i="1"/>
  <c r="J1870" i="1"/>
  <c r="K1870" i="1"/>
  <c r="J1871" i="1"/>
  <c r="K1871" i="1"/>
  <c r="J1872" i="1"/>
  <c r="K1872" i="1"/>
  <c r="J1873" i="1"/>
  <c r="K1873" i="1"/>
  <c r="J1874" i="1"/>
  <c r="K1874" i="1"/>
  <c r="J1875" i="1"/>
  <c r="K1875" i="1"/>
  <c r="J1876" i="1"/>
  <c r="K1876" i="1"/>
  <c r="J1877" i="1"/>
  <c r="K1877" i="1"/>
  <c r="J1878" i="1"/>
  <c r="K1878" i="1"/>
  <c r="J1879" i="1"/>
  <c r="K1879" i="1"/>
  <c r="J1880" i="1"/>
  <c r="K1880" i="1"/>
  <c r="J1881" i="1"/>
  <c r="K1881" i="1"/>
  <c r="J1882" i="1"/>
  <c r="K1882" i="1"/>
  <c r="J1883" i="1"/>
  <c r="K1883" i="1"/>
  <c r="J1884" i="1"/>
  <c r="K1884" i="1"/>
  <c r="J1885" i="1"/>
  <c r="K1885" i="1"/>
  <c r="J1886" i="1"/>
  <c r="K1886" i="1"/>
  <c r="J1887" i="1"/>
  <c r="K1887" i="1"/>
  <c r="J1888" i="1"/>
  <c r="K1888" i="1"/>
  <c r="J1889" i="1"/>
  <c r="K1889" i="1"/>
  <c r="J1890" i="1"/>
  <c r="K1890" i="1"/>
  <c r="J1891" i="1"/>
  <c r="K1891" i="1"/>
  <c r="J1892" i="1"/>
  <c r="K1892" i="1"/>
  <c r="J1893" i="1"/>
  <c r="K1893" i="1"/>
  <c r="J1894" i="1"/>
  <c r="K1894" i="1"/>
  <c r="J1895" i="1"/>
  <c r="K1895" i="1"/>
  <c r="J1896" i="1"/>
  <c r="K1896" i="1"/>
  <c r="J1897" i="1"/>
  <c r="K1897" i="1"/>
  <c r="J1898" i="1"/>
  <c r="K1898" i="1"/>
  <c r="J1899" i="1"/>
  <c r="K1899" i="1"/>
  <c r="J1900" i="1"/>
  <c r="K1900" i="1"/>
  <c r="J1901" i="1"/>
  <c r="K1901" i="1"/>
  <c r="J1902" i="1"/>
  <c r="K1902" i="1"/>
  <c r="J1903" i="1"/>
  <c r="K1903" i="1"/>
  <c r="J1904" i="1"/>
  <c r="K1904" i="1"/>
  <c r="J1905" i="1"/>
  <c r="K1905" i="1"/>
  <c r="J1906" i="1"/>
  <c r="K1906" i="1"/>
  <c r="J1907" i="1"/>
  <c r="K1907" i="1"/>
  <c r="J1908" i="1"/>
  <c r="K1908" i="1"/>
  <c r="J1909" i="1"/>
  <c r="K1909" i="1"/>
  <c r="J1910" i="1"/>
  <c r="K1910" i="1"/>
  <c r="J1911" i="1"/>
  <c r="K1911" i="1"/>
  <c r="J1912" i="1"/>
  <c r="K1912" i="1"/>
  <c r="J1913" i="1"/>
  <c r="K1913" i="1"/>
  <c r="J1914" i="1"/>
  <c r="K1914" i="1"/>
  <c r="J1915" i="1"/>
  <c r="K1915" i="1"/>
  <c r="J1916" i="1"/>
  <c r="K1916" i="1"/>
  <c r="J1917" i="1"/>
  <c r="K1917" i="1"/>
  <c r="J1918" i="1"/>
  <c r="K1918" i="1"/>
  <c r="J1919" i="1"/>
  <c r="K1919" i="1"/>
  <c r="J1920" i="1"/>
  <c r="K1920" i="1"/>
  <c r="J1921" i="1"/>
  <c r="K1921" i="1"/>
  <c r="J1922" i="1"/>
  <c r="K1922" i="1"/>
  <c r="J1923" i="1"/>
  <c r="K1923" i="1"/>
  <c r="J1924" i="1"/>
  <c r="K1924" i="1"/>
  <c r="J1925" i="1"/>
  <c r="K1925" i="1"/>
  <c r="J1926" i="1"/>
  <c r="K1926" i="1"/>
  <c r="J1927" i="1"/>
  <c r="K1927" i="1"/>
  <c r="J1928" i="1"/>
  <c r="K1928" i="1"/>
  <c r="J1929" i="1"/>
  <c r="K1929" i="1"/>
  <c r="J1930" i="1"/>
  <c r="K1930" i="1"/>
  <c r="J1931" i="1"/>
  <c r="K1931" i="1"/>
  <c r="J1932" i="1"/>
  <c r="K1932" i="1"/>
  <c r="J1933" i="1"/>
  <c r="K1933" i="1"/>
  <c r="J1934" i="1"/>
  <c r="K1934" i="1"/>
  <c r="J1935" i="1"/>
  <c r="K1935" i="1"/>
  <c r="J1936" i="1"/>
  <c r="K1936" i="1"/>
  <c r="J1937" i="1"/>
  <c r="K1937" i="1"/>
  <c r="J1938" i="1"/>
  <c r="K1938" i="1"/>
  <c r="J1939" i="1"/>
  <c r="K1939" i="1"/>
  <c r="J1940" i="1"/>
  <c r="K1940" i="1"/>
  <c r="J1941" i="1"/>
  <c r="K1941" i="1"/>
  <c r="J1942" i="1"/>
  <c r="K1942" i="1"/>
  <c r="J1943" i="1"/>
  <c r="K1943" i="1"/>
  <c r="J1944" i="1"/>
  <c r="K1944" i="1"/>
  <c r="J1945" i="1"/>
  <c r="K1945" i="1"/>
  <c r="J1946" i="1"/>
  <c r="K1946" i="1"/>
  <c r="J1947" i="1"/>
  <c r="K1947" i="1"/>
  <c r="J1948" i="1"/>
  <c r="K1948" i="1"/>
  <c r="J1949" i="1"/>
  <c r="K1949" i="1"/>
  <c r="J1950" i="1"/>
  <c r="K1950" i="1"/>
  <c r="J1951" i="1"/>
  <c r="K1951" i="1"/>
  <c r="J1952" i="1"/>
  <c r="K1952" i="1"/>
  <c r="J1953" i="1"/>
  <c r="K1953" i="1"/>
  <c r="J1954" i="1"/>
  <c r="K1954" i="1"/>
  <c r="J1955" i="1"/>
  <c r="K1955" i="1"/>
  <c r="J1956" i="1"/>
  <c r="K1956" i="1"/>
  <c r="J1957" i="1"/>
  <c r="K1957" i="1"/>
  <c r="J1958" i="1"/>
  <c r="K1958" i="1"/>
  <c r="J1959" i="1"/>
  <c r="K1959" i="1"/>
  <c r="J1960" i="1"/>
  <c r="K1960" i="1"/>
  <c r="J1961" i="1"/>
  <c r="K1961" i="1"/>
  <c r="J1962" i="1"/>
  <c r="K1962" i="1"/>
  <c r="J1963" i="1"/>
  <c r="K1963" i="1"/>
  <c r="J1964" i="1"/>
  <c r="K1964" i="1"/>
  <c r="J1965" i="1"/>
  <c r="K1965" i="1"/>
  <c r="J1966" i="1"/>
  <c r="K1966" i="1"/>
  <c r="J1967" i="1"/>
  <c r="K1967" i="1"/>
  <c r="J1968" i="1"/>
  <c r="K1968" i="1"/>
  <c r="J1969" i="1"/>
  <c r="K1969" i="1"/>
  <c r="J1970" i="1"/>
  <c r="K1970" i="1"/>
  <c r="J1971" i="1"/>
  <c r="K1971" i="1"/>
  <c r="J1972" i="1"/>
  <c r="K1972" i="1"/>
  <c r="J1973" i="1"/>
  <c r="K1973" i="1"/>
  <c r="J1974" i="1"/>
  <c r="K1974" i="1"/>
  <c r="J1975" i="1"/>
  <c r="K1975" i="1"/>
  <c r="J1976" i="1"/>
  <c r="K1976" i="1"/>
  <c r="J1977" i="1"/>
  <c r="K1977" i="1"/>
  <c r="J1978" i="1"/>
  <c r="K1978" i="1"/>
  <c r="J1979" i="1"/>
  <c r="K1979" i="1"/>
  <c r="J1980" i="1"/>
  <c r="K1980" i="1"/>
  <c r="J1981" i="1"/>
  <c r="K1981" i="1"/>
  <c r="J1982" i="1"/>
  <c r="K1982" i="1"/>
  <c r="J1983" i="1"/>
  <c r="K1983" i="1"/>
  <c r="J1984" i="1"/>
  <c r="K1984" i="1"/>
  <c r="J1985" i="1"/>
  <c r="K1985" i="1"/>
  <c r="J1986" i="1"/>
  <c r="K1986" i="1"/>
  <c r="J1987" i="1"/>
  <c r="K1987" i="1"/>
  <c r="J1988" i="1"/>
  <c r="K1988" i="1"/>
  <c r="J1989" i="1"/>
  <c r="K1989" i="1"/>
  <c r="J1990" i="1"/>
  <c r="K1990" i="1"/>
  <c r="J1991" i="1"/>
  <c r="K1991" i="1"/>
  <c r="J1992" i="1"/>
  <c r="K1992" i="1"/>
  <c r="J1993" i="1"/>
  <c r="K1993" i="1"/>
  <c r="J1994" i="1"/>
  <c r="K1994" i="1"/>
  <c r="J1995" i="1"/>
  <c r="K1995" i="1"/>
  <c r="J1996" i="1"/>
  <c r="K1996" i="1"/>
  <c r="J1997" i="1"/>
  <c r="K1997" i="1"/>
  <c r="J1998" i="1"/>
  <c r="K1998" i="1"/>
  <c r="J1999" i="1"/>
  <c r="K1999" i="1"/>
  <c r="J2000" i="1"/>
  <c r="K2000" i="1"/>
  <c r="J2001" i="1"/>
  <c r="K2001" i="1"/>
  <c r="J2002" i="1"/>
  <c r="K2002" i="1"/>
  <c r="J2003" i="1"/>
  <c r="K2003" i="1"/>
  <c r="J2004" i="1"/>
  <c r="K2004" i="1"/>
  <c r="J2005" i="1"/>
  <c r="K2005" i="1"/>
  <c r="J2006" i="1"/>
  <c r="K2006" i="1"/>
  <c r="J2007" i="1"/>
  <c r="K2007" i="1"/>
  <c r="J2008" i="1"/>
  <c r="K2008" i="1"/>
  <c r="J2009" i="1"/>
  <c r="K2009" i="1"/>
  <c r="J2010" i="1"/>
  <c r="K2010" i="1"/>
  <c r="J2011" i="1"/>
  <c r="K2011" i="1"/>
  <c r="J2012" i="1"/>
  <c r="K2012" i="1"/>
  <c r="J2013" i="1"/>
  <c r="K2013" i="1"/>
  <c r="J2014" i="1"/>
  <c r="K2014" i="1"/>
  <c r="J2015" i="1"/>
  <c r="K2015" i="1"/>
  <c r="J2016" i="1"/>
  <c r="K2016" i="1"/>
  <c r="J2017" i="1"/>
  <c r="K2017" i="1"/>
  <c r="J2018" i="1"/>
  <c r="K2018" i="1"/>
  <c r="J2019" i="1"/>
  <c r="K2019" i="1"/>
  <c r="J2020" i="1"/>
  <c r="K2020" i="1"/>
  <c r="J2021" i="1"/>
  <c r="K2021" i="1"/>
  <c r="J2022" i="1"/>
  <c r="K2022" i="1"/>
  <c r="J2023" i="1"/>
  <c r="K2023" i="1"/>
  <c r="J2024" i="1"/>
  <c r="K2024" i="1"/>
  <c r="J2025" i="1"/>
  <c r="K2025" i="1"/>
  <c r="J2026" i="1"/>
  <c r="K2026" i="1"/>
  <c r="J2027" i="1"/>
  <c r="K2027" i="1"/>
  <c r="J2028" i="1"/>
  <c r="K2028" i="1"/>
  <c r="J2029" i="1"/>
  <c r="K2029" i="1"/>
  <c r="J2030" i="1"/>
  <c r="K2030" i="1"/>
  <c r="J2031" i="1"/>
  <c r="K2031" i="1"/>
  <c r="J2032" i="1"/>
  <c r="K2032" i="1"/>
  <c r="J2033" i="1"/>
  <c r="K2033" i="1"/>
  <c r="J2034" i="1"/>
  <c r="K2034" i="1"/>
  <c r="J2035" i="1"/>
  <c r="K2035" i="1"/>
  <c r="J2036" i="1"/>
  <c r="K2036" i="1"/>
  <c r="J2037" i="1"/>
  <c r="K2037" i="1"/>
  <c r="J2038" i="1"/>
  <c r="K2038" i="1"/>
  <c r="J2039" i="1"/>
  <c r="K2039" i="1"/>
  <c r="J2040" i="1"/>
  <c r="K2040" i="1"/>
  <c r="J2041" i="1"/>
  <c r="K2041" i="1"/>
  <c r="J2042" i="1"/>
  <c r="K2042" i="1"/>
  <c r="J2043" i="1"/>
  <c r="K2043" i="1"/>
  <c r="J2044" i="1"/>
  <c r="K2044" i="1"/>
  <c r="J2045" i="1"/>
  <c r="K2045" i="1"/>
  <c r="J2046" i="1"/>
  <c r="K2046" i="1"/>
  <c r="J2047" i="1"/>
  <c r="K2047" i="1"/>
  <c r="J2048" i="1"/>
  <c r="K2048" i="1"/>
  <c r="J2049" i="1"/>
  <c r="K2049" i="1"/>
  <c r="J2050" i="1"/>
  <c r="K2050" i="1"/>
  <c r="J2051" i="1"/>
  <c r="K2051" i="1"/>
  <c r="J2052" i="1"/>
  <c r="K2052" i="1"/>
  <c r="J2053" i="1"/>
  <c r="K2053" i="1"/>
  <c r="J2054" i="1"/>
  <c r="K2054" i="1"/>
  <c r="J2055" i="1"/>
  <c r="K2055" i="1"/>
  <c r="J2056" i="1"/>
  <c r="K2056" i="1"/>
  <c r="J2057" i="1"/>
  <c r="K2057" i="1"/>
  <c r="J2058" i="1"/>
  <c r="K2058" i="1"/>
  <c r="J2059" i="1"/>
  <c r="K2059" i="1"/>
  <c r="J2060" i="1"/>
  <c r="K2060" i="1"/>
  <c r="J2061" i="1"/>
  <c r="K2061" i="1"/>
  <c r="J2062" i="1"/>
  <c r="K2062" i="1"/>
  <c r="J2063" i="1"/>
  <c r="K2063" i="1"/>
  <c r="J2064" i="1"/>
  <c r="K2064" i="1"/>
  <c r="J2065" i="1"/>
  <c r="K2065" i="1"/>
  <c r="J2066" i="1"/>
  <c r="K2066" i="1"/>
  <c r="J2067" i="1"/>
  <c r="K2067" i="1"/>
  <c r="J2068" i="1"/>
  <c r="K2068" i="1"/>
  <c r="J2069" i="1"/>
  <c r="K2069" i="1"/>
  <c r="J2070" i="1"/>
  <c r="K2070" i="1"/>
  <c r="J2071" i="1"/>
  <c r="K2071" i="1"/>
  <c r="J2072" i="1"/>
  <c r="K2072" i="1"/>
  <c r="J2073" i="1"/>
  <c r="K2073" i="1"/>
  <c r="J2074" i="1"/>
  <c r="K2074" i="1"/>
  <c r="J2075" i="1"/>
  <c r="K2075" i="1"/>
  <c r="J2076" i="1"/>
  <c r="K2076" i="1"/>
  <c r="J2077" i="1"/>
  <c r="K2077" i="1"/>
  <c r="J2078" i="1"/>
  <c r="K2078" i="1"/>
  <c r="J2079" i="1"/>
  <c r="K2079" i="1"/>
  <c r="J2080" i="1"/>
  <c r="K2080" i="1"/>
  <c r="J2081" i="1"/>
  <c r="K2081" i="1"/>
  <c r="J2082" i="1"/>
  <c r="K2082" i="1"/>
  <c r="J2083" i="1"/>
  <c r="K2083" i="1"/>
  <c r="J2084" i="1"/>
  <c r="K2084" i="1"/>
  <c r="J2085" i="1"/>
  <c r="K2085" i="1"/>
  <c r="J2086" i="1"/>
  <c r="K2086" i="1"/>
  <c r="J2087" i="1"/>
  <c r="K2087" i="1"/>
  <c r="J2088" i="1"/>
  <c r="K2088" i="1"/>
  <c r="J2089" i="1"/>
  <c r="K2089" i="1"/>
  <c r="J2090" i="1"/>
  <c r="K2090" i="1"/>
  <c r="J2091" i="1"/>
  <c r="K2091" i="1"/>
  <c r="J2092" i="1"/>
  <c r="K2092" i="1"/>
  <c r="J2093" i="1"/>
  <c r="K2093" i="1"/>
  <c r="J2094" i="1"/>
  <c r="K2094" i="1"/>
  <c r="J2095" i="1"/>
  <c r="K2095" i="1"/>
  <c r="J2096" i="1"/>
  <c r="K2096" i="1"/>
  <c r="J2097" i="1"/>
  <c r="K2097" i="1"/>
  <c r="J2098" i="1"/>
  <c r="K2098" i="1"/>
  <c r="J2099" i="1"/>
  <c r="K2099" i="1"/>
  <c r="J2100" i="1"/>
  <c r="K2100" i="1"/>
  <c r="J2101" i="1"/>
  <c r="K2101" i="1"/>
  <c r="J2102" i="1"/>
  <c r="K2102" i="1"/>
  <c r="J2103" i="1"/>
  <c r="K2103" i="1"/>
  <c r="J2104" i="1"/>
  <c r="K2104" i="1"/>
  <c r="J2105" i="1"/>
  <c r="K2105" i="1"/>
  <c r="J2106" i="1"/>
  <c r="K2106" i="1"/>
  <c r="J2107" i="1"/>
  <c r="K2107" i="1"/>
  <c r="J2108" i="1"/>
  <c r="K2108" i="1"/>
  <c r="J2109" i="1"/>
  <c r="K2109" i="1"/>
  <c r="J2110" i="1"/>
  <c r="K2110" i="1"/>
  <c r="J2111" i="1"/>
  <c r="K2111" i="1"/>
  <c r="J2112" i="1"/>
  <c r="K2112" i="1"/>
  <c r="J2113" i="1"/>
  <c r="K2113" i="1"/>
  <c r="J2114" i="1"/>
  <c r="K2114" i="1"/>
  <c r="J2115" i="1"/>
  <c r="K2115" i="1"/>
  <c r="J2116" i="1"/>
  <c r="K2116" i="1"/>
  <c r="J2117" i="1"/>
  <c r="K2117" i="1"/>
  <c r="J2118" i="1"/>
  <c r="K2118" i="1"/>
  <c r="J2119" i="1"/>
  <c r="K2119" i="1"/>
  <c r="J2120" i="1"/>
  <c r="K2120" i="1"/>
  <c r="J2121" i="1"/>
  <c r="K2121" i="1"/>
  <c r="J2122" i="1"/>
  <c r="K2122" i="1"/>
  <c r="J2123" i="1"/>
  <c r="K2123" i="1"/>
  <c r="J2124" i="1"/>
  <c r="K2124" i="1"/>
  <c r="J2125" i="1"/>
  <c r="K2125" i="1"/>
  <c r="J2126" i="1"/>
  <c r="K2126" i="1"/>
  <c r="J2127" i="1"/>
  <c r="K2127" i="1"/>
  <c r="J2128" i="1"/>
  <c r="K2128" i="1"/>
  <c r="J2129" i="1"/>
  <c r="K2129" i="1"/>
  <c r="J2130" i="1"/>
  <c r="K2130" i="1"/>
  <c r="J2131" i="1"/>
  <c r="K2131" i="1"/>
  <c r="J2132" i="1"/>
  <c r="K2132" i="1"/>
  <c r="J2133" i="1"/>
  <c r="K2133" i="1"/>
  <c r="J2134" i="1"/>
  <c r="K2134" i="1"/>
  <c r="J2135" i="1"/>
  <c r="K2135" i="1"/>
  <c r="J2136" i="1"/>
  <c r="K2136" i="1"/>
  <c r="J2137" i="1"/>
  <c r="K2137" i="1"/>
  <c r="J2138" i="1"/>
  <c r="K2138" i="1"/>
  <c r="J2139" i="1"/>
  <c r="K2139" i="1"/>
  <c r="J2140" i="1"/>
  <c r="K2140" i="1"/>
  <c r="J2141" i="1"/>
  <c r="K2141" i="1"/>
  <c r="J2142" i="1"/>
  <c r="K2142" i="1"/>
  <c r="J2143" i="1"/>
  <c r="K2143" i="1"/>
  <c r="J2144" i="1"/>
  <c r="K2144" i="1"/>
  <c r="J2145" i="1"/>
  <c r="K2145" i="1"/>
  <c r="J2146" i="1"/>
  <c r="K2146" i="1"/>
  <c r="J2147" i="1"/>
  <c r="K2147" i="1"/>
  <c r="J2148" i="1"/>
  <c r="K2148" i="1"/>
  <c r="J2149" i="1"/>
  <c r="K2149" i="1"/>
  <c r="J2150" i="1"/>
  <c r="K2150" i="1"/>
  <c r="J2151" i="1"/>
  <c r="K2151" i="1"/>
  <c r="J2152" i="1"/>
  <c r="K2152" i="1"/>
  <c r="J2153" i="1"/>
  <c r="K2153" i="1"/>
  <c r="J2154" i="1"/>
  <c r="K2154" i="1"/>
  <c r="J2155" i="1"/>
  <c r="K2155" i="1"/>
  <c r="J2156" i="1"/>
  <c r="K2156" i="1"/>
  <c r="J2157" i="1"/>
  <c r="K2157" i="1"/>
  <c r="J2158" i="1"/>
  <c r="K2158" i="1"/>
  <c r="J2159" i="1"/>
  <c r="K2159" i="1"/>
  <c r="J2160" i="1"/>
  <c r="K2160" i="1"/>
  <c r="J2161" i="1"/>
  <c r="K2161" i="1"/>
  <c r="J2162" i="1"/>
  <c r="K2162" i="1"/>
  <c r="J2163" i="1"/>
  <c r="K2163" i="1"/>
  <c r="J2164" i="1"/>
  <c r="K2164" i="1"/>
  <c r="J2165" i="1"/>
  <c r="K2165" i="1"/>
  <c r="J2166" i="1"/>
  <c r="K2166" i="1"/>
  <c r="J2167" i="1"/>
  <c r="K2167" i="1"/>
  <c r="J2168" i="1"/>
  <c r="K2168" i="1"/>
  <c r="J2169" i="1"/>
  <c r="K2169" i="1"/>
  <c r="J2170" i="1"/>
  <c r="K2170" i="1"/>
  <c r="J2171" i="1"/>
  <c r="K2171" i="1"/>
  <c r="J2172" i="1"/>
  <c r="K2172" i="1"/>
  <c r="J2173" i="1"/>
  <c r="K2173" i="1"/>
  <c r="J2174" i="1"/>
  <c r="K2174" i="1"/>
  <c r="J2175" i="1"/>
  <c r="K2175" i="1"/>
  <c r="J2176" i="1"/>
  <c r="K2176" i="1"/>
  <c r="J2177" i="1"/>
  <c r="K2177" i="1"/>
  <c r="J2178" i="1"/>
  <c r="K2178" i="1"/>
  <c r="J2179" i="1"/>
  <c r="K2179" i="1"/>
  <c r="J2180" i="1"/>
  <c r="K2180" i="1"/>
  <c r="J2181" i="1"/>
  <c r="K2181" i="1"/>
  <c r="J2182" i="1"/>
  <c r="K2182" i="1"/>
  <c r="J2183" i="1"/>
  <c r="K2183" i="1"/>
  <c r="J2184" i="1"/>
  <c r="K2184" i="1"/>
  <c r="J2185" i="1"/>
  <c r="K2185" i="1"/>
  <c r="J2186" i="1"/>
  <c r="K2186" i="1"/>
  <c r="J2187" i="1"/>
  <c r="K2187" i="1"/>
  <c r="J2188" i="1"/>
  <c r="K2188" i="1"/>
  <c r="J2189" i="1"/>
  <c r="K2189" i="1"/>
  <c r="J2190" i="1"/>
  <c r="K2190" i="1"/>
  <c r="J2191" i="1"/>
  <c r="K2191" i="1"/>
  <c r="J2192" i="1"/>
  <c r="K2192" i="1"/>
  <c r="J2193" i="1"/>
  <c r="K2193" i="1"/>
  <c r="J2194" i="1"/>
  <c r="K2194" i="1"/>
  <c r="J2195" i="1"/>
  <c r="K2195" i="1"/>
  <c r="J2196" i="1"/>
  <c r="K2196" i="1"/>
  <c r="J2197" i="1"/>
  <c r="K2197" i="1"/>
  <c r="J2198" i="1"/>
  <c r="K2198" i="1"/>
  <c r="J2199" i="1"/>
  <c r="K2199" i="1"/>
  <c r="J2200" i="1"/>
  <c r="K2200" i="1"/>
  <c r="J2201" i="1"/>
  <c r="K2201" i="1"/>
  <c r="J2202" i="1"/>
  <c r="K2202" i="1"/>
  <c r="J2203" i="1"/>
  <c r="K2203" i="1"/>
  <c r="J2204" i="1"/>
  <c r="K2204" i="1"/>
  <c r="J2205" i="1"/>
  <c r="K2205" i="1"/>
  <c r="J2206" i="1"/>
  <c r="K2206" i="1"/>
  <c r="J2207" i="1"/>
  <c r="K2207" i="1"/>
  <c r="J2208" i="1"/>
  <c r="K2208" i="1"/>
  <c r="J2209" i="1"/>
  <c r="K2209" i="1"/>
  <c r="J2210" i="1"/>
  <c r="K2210" i="1"/>
  <c r="J2211" i="1"/>
  <c r="K2211" i="1"/>
  <c r="J2212" i="1"/>
  <c r="K2212" i="1"/>
  <c r="J2213" i="1"/>
  <c r="K2213" i="1"/>
  <c r="J2214" i="1"/>
  <c r="K2214" i="1"/>
  <c r="J2215" i="1"/>
  <c r="K2215" i="1"/>
  <c r="J2216" i="1"/>
  <c r="K2216" i="1"/>
  <c r="J2217" i="1"/>
  <c r="K2217" i="1"/>
  <c r="J2218" i="1"/>
  <c r="K2218" i="1"/>
  <c r="J2219" i="1"/>
  <c r="K2219" i="1"/>
  <c r="J2220" i="1"/>
  <c r="K2220" i="1"/>
  <c r="J2221" i="1"/>
  <c r="K2221" i="1"/>
  <c r="J2222" i="1"/>
  <c r="K2222" i="1"/>
  <c r="J2223" i="1"/>
  <c r="K2223" i="1"/>
  <c r="J2224" i="1"/>
  <c r="K2224" i="1"/>
  <c r="J2225" i="1"/>
  <c r="K2225" i="1"/>
  <c r="J2226" i="1"/>
  <c r="K2226" i="1"/>
  <c r="J2227" i="1"/>
  <c r="K2227" i="1"/>
  <c r="J2228" i="1"/>
  <c r="K2228" i="1"/>
  <c r="J2229" i="1"/>
  <c r="K2229" i="1"/>
  <c r="J2230" i="1"/>
  <c r="K2230" i="1"/>
  <c r="J2231" i="1"/>
  <c r="K2231" i="1"/>
  <c r="J2232" i="1"/>
  <c r="K2232" i="1"/>
  <c r="J2233" i="1"/>
  <c r="K2233" i="1"/>
  <c r="J2234" i="1"/>
  <c r="K2234" i="1"/>
  <c r="J2235" i="1"/>
  <c r="K2235" i="1"/>
  <c r="J2236" i="1"/>
  <c r="K2236" i="1"/>
  <c r="J2237" i="1"/>
  <c r="K2237" i="1"/>
  <c r="J2238" i="1"/>
  <c r="K2238" i="1"/>
  <c r="J2239" i="1"/>
  <c r="K2239" i="1"/>
  <c r="J2240" i="1"/>
  <c r="K2240" i="1"/>
  <c r="J2241" i="1"/>
  <c r="K2241" i="1"/>
  <c r="J2242" i="1"/>
  <c r="K2242" i="1"/>
  <c r="J2243" i="1"/>
  <c r="K2243" i="1"/>
  <c r="J2244" i="1"/>
  <c r="K2244" i="1"/>
  <c r="J2245" i="1"/>
  <c r="K2245" i="1"/>
  <c r="J2246" i="1"/>
  <c r="K2246" i="1"/>
  <c r="J2247" i="1"/>
  <c r="K2247" i="1"/>
  <c r="J2248" i="1"/>
  <c r="K2248" i="1"/>
  <c r="J2249" i="1"/>
  <c r="K2249" i="1"/>
  <c r="J2250" i="1"/>
  <c r="K2250" i="1"/>
  <c r="J2251" i="1"/>
  <c r="K2251" i="1"/>
  <c r="J2252" i="1"/>
  <c r="K2252" i="1"/>
  <c r="J2253" i="1"/>
  <c r="K2253" i="1"/>
  <c r="J2254" i="1"/>
  <c r="K2254" i="1"/>
  <c r="J2255" i="1"/>
  <c r="K2255" i="1"/>
  <c r="J2256" i="1"/>
  <c r="K2256" i="1"/>
  <c r="J2257" i="1"/>
  <c r="K2257" i="1"/>
  <c r="J2258" i="1"/>
  <c r="K2258" i="1"/>
  <c r="J2259" i="1"/>
  <c r="K2259" i="1"/>
  <c r="J2260" i="1"/>
  <c r="K2260" i="1"/>
  <c r="J2261" i="1"/>
  <c r="K2261" i="1"/>
  <c r="J2262" i="1"/>
  <c r="K2262" i="1"/>
  <c r="J2263" i="1"/>
  <c r="K2263" i="1"/>
  <c r="J2264" i="1"/>
  <c r="K2264" i="1"/>
  <c r="J2265" i="1"/>
  <c r="K2265" i="1"/>
  <c r="J2266" i="1"/>
  <c r="K2266" i="1"/>
  <c r="J2267" i="1"/>
  <c r="K2267" i="1"/>
  <c r="J2268" i="1"/>
  <c r="K2268" i="1"/>
  <c r="J2269" i="1"/>
  <c r="K2269" i="1"/>
  <c r="J2270" i="1"/>
  <c r="K2270" i="1"/>
  <c r="J2271" i="1"/>
  <c r="K2271" i="1"/>
  <c r="J2272" i="1"/>
  <c r="K2272" i="1"/>
  <c r="J2273" i="1"/>
  <c r="K2273" i="1"/>
  <c r="J2274" i="1"/>
  <c r="K2274" i="1"/>
  <c r="J2275" i="1"/>
  <c r="K2275" i="1"/>
  <c r="J2276" i="1"/>
  <c r="K2276" i="1"/>
  <c r="J2277" i="1"/>
  <c r="K2277" i="1"/>
  <c r="J2278" i="1"/>
  <c r="K2278" i="1"/>
  <c r="J2279" i="1"/>
  <c r="K2279" i="1"/>
  <c r="J2280" i="1"/>
  <c r="K2280" i="1"/>
  <c r="J2281" i="1"/>
  <c r="K2281" i="1"/>
  <c r="J2282" i="1"/>
  <c r="K2282" i="1"/>
  <c r="J2283" i="1"/>
  <c r="K2283" i="1"/>
  <c r="J2284" i="1"/>
  <c r="K2284" i="1"/>
  <c r="J2285" i="1"/>
  <c r="K2285" i="1"/>
  <c r="J2286" i="1"/>
  <c r="K2286" i="1"/>
  <c r="J2287" i="1"/>
  <c r="K2287" i="1"/>
  <c r="J2288" i="1"/>
  <c r="K2288" i="1"/>
  <c r="J2289" i="1"/>
  <c r="K2289" i="1"/>
  <c r="J2290" i="1"/>
  <c r="K2290" i="1"/>
  <c r="J2291" i="1"/>
  <c r="K2291" i="1"/>
  <c r="J2292" i="1"/>
  <c r="K2292" i="1"/>
  <c r="J2293" i="1"/>
  <c r="K2293" i="1"/>
  <c r="J2294" i="1"/>
  <c r="K2294" i="1"/>
  <c r="J2295" i="1"/>
  <c r="K2295" i="1"/>
  <c r="J2296" i="1"/>
  <c r="K2296" i="1"/>
  <c r="J2297" i="1"/>
  <c r="K2297" i="1"/>
  <c r="J2298" i="1"/>
  <c r="K2298" i="1"/>
  <c r="J2299" i="1"/>
  <c r="K2299" i="1"/>
  <c r="J2300" i="1"/>
  <c r="K2300" i="1"/>
  <c r="J2301" i="1"/>
  <c r="K2301" i="1"/>
  <c r="J2302" i="1"/>
  <c r="K2302" i="1"/>
  <c r="J2303" i="1"/>
  <c r="K2303" i="1"/>
  <c r="J2304" i="1"/>
  <c r="K2304" i="1"/>
  <c r="J2305" i="1"/>
  <c r="K2305" i="1"/>
  <c r="J2306" i="1"/>
  <c r="K2306" i="1"/>
  <c r="J2307" i="1"/>
  <c r="K2307" i="1"/>
  <c r="J2308" i="1"/>
  <c r="K2308" i="1"/>
  <c r="J2309" i="1"/>
  <c r="K2309" i="1"/>
  <c r="J2310" i="1"/>
  <c r="K2310" i="1"/>
  <c r="J2311" i="1"/>
  <c r="K2311" i="1"/>
  <c r="J2312" i="1"/>
  <c r="K2312" i="1"/>
  <c r="J2313" i="1"/>
  <c r="K2313" i="1"/>
  <c r="J2314" i="1"/>
  <c r="K2314" i="1"/>
  <c r="J2315" i="1"/>
  <c r="K2315" i="1"/>
  <c r="J2316" i="1"/>
  <c r="K2316" i="1"/>
  <c r="J2317" i="1"/>
  <c r="K2317" i="1"/>
  <c r="J2318" i="1"/>
  <c r="K2318" i="1"/>
  <c r="J2319" i="1"/>
  <c r="K2319" i="1"/>
  <c r="J2320" i="1"/>
  <c r="K2320" i="1"/>
  <c r="J2321" i="1"/>
  <c r="K2321" i="1"/>
  <c r="J2322" i="1"/>
  <c r="K2322" i="1"/>
  <c r="J2323" i="1"/>
  <c r="K2323" i="1"/>
  <c r="J2324" i="1"/>
  <c r="K2324" i="1"/>
  <c r="J2325" i="1"/>
  <c r="K2325" i="1"/>
  <c r="J2326" i="1"/>
  <c r="K2326" i="1"/>
  <c r="J2327" i="1"/>
  <c r="K2327" i="1"/>
  <c r="J2328" i="1"/>
  <c r="K2328" i="1"/>
  <c r="J2329" i="1"/>
  <c r="K2329" i="1"/>
  <c r="J2330" i="1"/>
  <c r="K2330" i="1"/>
  <c r="J2331" i="1"/>
  <c r="K2331" i="1"/>
  <c r="J2332" i="1"/>
  <c r="K2332" i="1"/>
  <c r="J2333" i="1"/>
  <c r="K2333" i="1"/>
  <c r="J2334" i="1"/>
  <c r="K2334" i="1"/>
  <c r="J2335" i="1"/>
  <c r="K2335" i="1"/>
  <c r="J2336" i="1"/>
  <c r="K2336" i="1"/>
  <c r="J2337" i="1"/>
  <c r="K2337" i="1"/>
  <c r="J2338" i="1"/>
  <c r="K2338" i="1"/>
  <c r="J2339" i="1"/>
  <c r="K2339" i="1"/>
  <c r="J2340" i="1"/>
  <c r="K2340" i="1"/>
  <c r="J2341" i="1"/>
  <c r="K2341" i="1"/>
  <c r="J2342" i="1"/>
  <c r="K2342" i="1"/>
  <c r="J2343" i="1"/>
  <c r="K2343" i="1"/>
  <c r="J2344" i="1"/>
  <c r="K2344" i="1"/>
  <c r="J2345" i="1"/>
  <c r="K2345" i="1"/>
  <c r="J2346" i="1"/>
  <c r="K2346" i="1"/>
  <c r="J2347" i="1"/>
  <c r="K2347" i="1"/>
  <c r="J2348" i="1"/>
  <c r="K2348" i="1"/>
  <c r="J2349" i="1"/>
  <c r="K2349" i="1"/>
  <c r="J2350" i="1"/>
  <c r="K2350" i="1"/>
  <c r="J2351" i="1"/>
  <c r="K2351" i="1"/>
  <c r="J2352" i="1"/>
  <c r="K2352" i="1"/>
  <c r="J2353" i="1"/>
  <c r="K2353" i="1"/>
  <c r="J2354" i="1"/>
  <c r="K2354" i="1"/>
  <c r="J2355" i="1"/>
  <c r="K2355" i="1"/>
  <c r="J2356" i="1"/>
  <c r="K2356" i="1"/>
  <c r="J2357" i="1"/>
  <c r="K2357" i="1"/>
  <c r="J2358" i="1"/>
  <c r="K2358" i="1"/>
  <c r="J2359" i="1"/>
  <c r="K2359" i="1"/>
  <c r="J2360" i="1"/>
  <c r="K2360" i="1"/>
  <c r="J2361" i="1"/>
  <c r="K2361" i="1"/>
  <c r="J2362" i="1"/>
  <c r="K2362" i="1"/>
  <c r="J2363" i="1"/>
  <c r="K2363" i="1"/>
  <c r="J2364" i="1"/>
  <c r="K2364" i="1"/>
  <c r="J2365" i="1"/>
  <c r="K2365" i="1"/>
  <c r="J2366" i="1"/>
  <c r="K2366" i="1"/>
  <c r="J2367" i="1"/>
  <c r="K2367" i="1"/>
  <c r="J2368" i="1"/>
  <c r="K2368" i="1"/>
  <c r="J2369" i="1"/>
  <c r="K2369" i="1"/>
  <c r="J2370" i="1"/>
  <c r="K2370" i="1"/>
  <c r="J2371" i="1"/>
  <c r="K2371" i="1"/>
  <c r="J2372" i="1"/>
  <c r="K2372" i="1"/>
  <c r="J2373" i="1"/>
  <c r="K2373" i="1"/>
  <c r="J2374" i="1"/>
  <c r="K2374" i="1"/>
  <c r="J2375" i="1"/>
  <c r="K2375" i="1"/>
  <c r="J2376" i="1"/>
  <c r="K2376" i="1"/>
  <c r="J2377" i="1"/>
  <c r="K2377" i="1"/>
  <c r="J2378" i="1"/>
  <c r="K2378" i="1"/>
  <c r="J2379" i="1"/>
  <c r="K2379" i="1"/>
  <c r="J2380" i="1"/>
  <c r="K2380" i="1"/>
  <c r="J2381" i="1"/>
  <c r="K2381" i="1"/>
  <c r="J2382" i="1"/>
  <c r="K2382" i="1"/>
  <c r="J2383" i="1"/>
  <c r="K2383" i="1"/>
  <c r="J2384" i="1"/>
  <c r="K2384" i="1"/>
  <c r="J2385" i="1"/>
  <c r="K2385" i="1"/>
  <c r="J2386" i="1"/>
  <c r="K2386" i="1"/>
  <c r="J2387" i="1"/>
  <c r="K2387" i="1"/>
  <c r="J2388" i="1"/>
  <c r="K2388" i="1"/>
  <c r="J2389" i="1"/>
  <c r="K2389" i="1"/>
  <c r="J2390" i="1"/>
  <c r="K2390" i="1"/>
  <c r="J2391" i="1"/>
  <c r="K2391" i="1"/>
  <c r="J2392" i="1"/>
  <c r="K2392" i="1"/>
  <c r="J2393" i="1"/>
  <c r="K2393" i="1"/>
  <c r="J2394" i="1"/>
  <c r="K2394" i="1"/>
  <c r="J2395" i="1"/>
  <c r="K2395" i="1"/>
  <c r="J2396" i="1"/>
  <c r="K2396" i="1"/>
  <c r="J2397" i="1"/>
  <c r="K2397" i="1"/>
  <c r="J2398" i="1"/>
  <c r="K2398" i="1"/>
  <c r="J2399" i="1"/>
  <c r="K2399" i="1"/>
  <c r="J2400" i="1"/>
  <c r="K2400" i="1"/>
  <c r="J2401" i="1"/>
  <c r="K2401" i="1"/>
  <c r="J2402" i="1"/>
  <c r="K2402" i="1"/>
  <c r="J2403" i="1"/>
  <c r="K2403" i="1"/>
  <c r="J2404" i="1"/>
  <c r="K2404" i="1"/>
  <c r="J2405" i="1"/>
  <c r="K2405" i="1"/>
  <c r="J2406" i="1"/>
  <c r="K2406" i="1"/>
  <c r="J2407" i="1"/>
  <c r="K2407" i="1"/>
  <c r="J2408" i="1"/>
  <c r="K2408" i="1"/>
  <c r="J2409" i="1"/>
  <c r="K2409" i="1"/>
  <c r="J2410" i="1"/>
  <c r="K2410" i="1"/>
  <c r="J2411" i="1"/>
  <c r="K2411" i="1"/>
  <c r="J2412" i="1"/>
  <c r="K2412" i="1"/>
  <c r="J2413" i="1"/>
  <c r="K2413" i="1"/>
  <c r="J2414" i="1"/>
  <c r="K2414" i="1"/>
  <c r="J2415" i="1"/>
  <c r="K2415" i="1"/>
  <c r="J2416" i="1"/>
  <c r="K2416" i="1"/>
  <c r="J2417" i="1"/>
  <c r="K2417" i="1"/>
  <c r="J2418" i="1"/>
  <c r="K2418" i="1"/>
  <c r="J2419" i="1"/>
  <c r="K2419" i="1"/>
  <c r="J2420" i="1"/>
  <c r="K2420" i="1"/>
  <c r="J2421" i="1"/>
  <c r="K2421" i="1"/>
  <c r="J2422" i="1"/>
  <c r="K2422" i="1"/>
  <c r="J2423" i="1"/>
  <c r="K2423" i="1"/>
  <c r="J2424" i="1"/>
  <c r="K2424" i="1"/>
  <c r="J2425" i="1"/>
  <c r="K2425" i="1"/>
  <c r="J2426" i="1"/>
  <c r="K2426" i="1"/>
  <c r="J2427" i="1"/>
  <c r="K2427" i="1"/>
  <c r="J2428" i="1"/>
  <c r="K2428" i="1"/>
  <c r="J2429" i="1"/>
  <c r="K2429" i="1"/>
  <c r="J2430" i="1"/>
  <c r="K2430" i="1"/>
  <c r="J2431" i="1"/>
  <c r="K2431" i="1"/>
  <c r="J2432" i="1"/>
  <c r="K2432" i="1"/>
  <c r="J2433" i="1"/>
  <c r="K2433" i="1"/>
  <c r="J2434" i="1"/>
  <c r="K2434" i="1"/>
  <c r="J2435" i="1"/>
  <c r="K2435" i="1"/>
  <c r="J2436" i="1"/>
  <c r="K2436" i="1"/>
  <c r="J2437" i="1"/>
  <c r="K2437" i="1"/>
  <c r="J2438" i="1"/>
  <c r="K2438" i="1"/>
  <c r="J2439" i="1"/>
  <c r="K2439" i="1"/>
  <c r="J2440" i="1"/>
  <c r="K2440" i="1"/>
  <c r="J2441" i="1"/>
  <c r="K2441" i="1"/>
  <c r="J2442" i="1"/>
  <c r="K2442" i="1"/>
  <c r="J2443" i="1"/>
  <c r="K2443" i="1"/>
  <c r="J2444" i="1"/>
  <c r="K2444" i="1"/>
  <c r="J2445" i="1"/>
  <c r="K2445" i="1"/>
  <c r="J2446" i="1"/>
  <c r="K2446" i="1"/>
  <c r="J2447" i="1"/>
  <c r="K2447" i="1"/>
  <c r="J2448" i="1"/>
  <c r="K2448" i="1"/>
  <c r="J2449" i="1"/>
  <c r="K2449" i="1"/>
  <c r="J2450" i="1"/>
  <c r="K2450" i="1"/>
  <c r="J2451" i="1"/>
  <c r="K2451" i="1"/>
  <c r="J2452" i="1"/>
  <c r="K2452" i="1"/>
  <c r="J2453" i="1"/>
  <c r="K2453" i="1"/>
  <c r="J2454" i="1"/>
  <c r="K2454" i="1"/>
  <c r="J2455" i="1"/>
  <c r="K2455" i="1"/>
  <c r="J2456" i="1"/>
  <c r="K2456" i="1"/>
  <c r="J2457" i="1"/>
  <c r="K2457" i="1"/>
  <c r="J2458" i="1"/>
  <c r="K2458" i="1"/>
  <c r="J2459" i="1"/>
  <c r="K2459" i="1"/>
  <c r="J2460" i="1"/>
  <c r="K2460" i="1"/>
  <c r="J2461" i="1"/>
  <c r="K2461" i="1"/>
  <c r="J2462" i="1"/>
  <c r="K2462" i="1"/>
  <c r="J2463" i="1"/>
  <c r="K2463" i="1"/>
  <c r="J2464" i="1"/>
  <c r="K2464" i="1"/>
  <c r="J2465" i="1"/>
  <c r="K2465" i="1"/>
  <c r="J2466" i="1"/>
  <c r="K2466" i="1"/>
  <c r="J2467" i="1"/>
  <c r="K2467" i="1"/>
  <c r="J2468" i="1"/>
  <c r="K2468" i="1"/>
  <c r="J2469" i="1"/>
  <c r="K2469" i="1"/>
  <c r="J2470" i="1"/>
  <c r="K2470" i="1"/>
  <c r="J2471" i="1"/>
  <c r="K2471" i="1"/>
  <c r="J2472" i="1"/>
  <c r="K2472" i="1"/>
  <c r="J2473" i="1"/>
  <c r="K2473" i="1"/>
  <c r="J2474" i="1"/>
  <c r="K2474" i="1"/>
  <c r="J2475" i="1"/>
  <c r="K2475" i="1"/>
  <c r="J2476" i="1"/>
  <c r="K2476" i="1"/>
  <c r="J2477" i="1"/>
  <c r="K2477" i="1"/>
  <c r="J2478" i="1"/>
  <c r="K2478" i="1"/>
  <c r="J2479" i="1"/>
  <c r="K2479" i="1"/>
  <c r="J2480" i="1"/>
  <c r="K2480" i="1"/>
  <c r="J2481" i="1"/>
  <c r="K2481" i="1"/>
  <c r="J2482" i="1"/>
  <c r="K2482" i="1"/>
  <c r="J2483" i="1"/>
  <c r="K2483" i="1"/>
  <c r="J2484" i="1"/>
  <c r="K2484" i="1"/>
  <c r="J2485" i="1"/>
  <c r="K2485" i="1"/>
  <c r="J2486" i="1"/>
  <c r="K2486" i="1"/>
  <c r="J2487" i="1"/>
  <c r="K2487" i="1"/>
  <c r="J2488" i="1"/>
  <c r="K2488" i="1"/>
  <c r="J2489" i="1"/>
  <c r="K2489" i="1"/>
  <c r="J2490" i="1"/>
  <c r="K2490" i="1"/>
  <c r="J2491" i="1"/>
  <c r="K2491" i="1"/>
  <c r="J2492" i="1"/>
  <c r="K2492" i="1"/>
  <c r="J2493" i="1"/>
  <c r="K2493" i="1"/>
  <c r="J2494" i="1"/>
  <c r="K2494" i="1"/>
  <c r="J2495" i="1"/>
  <c r="K2495" i="1"/>
  <c r="J2496" i="1"/>
  <c r="K2496" i="1"/>
  <c r="J2497" i="1"/>
  <c r="K2497" i="1"/>
  <c r="J2498" i="1"/>
  <c r="K2498" i="1"/>
  <c r="J2499" i="1"/>
  <c r="K2499" i="1"/>
  <c r="J2500" i="1"/>
  <c r="K2500" i="1"/>
  <c r="J2501" i="1"/>
  <c r="K2501" i="1"/>
  <c r="J2502" i="1"/>
  <c r="K2502" i="1"/>
  <c r="J2503" i="1"/>
  <c r="K2503" i="1"/>
  <c r="J2504" i="1"/>
  <c r="K2504" i="1"/>
  <c r="J2505" i="1"/>
  <c r="K2505" i="1"/>
  <c r="J2506" i="1"/>
  <c r="K2506" i="1"/>
  <c r="J2507" i="1"/>
  <c r="K2507" i="1"/>
  <c r="J2508" i="1"/>
  <c r="K2508" i="1"/>
  <c r="J2509" i="1"/>
  <c r="K2509" i="1"/>
  <c r="J2510" i="1"/>
  <c r="K2510" i="1"/>
  <c r="J2511" i="1"/>
  <c r="K2511" i="1"/>
  <c r="J2512" i="1"/>
  <c r="K2512" i="1"/>
  <c r="J2513" i="1"/>
  <c r="K2513" i="1"/>
  <c r="J2514" i="1"/>
  <c r="K2514" i="1"/>
  <c r="J2515" i="1"/>
  <c r="K2515" i="1"/>
  <c r="J2516" i="1"/>
  <c r="K2516" i="1"/>
  <c r="J2517" i="1"/>
  <c r="K2517" i="1"/>
  <c r="J2518" i="1"/>
  <c r="K2518" i="1"/>
  <c r="J2519" i="1"/>
  <c r="K2519" i="1"/>
  <c r="J2520" i="1"/>
  <c r="K2520" i="1"/>
  <c r="J2521" i="1"/>
  <c r="K2521" i="1"/>
  <c r="J2522" i="1"/>
  <c r="K2522" i="1"/>
  <c r="J2523" i="1"/>
  <c r="K2523" i="1"/>
  <c r="J2524" i="1"/>
  <c r="K2524" i="1"/>
  <c r="J2525" i="1"/>
  <c r="K2525" i="1"/>
  <c r="J2526" i="1"/>
  <c r="K2526" i="1"/>
  <c r="J2527" i="1"/>
  <c r="K2527" i="1"/>
  <c r="J2528" i="1"/>
  <c r="K2528" i="1"/>
  <c r="J2529" i="1"/>
  <c r="K2529" i="1"/>
  <c r="J2530" i="1"/>
  <c r="K2530" i="1"/>
  <c r="J2531" i="1"/>
  <c r="K2531" i="1"/>
  <c r="J2532" i="1"/>
  <c r="K2532" i="1"/>
  <c r="J2533" i="1"/>
  <c r="K2533" i="1"/>
  <c r="J2534" i="1"/>
  <c r="K2534" i="1"/>
  <c r="J2535" i="1"/>
  <c r="K2535" i="1"/>
  <c r="J2536" i="1"/>
  <c r="K2536" i="1"/>
  <c r="J2537" i="1"/>
  <c r="K2537" i="1"/>
  <c r="J2538" i="1"/>
  <c r="K2538" i="1"/>
  <c r="J2539" i="1"/>
  <c r="K2539" i="1"/>
  <c r="J2540" i="1"/>
  <c r="K2540" i="1"/>
  <c r="J2541" i="1"/>
  <c r="K2541" i="1"/>
  <c r="J2542" i="1"/>
  <c r="K2542" i="1"/>
  <c r="J2543" i="1"/>
  <c r="K2543" i="1"/>
  <c r="J2544" i="1"/>
  <c r="K2544" i="1"/>
  <c r="J2545" i="1"/>
  <c r="K2545" i="1"/>
  <c r="J2546" i="1"/>
  <c r="K2546" i="1"/>
  <c r="J2547" i="1"/>
  <c r="K2547" i="1"/>
  <c r="J2548" i="1"/>
  <c r="K2548" i="1"/>
  <c r="J2549" i="1"/>
  <c r="K2549" i="1"/>
  <c r="J2550" i="1"/>
  <c r="K2550" i="1"/>
  <c r="J2551" i="1"/>
  <c r="K2551" i="1"/>
  <c r="J2552" i="1"/>
  <c r="K2552" i="1"/>
  <c r="J2553" i="1"/>
  <c r="K2553" i="1"/>
  <c r="J2554" i="1"/>
  <c r="K2554" i="1"/>
  <c r="J2555" i="1"/>
  <c r="K2555" i="1"/>
  <c r="J2556" i="1"/>
  <c r="K2556" i="1"/>
  <c r="J2557" i="1"/>
  <c r="K2557" i="1"/>
  <c r="J2558" i="1"/>
  <c r="K2558" i="1"/>
  <c r="J2559" i="1"/>
  <c r="K2559" i="1"/>
  <c r="J2560" i="1"/>
  <c r="K2560" i="1"/>
  <c r="J2561" i="1"/>
  <c r="K2561" i="1"/>
  <c r="J2562" i="1"/>
  <c r="K2562" i="1"/>
  <c r="J2563" i="1"/>
  <c r="K2563" i="1"/>
  <c r="J2564" i="1"/>
  <c r="K2564" i="1"/>
  <c r="J2565" i="1"/>
  <c r="K2565" i="1"/>
  <c r="J2566" i="1"/>
  <c r="K2566" i="1"/>
  <c r="J2567" i="1"/>
  <c r="K2567" i="1"/>
  <c r="J2568" i="1"/>
  <c r="K2568" i="1"/>
  <c r="J2569" i="1"/>
  <c r="K2569" i="1"/>
  <c r="J2570" i="1"/>
  <c r="K2570" i="1"/>
  <c r="J2571" i="1"/>
  <c r="K2571" i="1"/>
  <c r="J2572" i="1"/>
  <c r="K2572" i="1"/>
  <c r="J2573" i="1"/>
  <c r="K2573" i="1"/>
  <c r="J2574" i="1"/>
  <c r="K2574" i="1"/>
  <c r="J2575" i="1"/>
  <c r="K2575" i="1"/>
  <c r="J2576" i="1"/>
  <c r="K2576" i="1"/>
  <c r="J2577" i="1"/>
  <c r="K2577" i="1"/>
  <c r="J2578" i="1"/>
  <c r="K2578" i="1"/>
  <c r="J2579" i="1"/>
  <c r="K2579" i="1"/>
  <c r="J2580" i="1"/>
  <c r="K2580" i="1"/>
  <c r="J2581" i="1"/>
  <c r="K2581" i="1"/>
  <c r="J2582" i="1"/>
  <c r="K2582" i="1"/>
  <c r="J2583" i="1"/>
  <c r="K2583" i="1"/>
  <c r="J2584" i="1"/>
  <c r="K2584" i="1"/>
  <c r="J2585" i="1"/>
  <c r="K2585" i="1"/>
  <c r="J2586" i="1"/>
  <c r="K2586" i="1"/>
  <c r="J2587" i="1"/>
  <c r="K2587" i="1"/>
  <c r="J2588" i="1"/>
  <c r="K2588" i="1"/>
  <c r="J2589" i="1"/>
  <c r="K2589" i="1"/>
  <c r="J2590" i="1"/>
  <c r="K2590" i="1"/>
  <c r="J2591" i="1"/>
  <c r="K2591" i="1"/>
  <c r="J2592" i="1"/>
  <c r="K2592" i="1"/>
  <c r="J2593" i="1"/>
  <c r="K2593" i="1"/>
  <c r="J2594" i="1"/>
  <c r="K2594" i="1"/>
  <c r="J2595" i="1"/>
  <c r="K2595" i="1"/>
  <c r="J2596" i="1"/>
  <c r="K2596" i="1"/>
  <c r="J2597" i="1"/>
  <c r="K2597" i="1"/>
  <c r="J2598" i="1"/>
  <c r="K2598" i="1"/>
  <c r="J2599" i="1"/>
  <c r="K2599" i="1"/>
  <c r="J2600" i="1"/>
  <c r="K2600" i="1"/>
  <c r="J2601" i="1"/>
  <c r="K2601" i="1"/>
  <c r="J2602" i="1"/>
  <c r="K2602" i="1"/>
  <c r="J2603" i="1"/>
  <c r="K2603" i="1"/>
  <c r="J2604" i="1"/>
  <c r="K2604" i="1"/>
  <c r="J2605" i="1"/>
  <c r="K2605" i="1"/>
  <c r="J2606" i="1"/>
  <c r="K2606" i="1"/>
  <c r="J2607" i="1"/>
  <c r="K2607" i="1"/>
  <c r="J2608" i="1"/>
  <c r="K2608" i="1"/>
  <c r="J2609" i="1"/>
  <c r="K2609" i="1"/>
  <c r="J2610" i="1"/>
  <c r="K2610" i="1"/>
  <c r="J2611" i="1"/>
  <c r="K2611" i="1"/>
  <c r="J2612" i="1"/>
  <c r="K2612" i="1"/>
  <c r="J2613" i="1"/>
  <c r="K2613" i="1"/>
  <c r="J2614" i="1"/>
  <c r="K2614" i="1"/>
  <c r="J2615" i="1"/>
  <c r="K2615" i="1"/>
  <c r="J2616" i="1"/>
  <c r="K2616" i="1"/>
  <c r="J2617" i="1"/>
  <c r="K2617" i="1"/>
  <c r="J2618" i="1"/>
  <c r="K2618" i="1"/>
  <c r="J2619" i="1"/>
  <c r="K2619" i="1"/>
  <c r="J2620" i="1"/>
  <c r="K2620" i="1"/>
  <c r="J2621" i="1"/>
  <c r="K2621" i="1"/>
  <c r="J2622" i="1"/>
  <c r="K2622" i="1"/>
  <c r="J2623" i="1"/>
  <c r="K2623" i="1"/>
  <c r="J2624" i="1"/>
  <c r="K2624" i="1"/>
  <c r="J2625" i="1"/>
  <c r="K2625" i="1"/>
  <c r="J2626" i="1"/>
  <c r="K2626" i="1"/>
  <c r="J2627" i="1"/>
  <c r="K2627" i="1"/>
  <c r="J2628" i="1"/>
  <c r="K2628" i="1"/>
  <c r="J2629" i="1"/>
  <c r="K2629" i="1"/>
  <c r="J2630" i="1"/>
  <c r="K2630" i="1"/>
  <c r="J2631" i="1"/>
  <c r="K2631" i="1"/>
  <c r="J2632" i="1"/>
  <c r="K2632" i="1"/>
  <c r="J2633" i="1"/>
  <c r="K2633" i="1"/>
  <c r="J2634" i="1"/>
  <c r="K2634" i="1"/>
  <c r="J2635" i="1"/>
  <c r="K2635" i="1"/>
  <c r="J2636" i="1"/>
  <c r="K2636" i="1"/>
  <c r="J2637" i="1"/>
  <c r="K2637" i="1"/>
  <c r="J2638" i="1"/>
  <c r="K2638" i="1"/>
  <c r="J2639" i="1"/>
  <c r="K2639" i="1"/>
  <c r="J2640" i="1"/>
  <c r="K2640" i="1"/>
  <c r="J2641" i="1"/>
  <c r="K2641" i="1"/>
  <c r="J2642" i="1"/>
  <c r="K2642" i="1"/>
  <c r="J2643" i="1"/>
  <c r="K2643" i="1"/>
  <c r="J2644" i="1"/>
  <c r="K2644" i="1"/>
  <c r="J2645" i="1"/>
  <c r="K2645" i="1"/>
  <c r="J2646" i="1"/>
  <c r="K2646" i="1"/>
  <c r="J2647" i="1"/>
  <c r="K2647" i="1"/>
  <c r="J2648" i="1"/>
  <c r="K2648" i="1"/>
  <c r="J2649" i="1"/>
  <c r="K2649" i="1"/>
  <c r="J2650" i="1"/>
  <c r="K2650" i="1"/>
  <c r="J2651" i="1"/>
  <c r="K2651" i="1"/>
  <c r="J2652" i="1"/>
  <c r="K2652" i="1"/>
  <c r="J2653" i="1"/>
  <c r="K2653" i="1"/>
  <c r="J2654" i="1"/>
  <c r="K2654" i="1"/>
  <c r="J2655" i="1"/>
  <c r="K2655" i="1"/>
  <c r="J2656" i="1"/>
  <c r="K2656" i="1"/>
  <c r="J2657" i="1"/>
  <c r="K2657" i="1"/>
  <c r="J2658" i="1"/>
  <c r="K2658" i="1"/>
  <c r="J2659" i="1"/>
  <c r="K2659" i="1"/>
  <c r="J2660" i="1"/>
  <c r="K2660" i="1"/>
  <c r="J2661" i="1"/>
  <c r="K2661" i="1"/>
  <c r="J2662" i="1"/>
  <c r="K2662" i="1"/>
  <c r="J2663" i="1"/>
  <c r="K2663" i="1"/>
  <c r="J2664" i="1"/>
  <c r="K2664" i="1"/>
  <c r="J2665" i="1"/>
  <c r="K2665" i="1"/>
  <c r="J2666" i="1"/>
  <c r="K2666" i="1"/>
  <c r="J2667" i="1"/>
  <c r="K2667" i="1"/>
  <c r="J2668" i="1"/>
  <c r="K2668" i="1"/>
  <c r="J2669" i="1"/>
  <c r="K2669" i="1"/>
  <c r="J2670" i="1"/>
  <c r="K2670" i="1"/>
  <c r="J2671" i="1"/>
  <c r="K2671" i="1"/>
  <c r="J2672" i="1"/>
  <c r="K2672" i="1"/>
  <c r="J2673" i="1"/>
  <c r="K2673" i="1"/>
  <c r="J2674" i="1"/>
  <c r="K2674" i="1"/>
  <c r="J2675" i="1"/>
  <c r="K2675" i="1"/>
  <c r="J2676" i="1"/>
  <c r="K2676" i="1"/>
  <c r="J2677" i="1"/>
  <c r="K2677" i="1"/>
  <c r="J2678" i="1"/>
  <c r="K2678" i="1"/>
  <c r="J2679" i="1"/>
  <c r="K2679" i="1"/>
  <c r="J2680" i="1"/>
  <c r="K2680" i="1"/>
  <c r="J2681" i="1"/>
  <c r="K2681" i="1"/>
  <c r="J2682" i="1"/>
  <c r="K2682" i="1"/>
  <c r="J2683" i="1"/>
  <c r="K2683" i="1"/>
  <c r="J2684" i="1"/>
  <c r="K2684" i="1"/>
  <c r="J2685" i="1"/>
  <c r="K2685" i="1"/>
  <c r="J2686" i="1"/>
  <c r="K2686" i="1"/>
  <c r="J2687" i="1"/>
  <c r="K2687" i="1"/>
  <c r="J2688" i="1"/>
  <c r="K2688" i="1"/>
  <c r="J2689" i="1"/>
  <c r="K2689" i="1"/>
  <c r="J2690" i="1"/>
  <c r="K2690" i="1"/>
  <c r="J2691" i="1"/>
  <c r="K2691" i="1"/>
  <c r="J2692" i="1"/>
  <c r="K2692" i="1"/>
  <c r="J2693" i="1"/>
  <c r="K2693" i="1"/>
  <c r="J2694" i="1"/>
  <c r="K2694" i="1"/>
  <c r="J2695" i="1"/>
  <c r="K2695" i="1"/>
  <c r="J2696" i="1"/>
  <c r="K2696" i="1"/>
  <c r="J2697" i="1"/>
  <c r="K2697" i="1"/>
  <c r="J2698" i="1"/>
  <c r="K2698" i="1"/>
  <c r="J2699" i="1"/>
  <c r="K2699" i="1"/>
  <c r="J2700" i="1"/>
  <c r="K2700" i="1"/>
  <c r="J2701" i="1"/>
  <c r="K2701" i="1"/>
  <c r="J2702" i="1"/>
  <c r="K2702" i="1"/>
  <c r="J2703" i="1"/>
  <c r="K2703" i="1"/>
  <c r="J2704" i="1"/>
  <c r="K2704" i="1"/>
  <c r="J2705" i="1"/>
  <c r="K2705" i="1"/>
  <c r="J2706" i="1"/>
  <c r="K2706" i="1"/>
  <c r="J2707" i="1"/>
  <c r="K2707" i="1"/>
  <c r="J2708" i="1"/>
  <c r="K2708" i="1"/>
  <c r="J2709" i="1"/>
  <c r="K2709" i="1"/>
  <c r="J2710" i="1"/>
  <c r="K2710" i="1"/>
  <c r="J2711" i="1"/>
  <c r="K2711" i="1"/>
  <c r="J2712" i="1"/>
  <c r="K2712" i="1"/>
  <c r="J2713" i="1"/>
  <c r="K2713" i="1"/>
  <c r="J2714" i="1"/>
  <c r="K2714" i="1"/>
  <c r="J2715" i="1"/>
  <c r="K2715" i="1"/>
  <c r="J2716" i="1"/>
  <c r="K2716" i="1"/>
  <c r="J2717" i="1"/>
  <c r="K2717" i="1"/>
  <c r="J2718" i="1"/>
  <c r="K2718" i="1"/>
  <c r="J2719" i="1"/>
  <c r="K2719" i="1"/>
  <c r="J2720" i="1"/>
  <c r="K2720" i="1"/>
  <c r="J2721" i="1"/>
  <c r="K2721" i="1"/>
  <c r="J2722" i="1"/>
  <c r="K2722" i="1"/>
  <c r="J2723" i="1"/>
  <c r="K2723" i="1"/>
  <c r="J2724" i="1"/>
  <c r="K2724" i="1"/>
  <c r="J2725" i="1"/>
  <c r="K2725" i="1"/>
  <c r="J2726" i="1"/>
  <c r="K2726" i="1"/>
  <c r="J2727" i="1"/>
  <c r="K2727" i="1"/>
  <c r="J2728" i="1"/>
  <c r="K2728" i="1"/>
  <c r="J2729" i="1"/>
  <c r="K2729" i="1"/>
  <c r="J2730" i="1"/>
  <c r="K2730" i="1"/>
  <c r="J2731" i="1"/>
  <c r="K2731" i="1"/>
  <c r="J2732" i="1"/>
  <c r="K2732" i="1"/>
  <c r="J2733" i="1"/>
  <c r="K2733" i="1"/>
  <c r="J2734" i="1"/>
  <c r="K2734" i="1"/>
  <c r="J2735" i="1"/>
  <c r="K2735" i="1"/>
  <c r="J2736" i="1"/>
  <c r="K2736" i="1"/>
  <c r="J2737" i="1"/>
  <c r="K2737" i="1"/>
  <c r="J2738" i="1"/>
  <c r="K2738" i="1"/>
  <c r="J2739" i="1"/>
  <c r="K2739" i="1"/>
  <c r="J2740" i="1"/>
  <c r="K2740" i="1"/>
  <c r="J2741" i="1"/>
  <c r="K2741" i="1"/>
  <c r="J2742" i="1"/>
  <c r="K2742" i="1"/>
  <c r="J2743" i="1"/>
  <c r="K2743" i="1"/>
  <c r="J2744" i="1"/>
  <c r="K2744" i="1"/>
  <c r="J2745" i="1"/>
  <c r="K2745" i="1"/>
  <c r="J2746" i="1"/>
  <c r="K2746" i="1"/>
  <c r="J2747" i="1"/>
  <c r="K2747" i="1"/>
  <c r="J2748" i="1"/>
  <c r="K2748" i="1"/>
  <c r="J2749" i="1"/>
  <c r="K2749" i="1"/>
  <c r="J2750" i="1"/>
  <c r="K2750" i="1"/>
  <c r="J2751" i="1"/>
  <c r="K2751" i="1"/>
  <c r="J2752" i="1"/>
  <c r="K2752" i="1"/>
  <c r="J2753" i="1"/>
  <c r="K2753" i="1"/>
  <c r="J2754" i="1"/>
  <c r="K2754" i="1"/>
  <c r="J2755" i="1"/>
  <c r="K2755" i="1"/>
  <c r="J2756" i="1"/>
  <c r="K2756" i="1"/>
  <c r="J2757" i="1"/>
  <c r="K2757" i="1"/>
  <c r="J2758" i="1"/>
  <c r="K2758" i="1"/>
  <c r="J2759" i="1"/>
  <c r="K2759" i="1"/>
  <c r="J2760" i="1"/>
  <c r="K2760" i="1"/>
  <c r="J2761" i="1"/>
  <c r="K2761" i="1"/>
  <c r="J2762" i="1"/>
  <c r="K2762" i="1"/>
  <c r="J2763" i="1"/>
  <c r="K2763" i="1"/>
  <c r="J2764" i="1"/>
  <c r="K2764" i="1"/>
  <c r="J2765" i="1"/>
  <c r="K2765" i="1"/>
  <c r="J2766" i="1"/>
  <c r="K2766" i="1"/>
  <c r="J2767" i="1"/>
  <c r="K2767" i="1"/>
  <c r="J2768" i="1"/>
  <c r="K2768" i="1"/>
  <c r="J2769" i="1"/>
  <c r="K2769" i="1"/>
  <c r="J2770" i="1"/>
  <c r="K2770" i="1"/>
  <c r="J2771" i="1"/>
  <c r="K2771" i="1"/>
  <c r="J2772" i="1"/>
  <c r="K2772" i="1"/>
  <c r="J2773" i="1"/>
  <c r="K2773" i="1"/>
  <c r="J2774" i="1"/>
  <c r="K2774" i="1"/>
  <c r="J2775" i="1"/>
  <c r="K2775" i="1"/>
  <c r="J2776" i="1"/>
  <c r="K2776" i="1"/>
  <c r="J2777" i="1"/>
  <c r="K2777" i="1"/>
  <c r="J2778" i="1"/>
  <c r="K2778" i="1"/>
  <c r="J2779" i="1"/>
  <c r="K2779" i="1"/>
  <c r="J2780" i="1"/>
  <c r="K2780" i="1"/>
  <c r="J2781" i="1"/>
  <c r="K2781" i="1"/>
  <c r="J2782" i="1"/>
  <c r="K2782" i="1"/>
  <c r="J2783" i="1"/>
  <c r="K2783" i="1"/>
  <c r="J2784" i="1"/>
  <c r="K2784" i="1"/>
  <c r="J2785" i="1"/>
  <c r="K2785" i="1"/>
  <c r="J2786" i="1"/>
  <c r="K2786" i="1"/>
  <c r="J2787" i="1"/>
  <c r="K2787" i="1"/>
  <c r="J2788" i="1"/>
  <c r="K2788" i="1"/>
  <c r="J2789" i="1"/>
  <c r="K2789" i="1"/>
  <c r="J2790" i="1"/>
  <c r="K2790" i="1"/>
  <c r="J2791" i="1"/>
  <c r="K2791" i="1"/>
  <c r="J2792" i="1"/>
  <c r="K2792" i="1"/>
  <c r="J2793" i="1"/>
  <c r="K2793" i="1"/>
  <c r="J2794" i="1"/>
  <c r="K2794" i="1"/>
  <c r="J2795" i="1"/>
  <c r="K2795" i="1"/>
  <c r="J2796" i="1"/>
  <c r="K2796" i="1"/>
  <c r="J2797" i="1"/>
  <c r="K2797" i="1"/>
  <c r="J2798" i="1"/>
  <c r="K2798" i="1"/>
  <c r="J2799" i="1"/>
  <c r="K2799" i="1"/>
  <c r="J2800" i="1"/>
  <c r="K2800" i="1"/>
  <c r="J2801" i="1"/>
  <c r="K2801" i="1"/>
  <c r="J2802" i="1"/>
  <c r="K2802" i="1"/>
  <c r="J2803" i="1"/>
  <c r="K2803" i="1"/>
  <c r="J2804" i="1"/>
  <c r="K2804" i="1"/>
  <c r="J2805" i="1"/>
  <c r="K2805" i="1"/>
  <c r="J2806" i="1"/>
  <c r="K2806" i="1"/>
  <c r="J2807" i="1"/>
  <c r="K2807" i="1"/>
  <c r="J2808" i="1"/>
  <c r="K2808" i="1"/>
  <c r="J2809" i="1"/>
  <c r="K2809" i="1"/>
  <c r="J2810" i="1"/>
  <c r="K2810" i="1"/>
  <c r="J2811" i="1"/>
  <c r="K2811" i="1"/>
  <c r="J2812" i="1"/>
  <c r="K2812" i="1"/>
  <c r="J2813" i="1"/>
  <c r="K2813" i="1"/>
  <c r="J2814" i="1"/>
  <c r="K2814" i="1"/>
  <c r="J2815" i="1"/>
  <c r="K2815" i="1"/>
  <c r="J2816" i="1"/>
  <c r="K2816" i="1"/>
  <c r="J2817" i="1"/>
  <c r="K2817" i="1"/>
  <c r="J2818" i="1"/>
  <c r="K2818" i="1"/>
  <c r="J2819" i="1"/>
  <c r="K2819" i="1"/>
  <c r="J2820" i="1"/>
  <c r="K2820" i="1"/>
  <c r="J2821" i="1"/>
  <c r="K2821" i="1"/>
  <c r="J2822" i="1"/>
  <c r="K2822" i="1"/>
  <c r="J2823" i="1"/>
  <c r="K2823" i="1"/>
  <c r="J2824" i="1"/>
  <c r="K2824" i="1"/>
  <c r="J2825" i="1"/>
  <c r="K2825" i="1"/>
  <c r="J2826" i="1"/>
  <c r="K2826" i="1"/>
  <c r="J2827" i="1"/>
  <c r="K2827" i="1"/>
  <c r="J2828" i="1"/>
  <c r="K2828" i="1"/>
  <c r="J2829" i="1"/>
  <c r="K2829" i="1"/>
  <c r="J2830" i="1"/>
  <c r="K2830" i="1"/>
  <c r="J2831" i="1"/>
  <c r="K2831" i="1"/>
  <c r="J2832" i="1"/>
  <c r="K2832" i="1"/>
  <c r="J2833" i="1"/>
  <c r="K2833" i="1"/>
  <c r="J2834" i="1"/>
  <c r="K2834" i="1"/>
  <c r="J2835" i="1"/>
  <c r="K2835" i="1"/>
  <c r="J2836" i="1"/>
  <c r="K2836" i="1"/>
  <c r="J2837" i="1"/>
  <c r="K2837" i="1"/>
  <c r="J2838" i="1"/>
  <c r="K2838" i="1"/>
  <c r="J2839" i="1"/>
  <c r="K2839" i="1"/>
  <c r="J2840" i="1"/>
  <c r="K2840" i="1"/>
  <c r="J2841" i="1"/>
  <c r="K2841" i="1"/>
  <c r="J2842" i="1"/>
  <c r="K2842" i="1"/>
  <c r="J2843" i="1"/>
  <c r="K2843" i="1"/>
  <c r="J2844" i="1"/>
  <c r="K2844" i="1"/>
  <c r="J2845" i="1"/>
  <c r="K2845" i="1"/>
  <c r="J2846" i="1"/>
  <c r="K2846" i="1"/>
  <c r="J2847" i="1"/>
  <c r="K2847" i="1"/>
  <c r="J2848" i="1"/>
  <c r="K2848" i="1"/>
  <c r="J2849" i="1"/>
  <c r="K2849" i="1"/>
  <c r="J2850" i="1"/>
  <c r="K2850" i="1"/>
  <c r="J2851" i="1"/>
  <c r="K2851" i="1"/>
  <c r="J2852" i="1"/>
  <c r="K2852" i="1"/>
  <c r="J2853" i="1"/>
  <c r="K2853" i="1"/>
  <c r="J2854" i="1"/>
  <c r="K2854" i="1"/>
  <c r="J2855" i="1"/>
  <c r="K2855" i="1"/>
  <c r="J2856" i="1"/>
  <c r="K2856" i="1"/>
  <c r="J2857" i="1"/>
  <c r="K2857" i="1"/>
  <c r="J2858" i="1"/>
  <c r="K2858" i="1"/>
  <c r="J2859" i="1"/>
  <c r="K2859" i="1"/>
  <c r="J2860" i="1"/>
  <c r="K2860" i="1"/>
  <c r="J2861" i="1"/>
  <c r="K2861" i="1"/>
  <c r="J2862" i="1"/>
  <c r="K2862" i="1"/>
  <c r="J2863" i="1"/>
  <c r="K2863" i="1"/>
  <c r="J2864" i="1"/>
  <c r="K2864" i="1"/>
  <c r="J2865" i="1"/>
  <c r="K2865" i="1"/>
  <c r="J2866" i="1"/>
  <c r="K2866" i="1"/>
  <c r="J2867" i="1"/>
  <c r="K2867" i="1"/>
  <c r="J2868" i="1"/>
  <c r="K2868" i="1"/>
  <c r="J2869" i="1"/>
  <c r="K2869" i="1"/>
  <c r="J2870" i="1"/>
  <c r="K2870" i="1"/>
  <c r="J2871" i="1"/>
  <c r="K2871" i="1"/>
  <c r="J2872" i="1"/>
  <c r="K2872" i="1"/>
  <c r="J2873" i="1"/>
  <c r="K2873" i="1"/>
  <c r="J2874" i="1"/>
  <c r="K2874" i="1"/>
  <c r="J2875" i="1"/>
  <c r="K2875" i="1"/>
  <c r="J2876" i="1"/>
  <c r="K2876" i="1"/>
  <c r="J2877" i="1"/>
  <c r="K2877" i="1"/>
  <c r="J2878" i="1"/>
  <c r="K2878" i="1"/>
  <c r="J2879" i="1"/>
  <c r="K2879" i="1"/>
  <c r="J2880" i="1"/>
  <c r="K2880" i="1"/>
  <c r="J2881" i="1"/>
  <c r="K2881" i="1"/>
  <c r="J2882" i="1"/>
  <c r="K2882" i="1"/>
  <c r="J2883" i="1"/>
  <c r="K2883" i="1"/>
  <c r="J2884" i="1"/>
  <c r="K2884" i="1"/>
  <c r="J2885" i="1"/>
  <c r="K2885" i="1"/>
  <c r="J2886" i="1"/>
  <c r="K2886" i="1"/>
  <c r="J2887" i="1"/>
  <c r="K2887" i="1"/>
  <c r="J2888" i="1"/>
  <c r="K2888" i="1"/>
  <c r="J2889" i="1"/>
  <c r="K2889" i="1"/>
  <c r="J2890" i="1"/>
  <c r="K2890" i="1"/>
  <c r="J2891" i="1"/>
  <c r="K2891" i="1"/>
  <c r="J2892" i="1"/>
  <c r="K2892" i="1"/>
  <c r="J2893" i="1"/>
  <c r="K2893" i="1"/>
  <c r="J2894" i="1"/>
  <c r="K2894" i="1"/>
  <c r="J2895" i="1"/>
  <c r="K2895" i="1"/>
  <c r="J2896" i="1"/>
  <c r="K2896" i="1"/>
  <c r="J2897" i="1"/>
  <c r="K2897" i="1"/>
  <c r="J2898" i="1"/>
  <c r="K2898" i="1"/>
  <c r="J2899" i="1"/>
  <c r="K2899" i="1"/>
  <c r="J2900" i="1"/>
  <c r="K2900" i="1"/>
  <c r="J2901" i="1"/>
  <c r="K2901" i="1"/>
  <c r="J2902" i="1"/>
  <c r="K2902" i="1"/>
  <c r="J2903" i="1"/>
  <c r="K2903" i="1"/>
  <c r="J2904" i="1"/>
  <c r="K2904" i="1"/>
  <c r="J2905" i="1"/>
  <c r="K2905" i="1"/>
  <c r="J2906" i="1"/>
  <c r="K2906" i="1"/>
  <c r="J2907" i="1"/>
  <c r="K2907" i="1"/>
  <c r="J2908" i="1"/>
  <c r="K2908" i="1"/>
  <c r="J2909" i="1"/>
  <c r="K2909" i="1"/>
  <c r="J2910" i="1"/>
  <c r="K2910" i="1"/>
  <c r="J2911" i="1"/>
  <c r="K2911" i="1"/>
  <c r="J2912" i="1"/>
  <c r="K2912" i="1"/>
  <c r="J2913" i="1"/>
  <c r="K2913" i="1"/>
  <c r="J2914" i="1"/>
  <c r="K2914" i="1"/>
  <c r="J2915" i="1"/>
  <c r="K2915" i="1"/>
  <c r="J2916" i="1"/>
  <c r="K2916" i="1"/>
  <c r="J2917" i="1"/>
  <c r="K2917" i="1"/>
  <c r="J2918" i="1"/>
  <c r="K2918" i="1"/>
  <c r="J2919" i="1"/>
  <c r="K2919" i="1"/>
  <c r="J2920" i="1"/>
  <c r="K2920" i="1"/>
  <c r="J2921" i="1"/>
  <c r="K2921" i="1"/>
  <c r="J2922" i="1"/>
  <c r="K2922" i="1"/>
  <c r="J2923" i="1"/>
  <c r="K2923" i="1"/>
  <c r="J2924" i="1"/>
  <c r="K2924" i="1"/>
  <c r="J2925" i="1"/>
  <c r="K2925" i="1"/>
  <c r="J2926" i="1"/>
  <c r="K2926" i="1"/>
  <c r="J2927" i="1"/>
  <c r="K2927" i="1"/>
  <c r="J2928" i="1"/>
  <c r="K2928" i="1"/>
  <c r="J2929" i="1"/>
  <c r="K2929" i="1"/>
  <c r="J2930" i="1"/>
  <c r="K2930" i="1"/>
  <c r="J2931" i="1"/>
  <c r="K2931" i="1"/>
  <c r="J2932" i="1"/>
  <c r="K2932" i="1"/>
  <c r="J2933" i="1"/>
  <c r="K2933" i="1"/>
  <c r="J2934" i="1"/>
  <c r="K2934" i="1"/>
  <c r="J2935" i="1"/>
  <c r="K2935" i="1"/>
  <c r="J2936" i="1"/>
  <c r="K2936" i="1"/>
  <c r="J2937" i="1"/>
  <c r="K2937" i="1"/>
  <c r="J2938" i="1"/>
  <c r="K2938" i="1"/>
  <c r="J2939" i="1"/>
  <c r="K2939" i="1"/>
  <c r="J2940" i="1"/>
  <c r="K2940" i="1"/>
  <c r="J2941" i="1"/>
  <c r="K2941" i="1"/>
  <c r="J2942" i="1"/>
  <c r="K2942" i="1"/>
  <c r="J2943" i="1"/>
  <c r="K2943" i="1"/>
  <c r="J2944" i="1"/>
  <c r="K2944" i="1"/>
  <c r="J2945" i="1"/>
  <c r="K2945" i="1"/>
  <c r="J2946" i="1"/>
  <c r="K2946" i="1"/>
  <c r="J2947" i="1"/>
  <c r="K2947" i="1"/>
  <c r="J2948" i="1"/>
  <c r="K2948" i="1"/>
  <c r="J2949" i="1"/>
  <c r="K2949" i="1"/>
  <c r="J2950" i="1"/>
  <c r="K2950" i="1"/>
  <c r="J2951" i="1"/>
  <c r="K2951" i="1"/>
  <c r="J2952" i="1"/>
  <c r="K2952" i="1"/>
  <c r="J2953" i="1"/>
  <c r="K2953" i="1"/>
  <c r="J2954" i="1"/>
  <c r="K2954" i="1"/>
  <c r="J2955" i="1"/>
  <c r="K2955" i="1"/>
  <c r="J2956" i="1"/>
  <c r="K2956" i="1"/>
  <c r="J2957" i="1"/>
  <c r="K2957" i="1"/>
  <c r="J2958" i="1"/>
  <c r="K2958" i="1"/>
  <c r="J2959" i="1"/>
  <c r="K2959" i="1"/>
  <c r="J2960" i="1"/>
  <c r="K2960" i="1"/>
  <c r="J2961" i="1"/>
  <c r="K2961" i="1"/>
  <c r="J2962" i="1"/>
  <c r="K2962" i="1"/>
  <c r="J2963" i="1"/>
  <c r="K2963" i="1"/>
  <c r="J2964" i="1"/>
  <c r="K2964" i="1"/>
  <c r="J2965" i="1"/>
  <c r="K2965" i="1"/>
  <c r="J2966" i="1"/>
  <c r="K2966" i="1"/>
  <c r="J2967" i="1"/>
  <c r="K2967" i="1"/>
  <c r="J2968" i="1"/>
  <c r="K2968" i="1"/>
  <c r="J2969" i="1"/>
  <c r="K2969" i="1"/>
  <c r="J2970" i="1"/>
  <c r="K2970" i="1"/>
  <c r="J2971" i="1"/>
  <c r="K2971" i="1"/>
  <c r="J2972" i="1"/>
  <c r="K2972" i="1"/>
  <c r="J2973" i="1"/>
  <c r="K2973" i="1"/>
  <c r="J2974" i="1"/>
  <c r="K2974" i="1"/>
  <c r="J2975" i="1"/>
  <c r="K2975" i="1"/>
  <c r="J2976" i="1"/>
  <c r="K2976" i="1"/>
  <c r="J2977" i="1"/>
  <c r="K2977" i="1"/>
  <c r="J2978" i="1"/>
  <c r="K2978" i="1"/>
  <c r="J2979" i="1"/>
  <c r="K2979" i="1"/>
  <c r="J2980" i="1"/>
  <c r="K2980" i="1"/>
  <c r="J2981" i="1"/>
  <c r="K2981" i="1"/>
  <c r="J2982" i="1"/>
  <c r="K2982" i="1"/>
  <c r="J2983" i="1"/>
  <c r="K2983" i="1"/>
  <c r="J2984" i="1"/>
  <c r="K2984" i="1"/>
  <c r="J2985" i="1"/>
  <c r="K2985" i="1"/>
  <c r="J2986" i="1"/>
  <c r="K2986" i="1"/>
  <c r="J2987" i="1"/>
  <c r="K2987" i="1"/>
  <c r="J2988" i="1"/>
  <c r="K2988" i="1"/>
  <c r="J2989" i="1"/>
  <c r="K2989" i="1"/>
  <c r="J2990" i="1"/>
  <c r="K2990" i="1"/>
  <c r="J2991" i="1"/>
  <c r="K2991" i="1"/>
  <c r="J2992" i="1"/>
  <c r="K2992" i="1"/>
  <c r="J2993" i="1"/>
  <c r="K2993" i="1"/>
  <c r="J2994" i="1"/>
  <c r="K2994" i="1"/>
  <c r="J2995" i="1"/>
  <c r="K2995" i="1"/>
  <c r="J2996" i="1"/>
  <c r="K2996" i="1"/>
  <c r="J2997" i="1"/>
  <c r="K2997" i="1"/>
  <c r="J2998" i="1"/>
  <c r="K2998" i="1"/>
  <c r="J2999" i="1"/>
  <c r="K2999" i="1"/>
  <c r="J3000" i="1"/>
  <c r="K3000" i="1"/>
  <c r="J3001" i="1"/>
  <c r="K3001" i="1"/>
  <c r="J3002" i="1"/>
  <c r="K3002" i="1"/>
  <c r="J3003" i="1"/>
  <c r="K3003" i="1"/>
  <c r="J3004" i="1"/>
  <c r="K3004" i="1"/>
  <c r="J3005" i="1"/>
  <c r="K3005" i="1"/>
  <c r="J3006" i="1"/>
  <c r="K3006" i="1"/>
  <c r="J3007" i="1"/>
  <c r="K3007" i="1"/>
  <c r="J3008" i="1"/>
  <c r="K3008" i="1"/>
  <c r="J3009" i="1"/>
  <c r="K3009" i="1"/>
  <c r="J3010" i="1"/>
  <c r="K3010" i="1"/>
  <c r="J3011" i="1"/>
  <c r="K3011" i="1"/>
  <c r="J3012" i="1"/>
  <c r="K3012" i="1"/>
  <c r="J3013" i="1"/>
  <c r="K3013" i="1"/>
  <c r="J3014" i="1"/>
  <c r="K3014" i="1"/>
  <c r="J3015" i="1"/>
  <c r="K3015" i="1"/>
  <c r="J3016" i="1"/>
  <c r="K3016" i="1"/>
  <c r="J3017" i="1"/>
  <c r="K3017" i="1"/>
  <c r="J3018" i="1"/>
  <c r="K3018" i="1"/>
  <c r="J3019" i="1"/>
  <c r="K3019" i="1"/>
  <c r="J3020" i="1"/>
  <c r="K3020" i="1"/>
  <c r="J3021" i="1"/>
  <c r="K3021" i="1"/>
  <c r="J3022" i="1"/>
  <c r="K3022" i="1"/>
  <c r="J3023" i="1"/>
  <c r="K3023" i="1"/>
  <c r="J3024" i="1"/>
  <c r="K3024" i="1"/>
  <c r="J3025" i="1"/>
  <c r="K3025" i="1"/>
  <c r="J3026" i="1"/>
  <c r="K3026" i="1"/>
  <c r="J3027" i="1"/>
  <c r="K3027" i="1"/>
  <c r="J3028" i="1"/>
  <c r="K3028" i="1"/>
  <c r="J3029" i="1"/>
  <c r="K3029" i="1"/>
  <c r="J3030" i="1"/>
  <c r="K3030" i="1"/>
  <c r="J3031" i="1"/>
  <c r="K3031" i="1"/>
  <c r="J3032" i="1"/>
  <c r="K3032" i="1"/>
  <c r="J3033" i="1"/>
  <c r="K3033" i="1"/>
  <c r="J3034" i="1"/>
  <c r="K3034" i="1"/>
  <c r="J3035" i="1"/>
  <c r="K3035" i="1"/>
  <c r="J3036" i="1"/>
  <c r="K3036" i="1"/>
  <c r="J3037" i="1"/>
  <c r="K3037" i="1"/>
  <c r="J3038" i="1"/>
  <c r="K3038" i="1"/>
  <c r="J3039" i="1"/>
  <c r="K3039" i="1"/>
  <c r="J3040" i="1"/>
  <c r="K3040" i="1"/>
  <c r="J3041" i="1"/>
  <c r="K3041" i="1"/>
  <c r="J3042" i="1"/>
  <c r="K3042" i="1"/>
  <c r="J3043" i="1"/>
  <c r="K3043" i="1"/>
  <c r="J3044" i="1"/>
  <c r="K3044" i="1"/>
  <c r="J3045" i="1"/>
  <c r="K3045" i="1"/>
  <c r="J3046" i="1"/>
  <c r="K3046" i="1"/>
  <c r="J3047" i="1"/>
  <c r="K3047" i="1"/>
  <c r="J3048" i="1"/>
  <c r="K3048" i="1"/>
  <c r="J3049" i="1"/>
  <c r="K3049" i="1"/>
  <c r="J3050" i="1"/>
  <c r="K3050" i="1"/>
  <c r="J3051" i="1"/>
  <c r="K3051" i="1"/>
  <c r="J3052" i="1"/>
  <c r="K3052" i="1"/>
  <c r="J3053" i="1"/>
  <c r="K3053" i="1"/>
  <c r="J3054" i="1"/>
  <c r="K3054" i="1"/>
  <c r="J3055" i="1"/>
  <c r="K3055" i="1"/>
  <c r="J3056" i="1"/>
  <c r="K3056" i="1"/>
  <c r="J3057" i="1"/>
  <c r="K3057" i="1"/>
  <c r="J3058" i="1"/>
  <c r="K3058" i="1"/>
  <c r="J3059" i="1"/>
  <c r="K3059" i="1"/>
  <c r="J3060" i="1"/>
  <c r="K3060" i="1"/>
  <c r="J3061" i="1"/>
  <c r="K3061" i="1"/>
  <c r="J3062" i="1"/>
  <c r="K3062" i="1"/>
  <c r="J3063" i="1"/>
  <c r="K3063" i="1"/>
  <c r="J3064" i="1"/>
  <c r="K3064" i="1"/>
  <c r="J3065" i="1"/>
  <c r="K3065" i="1"/>
  <c r="J3066" i="1"/>
  <c r="K3066" i="1"/>
  <c r="J3067" i="1"/>
  <c r="K3067" i="1"/>
  <c r="J3068" i="1"/>
  <c r="K3068" i="1"/>
  <c r="J3069" i="1"/>
  <c r="K3069" i="1"/>
  <c r="J3070" i="1"/>
  <c r="K3070" i="1"/>
  <c r="J3071" i="1"/>
  <c r="K3071" i="1"/>
  <c r="J3072" i="1"/>
  <c r="K3072" i="1"/>
  <c r="J3073" i="1"/>
  <c r="K3073" i="1"/>
  <c r="J3074" i="1"/>
  <c r="K3074" i="1"/>
  <c r="J3075" i="1"/>
  <c r="K3075" i="1"/>
  <c r="J3076" i="1"/>
  <c r="K3076" i="1"/>
  <c r="J3077" i="1"/>
  <c r="K3077" i="1"/>
  <c r="J3078" i="1"/>
  <c r="K3078" i="1"/>
  <c r="J3079" i="1"/>
  <c r="K3079" i="1"/>
  <c r="J3080" i="1"/>
  <c r="K3080" i="1"/>
  <c r="J3081" i="1"/>
  <c r="K3081" i="1"/>
  <c r="J3082" i="1"/>
  <c r="K3082" i="1"/>
  <c r="J3083" i="1"/>
  <c r="K3083" i="1"/>
  <c r="J3084" i="1"/>
  <c r="K3084" i="1"/>
  <c r="J3085" i="1"/>
  <c r="K3085" i="1"/>
  <c r="J3086" i="1"/>
  <c r="K3086" i="1"/>
  <c r="J3087" i="1"/>
  <c r="K3087" i="1"/>
  <c r="J3088" i="1"/>
  <c r="K3088" i="1"/>
  <c r="J3089" i="1"/>
  <c r="K3089" i="1"/>
  <c r="J3090" i="1"/>
  <c r="K3090" i="1"/>
  <c r="J3091" i="1"/>
  <c r="K3091" i="1"/>
  <c r="J3092" i="1"/>
  <c r="K3092" i="1"/>
  <c r="J3093" i="1"/>
  <c r="K3093" i="1"/>
  <c r="J3094" i="1"/>
  <c r="K3094" i="1"/>
  <c r="J3095" i="1"/>
  <c r="K3095" i="1"/>
  <c r="J3096" i="1"/>
  <c r="K3096" i="1"/>
  <c r="J3097" i="1"/>
  <c r="K3097" i="1"/>
  <c r="J3098" i="1"/>
  <c r="K3098" i="1"/>
  <c r="J3099" i="1"/>
  <c r="K3099" i="1"/>
  <c r="J3100" i="1"/>
  <c r="K3100" i="1"/>
  <c r="J3101" i="1"/>
  <c r="K3101" i="1"/>
  <c r="J3102" i="1"/>
  <c r="K3102" i="1"/>
  <c r="J3103" i="1"/>
  <c r="K3103" i="1"/>
  <c r="J3104" i="1"/>
  <c r="K3104" i="1"/>
  <c r="J3105" i="1"/>
  <c r="K3105" i="1"/>
  <c r="J3106" i="1"/>
  <c r="K3106" i="1"/>
  <c r="J3107" i="1"/>
  <c r="K3107" i="1"/>
  <c r="J3108" i="1"/>
  <c r="K3108" i="1"/>
  <c r="J3109" i="1"/>
  <c r="K3109" i="1"/>
  <c r="J3110" i="1"/>
  <c r="K3110" i="1"/>
  <c r="J3111" i="1"/>
  <c r="K3111" i="1"/>
  <c r="J3112" i="1"/>
  <c r="K3112" i="1"/>
  <c r="J3113" i="1"/>
  <c r="K3113" i="1"/>
  <c r="J3114" i="1"/>
  <c r="K3114" i="1"/>
  <c r="J3115" i="1"/>
  <c r="K3115" i="1"/>
  <c r="J3116" i="1"/>
  <c r="K3116" i="1"/>
  <c r="J3117" i="1"/>
  <c r="K3117" i="1"/>
  <c r="J3118" i="1"/>
  <c r="K3118" i="1"/>
  <c r="J3119" i="1"/>
  <c r="K3119" i="1"/>
  <c r="J3120" i="1"/>
  <c r="K3120" i="1"/>
  <c r="J3121" i="1"/>
  <c r="K3121" i="1"/>
  <c r="J3122" i="1"/>
  <c r="K3122" i="1"/>
  <c r="J3123" i="1"/>
  <c r="K3123" i="1"/>
  <c r="J3124" i="1"/>
  <c r="K3124" i="1"/>
  <c r="J3125" i="1"/>
  <c r="K3125" i="1"/>
  <c r="J3126" i="1"/>
  <c r="K3126" i="1"/>
  <c r="J3127" i="1"/>
  <c r="K3127" i="1"/>
  <c r="J3128" i="1"/>
  <c r="K3128" i="1"/>
  <c r="J3129" i="1"/>
  <c r="K3129" i="1"/>
  <c r="J3130" i="1"/>
  <c r="K3130" i="1"/>
  <c r="J3131" i="1"/>
  <c r="K3131" i="1"/>
  <c r="J3132" i="1"/>
  <c r="K3132" i="1"/>
  <c r="J3133" i="1"/>
  <c r="K3133" i="1"/>
  <c r="J3134" i="1"/>
  <c r="K3134" i="1"/>
  <c r="J3135" i="1"/>
  <c r="K3135" i="1"/>
  <c r="J3136" i="1"/>
  <c r="K3136" i="1"/>
  <c r="J3137" i="1"/>
  <c r="K3137" i="1"/>
  <c r="J3138" i="1"/>
  <c r="K3138" i="1"/>
  <c r="J3139" i="1"/>
  <c r="K3139" i="1"/>
  <c r="J3140" i="1"/>
  <c r="K3140" i="1"/>
  <c r="J3141" i="1"/>
  <c r="K3141" i="1"/>
  <c r="J3142" i="1"/>
  <c r="K3142" i="1"/>
  <c r="J3143" i="1"/>
  <c r="K3143" i="1"/>
  <c r="J3144" i="1"/>
  <c r="K3144" i="1"/>
  <c r="J3145" i="1"/>
  <c r="K3145" i="1"/>
  <c r="J3146" i="1"/>
  <c r="K3146" i="1"/>
  <c r="J3147" i="1"/>
  <c r="K3147" i="1"/>
  <c r="J3148" i="1"/>
  <c r="K3148" i="1"/>
  <c r="J3149" i="1"/>
  <c r="K3149" i="1"/>
  <c r="J3150" i="1"/>
  <c r="K3150" i="1"/>
  <c r="J3151" i="1"/>
  <c r="K3151" i="1"/>
  <c r="J3152" i="1"/>
  <c r="K3152" i="1"/>
  <c r="J3153" i="1"/>
  <c r="K3153" i="1"/>
  <c r="J3154" i="1"/>
  <c r="K3154" i="1"/>
  <c r="J3155" i="1"/>
  <c r="K3155" i="1"/>
  <c r="J3156" i="1"/>
  <c r="K3156" i="1"/>
  <c r="J3157" i="1"/>
  <c r="K3157" i="1"/>
  <c r="J3158" i="1"/>
  <c r="K3158" i="1"/>
  <c r="J3159" i="1"/>
  <c r="K3159" i="1"/>
  <c r="J3160" i="1"/>
  <c r="K3160" i="1"/>
  <c r="J3161" i="1"/>
  <c r="K3161" i="1"/>
  <c r="J3162" i="1"/>
  <c r="K3162" i="1"/>
  <c r="J3163" i="1"/>
  <c r="K3163" i="1"/>
  <c r="J3164" i="1"/>
  <c r="K3164" i="1"/>
  <c r="J3165" i="1"/>
  <c r="K3165" i="1"/>
  <c r="J3166" i="1"/>
  <c r="K3166" i="1"/>
  <c r="J3167" i="1"/>
  <c r="K3167" i="1"/>
  <c r="J3168" i="1"/>
  <c r="K3168" i="1"/>
  <c r="J3169" i="1"/>
  <c r="K3169" i="1"/>
  <c r="J3170" i="1"/>
  <c r="K3170" i="1"/>
  <c r="J3171" i="1"/>
  <c r="K3171" i="1"/>
  <c r="J3172" i="1"/>
  <c r="K3172" i="1"/>
  <c r="J3173" i="1"/>
  <c r="K3173" i="1"/>
  <c r="J3174" i="1"/>
  <c r="K3174" i="1"/>
  <c r="J3175" i="1"/>
  <c r="K3175" i="1"/>
  <c r="J3176" i="1"/>
  <c r="K3176" i="1"/>
  <c r="J3177" i="1"/>
  <c r="K3177" i="1"/>
  <c r="J3178" i="1"/>
  <c r="K3178" i="1"/>
  <c r="J3179" i="1"/>
  <c r="K3179" i="1"/>
  <c r="J3180" i="1"/>
  <c r="K3180" i="1"/>
  <c r="J3181" i="1"/>
  <c r="K3181" i="1"/>
  <c r="J3182" i="1"/>
  <c r="K3182" i="1"/>
  <c r="J3183" i="1"/>
  <c r="K3183" i="1"/>
  <c r="J3184" i="1"/>
  <c r="K3184" i="1"/>
  <c r="J3185" i="1"/>
  <c r="K3185" i="1"/>
  <c r="J3186" i="1"/>
  <c r="K3186" i="1"/>
  <c r="J3187" i="1"/>
  <c r="K3187" i="1"/>
  <c r="J3188" i="1"/>
  <c r="K3188" i="1"/>
  <c r="J3189" i="1"/>
  <c r="K3189" i="1"/>
  <c r="J3190" i="1"/>
  <c r="K3190" i="1"/>
  <c r="J3191" i="1"/>
  <c r="K3191" i="1"/>
  <c r="J3192" i="1"/>
  <c r="K3192" i="1"/>
  <c r="J3193" i="1"/>
  <c r="K3193" i="1"/>
  <c r="J3194" i="1"/>
  <c r="K3194" i="1"/>
  <c r="J3195" i="1"/>
  <c r="K3195" i="1"/>
  <c r="J3196" i="1"/>
  <c r="K3196" i="1"/>
  <c r="J3197" i="1"/>
  <c r="K3197" i="1"/>
  <c r="J3198" i="1"/>
  <c r="K3198" i="1"/>
  <c r="J3199" i="1"/>
  <c r="K3199" i="1"/>
  <c r="J3200" i="1"/>
  <c r="K3200" i="1"/>
  <c r="J3201" i="1"/>
  <c r="K3201" i="1"/>
  <c r="J3202" i="1"/>
  <c r="K3202" i="1"/>
  <c r="J3203" i="1"/>
  <c r="K3203" i="1"/>
  <c r="J3204" i="1"/>
  <c r="K3204" i="1"/>
  <c r="J3205" i="1"/>
  <c r="K3205" i="1"/>
  <c r="J3206" i="1"/>
  <c r="K3206" i="1"/>
  <c r="J3207" i="1"/>
  <c r="K3207" i="1"/>
  <c r="J3208" i="1"/>
  <c r="K3208" i="1"/>
  <c r="J3209" i="1"/>
  <c r="K3209" i="1"/>
  <c r="J3210" i="1"/>
  <c r="K3210" i="1"/>
  <c r="J3211" i="1"/>
  <c r="K3211" i="1"/>
  <c r="J3212" i="1"/>
  <c r="K3212" i="1"/>
  <c r="J3213" i="1"/>
  <c r="K3213" i="1"/>
  <c r="J3214" i="1"/>
  <c r="K3214" i="1"/>
  <c r="J3215" i="1"/>
  <c r="K3215" i="1"/>
  <c r="J3216" i="1"/>
  <c r="K3216" i="1"/>
  <c r="J3217" i="1"/>
  <c r="K3217" i="1"/>
  <c r="J3218" i="1"/>
  <c r="K3218" i="1"/>
  <c r="J3219" i="1"/>
  <c r="K3219" i="1"/>
  <c r="J3220" i="1"/>
  <c r="K3220" i="1"/>
  <c r="J3221" i="1"/>
  <c r="K3221" i="1"/>
  <c r="J3222" i="1"/>
  <c r="K3222" i="1"/>
  <c r="J3223" i="1"/>
  <c r="K3223" i="1"/>
  <c r="J3224" i="1"/>
  <c r="K3224" i="1"/>
  <c r="J3225" i="1"/>
  <c r="K3225" i="1"/>
  <c r="J3226" i="1"/>
  <c r="K3226" i="1"/>
  <c r="J3227" i="1"/>
  <c r="K3227" i="1"/>
  <c r="J3228" i="1"/>
  <c r="K3228" i="1"/>
  <c r="J3229" i="1"/>
  <c r="K3229" i="1"/>
  <c r="J3230" i="1"/>
  <c r="K3230" i="1"/>
  <c r="J3231" i="1"/>
  <c r="K3231" i="1"/>
  <c r="J3232" i="1"/>
  <c r="K3232" i="1"/>
  <c r="J3233" i="1"/>
  <c r="K3233" i="1"/>
  <c r="J3234" i="1"/>
  <c r="K3234" i="1"/>
  <c r="J3235" i="1"/>
  <c r="K3235" i="1"/>
  <c r="J3236" i="1"/>
  <c r="K3236" i="1"/>
  <c r="J3237" i="1"/>
  <c r="K3237" i="1"/>
  <c r="J3238" i="1"/>
  <c r="K3238" i="1"/>
  <c r="J3239" i="1"/>
  <c r="K3239" i="1"/>
  <c r="J3240" i="1"/>
  <c r="K3240" i="1"/>
  <c r="J3241" i="1"/>
  <c r="K3241" i="1"/>
  <c r="J3242" i="1"/>
  <c r="K3242" i="1"/>
  <c r="J3243" i="1"/>
  <c r="K3243" i="1"/>
  <c r="J3244" i="1"/>
  <c r="K3244" i="1"/>
  <c r="J3245" i="1"/>
  <c r="K3245" i="1"/>
  <c r="J3246" i="1"/>
  <c r="K3246" i="1"/>
  <c r="J3247" i="1"/>
  <c r="K3247" i="1"/>
  <c r="J3248" i="1"/>
  <c r="K3248" i="1"/>
  <c r="J3249" i="1"/>
  <c r="K3249" i="1"/>
  <c r="J3250" i="1"/>
  <c r="K3250" i="1"/>
  <c r="J3251" i="1"/>
  <c r="K3251" i="1"/>
  <c r="J3252" i="1"/>
  <c r="K3252" i="1"/>
  <c r="J3253" i="1"/>
  <c r="K3253" i="1"/>
  <c r="J3254" i="1"/>
  <c r="K3254" i="1"/>
  <c r="J3255" i="1"/>
  <c r="K3255" i="1"/>
  <c r="J3256" i="1"/>
  <c r="K3256" i="1"/>
  <c r="J3257" i="1"/>
  <c r="K3257" i="1"/>
  <c r="J3258" i="1"/>
  <c r="K3258" i="1"/>
  <c r="J3259" i="1"/>
  <c r="K3259" i="1"/>
  <c r="J3260" i="1"/>
  <c r="K3260" i="1"/>
  <c r="J3261" i="1"/>
  <c r="K3261" i="1"/>
  <c r="J3262" i="1"/>
  <c r="K3262" i="1"/>
  <c r="J3263" i="1"/>
  <c r="K3263" i="1"/>
  <c r="J3264" i="1"/>
  <c r="K3264" i="1"/>
  <c r="J3265" i="1"/>
  <c r="K3265" i="1"/>
  <c r="J3266" i="1"/>
  <c r="K3266" i="1"/>
  <c r="J3267" i="1"/>
  <c r="K3267" i="1"/>
  <c r="J3268" i="1"/>
  <c r="K3268" i="1"/>
  <c r="J3269" i="1"/>
  <c r="K3269" i="1"/>
  <c r="J3270" i="1"/>
  <c r="K3270" i="1"/>
  <c r="J3271" i="1"/>
  <c r="K3271" i="1"/>
  <c r="J3272" i="1"/>
  <c r="K3272" i="1"/>
  <c r="J3273" i="1"/>
  <c r="K3273" i="1"/>
  <c r="J3274" i="1"/>
  <c r="K3274" i="1"/>
  <c r="J3275" i="1"/>
  <c r="K3275" i="1"/>
  <c r="J3276" i="1"/>
  <c r="K3276" i="1"/>
  <c r="J3277" i="1"/>
  <c r="K3277" i="1"/>
  <c r="J3278" i="1"/>
  <c r="K3278" i="1"/>
  <c r="J3279" i="1"/>
  <c r="K3279" i="1"/>
  <c r="J3280" i="1"/>
  <c r="K3280" i="1"/>
  <c r="J3281" i="1"/>
  <c r="K3281" i="1"/>
  <c r="J3282" i="1"/>
  <c r="K3282" i="1"/>
  <c r="J3283" i="1"/>
  <c r="K3283" i="1"/>
  <c r="J3284" i="1"/>
  <c r="K3284" i="1"/>
  <c r="J3285" i="1"/>
  <c r="K3285" i="1"/>
  <c r="J3286" i="1"/>
  <c r="K3286" i="1"/>
  <c r="J3287" i="1"/>
  <c r="K3287" i="1"/>
  <c r="J3288" i="1"/>
  <c r="K3288" i="1"/>
  <c r="J3289" i="1"/>
  <c r="K3289" i="1"/>
  <c r="J3290" i="1"/>
  <c r="K3290" i="1"/>
  <c r="J3291" i="1"/>
  <c r="K3291" i="1"/>
  <c r="J3292" i="1"/>
  <c r="K3292" i="1"/>
  <c r="J3293" i="1"/>
  <c r="K3293" i="1"/>
  <c r="J3294" i="1"/>
  <c r="K3294" i="1"/>
  <c r="J3295" i="1"/>
  <c r="K3295" i="1"/>
  <c r="J3296" i="1"/>
  <c r="K3296" i="1"/>
  <c r="J3297" i="1"/>
  <c r="K3297" i="1"/>
  <c r="J3298" i="1"/>
  <c r="K3298" i="1"/>
  <c r="J3299" i="1"/>
  <c r="K3299" i="1"/>
  <c r="J3300" i="1"/>
  <c r="K3300" i="1"/>
  <c r="J3301" i="1"/>
  <c r="K3301" i="1"/>
  <c r="J3302" i="1"/>
  <c r="K3302" i="1"/>
  <c r="J3303" i="1"/>
  <c r="K3303" i="1"/>
  <c r="J3304" i="1"/>
  <c r="K3304" i="1"/>
  <c r="J3305" i="1"/>
  <c r="K3305" i="1"/>
  <c r="J3306" i="1"/>
  <c r="K3306" i="1"/>
  <c r="J3307" i="1"/>
  <c r="K3307" i="1"/>
  <c r="J3308" i="1"/>
  <c r="K3308" i="1"/>
  <c r="J3309" i="1"/>
  <c r="K3309" i="1"/>
  <c r="J3310" i="1"/>
  <c r="K3310" i="1"/>
  <c r="J3311" i="1"/>
  <c r="K3311" i="1"/>
  <c r="J3312" i="1"/>
  <c r="K3312" i="1"/>
  <c r="J3313" i="1"/>
  <c r="K3313" i="1"/>
  <c r="J3314" i="1"/>
  <c r="K3314" i="1"/>
  <c r="J3315" i="1"/>
  <c r="K3315" i="1"/>
  <c r="J3316" i="1"/>
  <c r="K3316" i="1"/>
  <c r="J3317" i="1"/>
  <c r="K3317" i="1"/>
  <c r="J3318" i="1"/>
  <c r="K3318" i="1"/>
  <c r="J3319" i="1"/>
  <c r="K3319" i="1"/>
  <c r="J3320" i="1"/>
  <c r="K3320" i="1"/>
  <c r="J3321" i="1"/>
  <c r="K3321" i="1"/>
  <c r="J3322" i="1"/>
  <c r="K3322" i="1"/>
  <c r="J3323" i="1"/>
  <c r="K3323" i="1"/>
  <c r="J3324" i="1"/>
  <c r="K3324" i="1"/>
  <c r="J3325" i="1"/>
  <c r="K3325" i="1"/>
  <c r="J3326" i="1"/>
  <c r="K3326" i="1"/>
  <c r="J3327" i="1"/>
  <c r="K3327" i="1"/>
  <c r="J3328" i="1"/>
  <c r="K3328" i="1"/>
  <c r="J3329" i="1"/>
  <c r="K3329" i="1"/>
  <c r="J3330" i="1"/>
  <c r="K3330" i="1"/>
  <c r="J3331" i="1"/>
  <c r="K3331" i="1"/>
  <c r="J3332" i="1"/>
  <c r="K3332" i="1"/>
  <c r="J3333" i="1"/>
  <c r="K3333" i="1"/>
  <c r="J3334" i="1"/>
  <c r="K3334" i="1"/>
  <c r="J3335" i="1"/>
  <c r="K3335" i="1"/>
  <c r="J3336" i="1"/>
  <c r="K3336" i="1"/>
  <c r="J3337" i="1"/>
  <c r="K3337" i="1"/>
  <c r="J3338" i="1"/>
  <c r="K3338" i="1"/>
  <c r="J3339" i="1"/>
  <c r="K3339" i="1"/>
  <c r="J3340" i="1"/>
  <c r="K3340" i="1"/>
  <c r="J3341" i="1"/>
  <c r="K3341" i="1"/>
  <c r="J3342" i="1"/>
  <c r="K3342" i="1"/>
  <c r="J3343" i="1"/>
  <c r="K3343" i="1"/>
  <c r="J3344" i="1"/>
  <c r="K3344" i="1"/>
  <c r="J3345" i="1"/>
  <c r="K3345" i="1"/>
  <c r="J3346" i="1"/>
  <c r="K3346" i="1"/>
  <c r="J3347" i="1"/>
  <c r="K3347" i="1"/>
  <c r="J3348" i="1"/>
  <c r="K3348" i="1"/>
  <c r="J3349" i="1"/>
  <c r="K3349" i="1"/>
  <c r="J3350" i="1"/>
  <c r="K3350" i="1"/>
  <c r="J3351" i="1"/>
  <c r="K3351" i="1"/>
  <c r="J3352" i="1"/>
  <c r="K3352" i="1"/>
  <c r="J3353" i="1"/>
  <c r="K3353" i="1"/>
  <c r="J3354" i="1"/>
  <c r="K3354" i="1"/>
  <c r="J3355" i="1"/>
  <c r="K3355" i="1"/>
  <c r="J3356" i="1"/>
  <c r="K3356" i="1"/>
  <c r="J3357" i="1"/>
  <c r="K3357" i="1"/>
  <c r="J3358" i="1"/>
  <c r="K3358" i="1"/>
  <c r="J3359" i="1"/>
  <c r="K3359" i="1"/>
  <c r="J3360" i="1"/>
  <c r="K3360" i="1"/>
  <c r="J3361" i="1"/>
  <c r="K3361" i="1"/>
  <c r="J3362" i="1"/>
  <c r="K3362" i="1"/>
  <c r="J3363" i="1"/>
  <c r="K3363" i="1"/>
  <c r="J3364" i="1"/>
  <c r="K3364" i="1"/>
  <c r="J3365" i="1"/>
  <c r="K3365" i="1"/>
  <c r="J3366" i="1"/>
  <c r="K3366" i="1"/>
  <c r="J3367" i="1"/>
  <c r="K3367" i="1"/>
  <c r="J3368" i="1"/>
  <c r="K3368" i="1"/>
  <c r="J3369" i="1"/>
  <c r="K3369" i="1"/>
  <c r="J3370" i="1"/>
  <c r="K3370" i="1"/>
  <c r="J3371" i="1"/>
  <c r="K3371" i="1"/>
  <c r="J3372" i="1"/>
  <c r="K3372" i="1"/>
  <c r="J3373" i="1"/>
  <c r="K3373" i="1"/>
  <c r="J3374" i="1"/>
  <c r="K3374" i="1"/>
  <c r="J3375" i="1"/>
  <c r="K3375" i="1"/>
  <c r="J3376" i="1"/>
  <c r="K3376" i="1"/>
  <c r="J3377" i="1"/>
  <c r="K3377" i="1"/>
  <c r="J3378" i="1"/>
  <c r="K3378" i="1"/>
  <c r="J3379" i="1"/>
  <c r="K3379" i="1"/>
  <c r="J3380" i="1"/>
  <c r="K3380" i="1"/>
  <c r="J3381" i="1"/>
  <c r="K3381" i="1"/>
  <c r="J3382" i="1"/>
  <c r="K3382" i="1"/>
  <c r="J3383" i="1"/>
  <c r="K3383" i="1"/>
  <c r="J3384" i="1"/>
  <c r="K3384" i="1"/>
  <c r="J3385" i="1"/>
  <c r="K3385" i="1"/>
  <c r="J3386" i="1"/>
  <c r="K3386" i="1"/>
  <c r="J3387" i="1"/>
  <c r="K3387" i="1"/>
  <c r="J3388" i="1"/>
  <c r="K3388" i="1"/>
  <c r="J3389" i="1"/>
  <c r="K3389" i="1"/>
  <c r="J3390" i="1"/>
  <c r="K3390" i="1"/>
  <c r="J3391" i="1"/>
  <c r="K3391" i="1"/>
  <c r="J3392" i="1"/>
  <c r="K3392" i="1"/>
  <c r="J3393" i="1"/>
  <c r="K3393" i="1"/>
  <c r="J3394" i="1"/>
  <c r="K3394" i="1"/>
  <c r="J3395" i="1"/>
  <c r="K3395" i="1"/>
  <c r="J3396" i="1"/>
  <c r="K3396" i="1"/>
  <c r="J3397" i="1"/>
  <c r="K3397" i="1"/>
  <c r="J3398" i="1"/>
  <c r="K3398" i="1"/>
  <c r="J3399" i="1"/>
  <c r="K3399" i="1"/>
  <c r="J3400" i="1"/>
  <c r="K3400" i="1"/>
  <c r="J3401" i="1"/>
  <c r="K3401" i="1"/>
  <c r="J3402" i="1"/>
  <c r="K3402" i="1"/>
  <c r="J3403" i="1"/>
  <c r="K3403" i="1"/>
  <c r="J3404" i="1"/>
  <c r="K3404" i="1"/>
  <c r="J3405" i="1"/>
  <c r="K3405" i="1"/>
  <c r="J3406" i="1"/>
  <c r="K3406" i="1"/>
  <c r="J3407" i="1"/>
  <c r="K3407" i="1"/>
  <c r="J3408" i="1"/>
  <c r="K3408" i="1"/>
  <c r="J3409" i="1"/>
  <c r="K3409" i="1"/>
  <c r="J3410" i="1"/>
  <c r="K3410" i="1"/>
  <c r="J3411" i="1"/>
  <c r="K3411" i="1"/>
  <c r="J3412" i="1"/>
  <c r="K3412" i="1"/>
  <c r="J3413" i="1"/>
  <c r="K3413" i="1"/>
  <c r="J3414" i="1"/>
  <c r="K3414" i="1"/>
  <c r="J3415" i="1"/>
  <c r="K3415" i="1"/>
  <c r="J3416" i="1"/>
  <c r="K3416" i="1"/>
  <c r="J3417" i="1"/>
  <c r="K3417" i="1"/>
  <c r="J3418" i="1"/>
  <c r="K3418" i="1"/>
  <c r="J3419" i="1"/>
  <c r="K3419" i="1"/>
  <c r="J3420" i="1"/>
  <c r="K3420" i="1"/>
  <c r="J3421" i="1"/>
  <c r="K3421" i="1"/>
  <c r="J3422" i="1"/>
  <c r="K3422" i="1"/>
  <c r="J3423" i="1"/>
  <c r="K3423" i="1"/>
  <c r="J3424" i="1"/>
  <c r="K3424" i="1"/>
  <c r="J3425" i="1"/>
  <c r="K3425" i="1"/>
  <c r="J3426" i="1"/>
  <c r="K3426" i="1"/>
  <c r="J3427" i="1"/>
  <c r="K3427" i="1"/>
  <c r="J3428" i="1"/>
  <c r="K3428" i="1"/>
  <c r="J3429" i="1"/>
  <c r="K3429" i="1"/>
  <c r="J3430" i="1"/>
  <c r="K3430" i="1"/>
  <c r="J3431" i="1"/>
  <c r="K3431" i="1"/>
  <c r="J3432" i="1"/>
  <c r="K3432" i="1"/>
  <c r="J3433" i="1"/>
  <c r="K3433" i="1"/>
  <c r="J3434" i="1"/>
  <c r="K3434" i="1"/>
  <c r="J3435" i="1"/>
  <c r="K3435" i="1"/>
  <c r="J3436" i="1"/>
  <c r="K3436" i="1"/>
  <c r="J3437" i="1"/>
  <c r="K3437" i="1"/>
  <c r="J3438" i="1"/>
  <c r="K3438" i="1"/>
  <c r="J3439" i="1"/>
  <c r="K3439" i="1"/>
  <c r="J3440" i="1"/>
  <c r="K3440" i="1"/>
  <c r="J3441" i="1"/>
  <c r="K3441" i="1"/>
  <c r="J3442" i="1"/>
  <c r="K3442" i="1"/>
  <c r="J3443" i="1"/>
  <c r="K3443" i="1"/>
  <c r="J3444" i="1"/>
  <c r="K3444" i="1"/>
  <c r="J3445" i="1"/>
  <c r="K3445" i="1"/>
  <c r="J3446" i="1"/>
  <c r="K3446" i="1"/>
  <c r="J3447" i="1"/>
  <c r="K3447" i="1"/>
  <c r="J3448" i="1"/>
  <c r="K3448" i="1"/>
  <c r="J3449" i="1"/>
  <c r="K3449" i="1"/>
  <c r="J3450" i="1"/>
  <c r="K3450" i="1"/>
  <c r="J3451" i="1"/>
  <c r="K3451" i="1"/>
  <c r="J3452" i="1"/>
  <c r="K3452" i="1"/>
  <c r="J3453" i="1"/>
  <c r="K3453" i="1"/>
  <c r="J3454" i="1"/>
  <c r="K3454" i="1"/>
  <c r="J3455" i="1"/>
  <c r="K3455" i="1"/>
  <c r="J3456" i="1"/>
  <c r="K3456" i="1"/>
  <c r="J3457" i="1"/>
  <c r="K3457" i="1"/>
  <c r="J3458" i="1"/>
  <c r="K3458" i="1"/>
  <c r="J3459" i="1"/>
  <c r="K3459" i="1"/>
  <c r="J3460" i="1"/>
  <c r="K3460" i="1"/>
  <c r="J3461" i="1"/>
  <c r="K3461" i="1"/>
  <c r="J3462" i="1"/>
  <c r="K3462" i="1"/>
  <c r="J3463" i="1"/>
  <c r="K3463" i="1"/>
  <c r="J3464" i="1"/>
  <c r="K3464" i="1"/>
  <c r="J3465" i="1"/>
  <c r="K3465" i="1"/>
  <c r="J3466" i="1"/>
  <c r="K3466" i="1"/>
  <c r="J3467" i="1"/>
  <c r="K3467" i="1"/>
  <c r="J3468" i="1"/>
  <c r="K3468" i="1"/>
  <c r="J3469" i="1"/>
  <c r="K3469" i="1"/>
  <c r="J3470" i="1"/>
  <c r="K3470" i="1"/>
  <c r="J3471" i="1"/>
  <c r="K3471" i="1"/>
  <c r="J3472" i="1"/>
  <c r="K3472" i="1"/>
  <c r="J3473" i="1"/>
  <c r="K3473" i="1"/>
  <c r="J3474" i="1"/>
  <c r="K3474" i="1"/>
  <c r="J3475" i="1"/>
  <c r="K3475" i="1"/>
  <c r="J3476" i="1"/>
  <c r="K3476" i="1"/>
  <c r="J3477" i="1"/>
  <c r="K3477" i="1"/>
  <c r="J3478" i="1"/>
  <c r="K3478" i="1"/>
  <c r="J3479" i="1"/>
  <c r="K3479" i="1"/>
  <c r="J3480" i="1"/>
  <c r="K3480" i="1"/>
  <c r="J3481" i="1"/>
  <c r="K3481" i="1"/>
  <c r="J3482" i="1"/>
  <c r="K3482" i="1"/>
  <c r="J3483" i="1"/>
  <c r="K3483" i="1"/>
  <c r="J3484" i="1"/>
  <c r="K3484" i="1"/>
  <c r="J3485" i="1"/>
  <c r="K3485" i="1"/>
  <c r="J3486" i="1"/>
  <c r="K3486" i="1"/>
  <c r="J3487" i="1"/>
  <c r="K3487" i="1"/>
  <c r="J3488" i="1"/>
  <c r="K3488" i="1"/>
  <c r="J3489" i="1"/>
  <c r="K3489" i="1"/>
  <c r="J3490" i="1"/>
  <c r="K3490" i="1"/>
  <c r="J3491" i="1"/>
  <c r="K3491" i="1"/>
  <c r="J3492" i="1"/>
  <c r="K3492" i="1"/>
  <c r="J3493" i="1"/>
  <c r="K3493" i="1"/>
  <c r="J3494" i="1"/>
  <c r="K3494" i="1"/>
  <c r="J3495" i="1"/>
  <c r="K3495" i="1"/>
  <c r="J3496" i="1"/>
  <c r="K3496" i="1"/>
  <c r="J3497" i="1"/>
  <c r="K3497" i="1"/>
  <c r="J3498" i="1"/>
  <c r="K3498" i="1"/>
  <c r="J3499" i="1"/>
  <c r="K3499" i="1"/>
  <c r="J3500" i="1"/>
  <c r="K3500" i="1"/>
  <c r="J3501" i="1"/>
  <c r="K3501" i="1"/>
  <c r="J3502" i="1"/>
  <c r="K3502" i="1"/>
  <c r="J3503" i="1"/>
  <c r="K3503" i="1"/>
  <c r="J3504" i="1"/>
  <c r="K3504" i="1"/>
  <c r="J3505" i="1"/>
  <c r="K3505" i="1"/>
  <c r="J3506" i="1"/>
  <c r="K3506" i="1"/>
  <c r="J3507" i="1"/>
  <c r="K3507" i="1"/>
  <c r="J3508" i="1"/>
  <c r="K3508" i="1"/>
  <c r="J3509" i="1"/>
  <c r="K3509" i="1"/>
  <c r="J3510" i="1"/>
  <c r="K3510" i="1"/>
  <c r="J3511" i="1"/>
  <c r="K3511" i="1"/>
  <c r="J3512" i="1"/>
  <c r="K3512" i="1"/>
  <c r="J3513" i="1"/>
  <c r="K3513" i="1"/>
  <c r="J3514" i="1"/>
  <c r="K3514" i="1"/>
  <c r="J3515" i="1"/>
  <c r="K3515" i="1"/>
  <c r="J3516" i="1"/>
  <c r="K3516" i="1"/>
  <c r="J3517" i="1"/>
  <c r="K3517" i="1"/>
  <c r="J3518" i="1"/>
  <c r="K3518" i="1"/>
  <c r="J3519" i="1"/>
  <c r="K3519" i="1"/>
  <c r="J3520" i="1"/>
  <c r="K3520" i="1"/>
  <c r="J3521" i="1"/>
  <c r="K3521" i="1"/>
  <c r="J3522" i="1"/>
  <c r="K3522" i="1"/>
  <c r="J3523" i="1"/>
  <c r="K3523" i="1"/>
  <c r="J3524" i="1"/>
  <c r="K3524" i="1"/>
  <c r="J3525" i="1"/>
  <c r="K3525" i="1"/>
  <c r="J3526" i="1"/>
  <c r="K3526" i="1"/>
  <c r="J3527" i="1"/>
  <c r="K3527" i="1"/>
  <c r="J3528" i="1"/>
  <c r="K3528" i="1"/>
  <c r="J3529" i="1"/>
  <c r="K3529" i="1"/>
  <c r="J3530" i="1"/>
  <c r="K3530" i="1"/>
  <c r="J3531" i="1"/>
  <c r="K3531" i="1"/>
  <c r="J3532" i="1"/>
  <c r="K3532" i="1"/>
  <c r="J3533" i="1"/>
  <c r="K3533" i="1"/>
  <c r="J3534" i="1"/>
  <c r="K3534" i="1"/>
  <c r="J3535" i="1"/>
  <c r="K3535" i="1"/>
  <c r="J3536" i="1"/>
  <c r="K3536" i="1"/>
  <c r="J3537" i="1"/>
  <c r="K3537" i="1"/>
  <c r="J3538" i="1"/>
  <c r="K3538" i="1"/>
  <c r="J3539" i="1"/>
  <c r="K3539" i="1"/>
  <c r="J3540" i="1"/>
  <c r="K3540" i="1"/>
  <c r="J3541" i="1"/>
  <c r="K3541" i="1"/>
  <c r="J3542" i="1"/>
  <c r="K3542" i="1"/>
  <c r="J3543" i="1"/>
  <c r="K3543" i="1"/>
  <c r="J3544" i="1"/>
  <c r="K3544" i="1"/>
  <c r="J3545" i="1"/>
  <c r="K3545" i="1"/>
  <c r="J3546" i="1"/>
  <c r="K3546" i="1"/>
  <c r="J3547" i="1"/>
  <c r="K3547" i="1"/>
  <c r="J3548" i="1"/>
  <c r="K3548" i="1"/>
  <c r="J3549" i="1"/>
  <c r="K3549" i="1"/>
  <c r="J3550" i="1"/>
  <c r="K3550" i="1"/>
  <c r="J3551" i="1"/>
  <c r="K3551" i="1"/>
  <c r="J3552" i="1"/>
  <c r="K3552" i="1"/>
  <c r="J3553" i="1"/>
  <c r="K3553" i="1"/>
  <c r="J3554" i="1"/>
  <c r="K3554" i="1"/>
  <c r="J3555" i="1"/>
  <c r="K3555" i="1"/>
  <c r="J3556" i="1"/>
  <c r="K3556" i="1"/>
  <c r="J3557" i="1"/>
  <c r="K3557" i="1"/>
  <c r="J3558" i="1"/>
  <c r="K3558" i="1"/>
  <c r="J3559" i="1"/>
  <c r="K3559" i="1"/>
  <c r="J3560" i="1"/>
  <c r="K3560" i="1"/>
  <c r="J3561" i="1"/>
  <c r="K3561" i="1"/>
  <c r="J3562" i="1"/>
  <c r="K3562" i="1"/>
  <c r="J3563" i="1"/>
  <c r="K3563" i="1"/>
  <c r="J3564" i="1"/>
  <c r="K3564" i="1"/>
  <c r="J3565" i="1"/>
  <c r="K3565" i="1"/>
  <c r="J3566" i="1"/>
  <c r="K3566" i="1"/>
  <c r="J3567" i="1"/>
  <c r="K3567" i="1"/>
  <c r="J3568" i="1"/>
  <c r="K3568" i="1"/>
  <c r="J3569" i="1"/>
  <c r="K3569" i="1"/>
  <c r="J3570" i="1"/>
  <c r="K3570" i="1"/>
  <c r="J3571" i="1"/>
  <c r="K3571" i="1"/>
  <c r="J3572" i="1"/>
  <c r="K3572" i="1"/>
  <c r="J3573" i="1"/>
  <c r="K3573" i="1"/>
  <c r="J3574" i="1"/>
  <c r="K3574" i="1"/>
  <c r="J3575" i="1"/>
  <c r="K3575" i="1"/>
  <c r="J3576" i="1"/>
  <c r="K3576" i="1"/>
  <c r="J3577" i="1"/>
  <c r="K3577" i="1"/>
  <c r="J3578" i="1"/>
  <c r="K3578" i="1"/>
  <c r="J3579" i="1"/>
  <c r="K3579" i="1"/>
  <c r="J3580" i="1"/>
  <c r="K3580" i="1"/>
  <c r="J3581" i="1"/>
  <c r="K3581" i="1"/>
  <c r="J3582" i="1"/>
  <c r="K3582" i="1"/>
  <c r="J3583" i="1"/>
  <c r="K3583" i="1"/>
  <c r="J3584" i="1"/>
  <c r="K3584" i="1"/>
  <c r="J3585" i="1"/>
  <c r="K3585" i="1"/>
  <c r="J3586" i="1"/>
  <c r="K3586" i="1"/>
  <c r="J3587" i="1"/>
  <c r="K3587" i="1"/>
  <c r="J3588" i="1"/>
  <c r="K3588" i="1"/>
  <c r="J3589" i="1"/>
  <c r="K3589" i="1"/>
  <c r="J3590" i="1"/>
  <c r="K3590" i="1"/>
  <c r="J3591" i="1"/>
  <c r="K3591" i="1"/>
  <c r="J3592" i="1"/>
  <c r="K3592" i="1"/>
  <c r="J3593" i="1"/>
  <c r="K3593" i="1"/>
  <c r="J3594" i="1"/>
  <c r="K3594" i="1"/>
  <c r="J3595" i="1"/>
  <c r="K3595" i="1"/>
  <c r="J3596" i="1"/>
  <c r="K3596" i="1"/>
  <c r="J3597" i="1"/>
  <c r="K3597" i="1"/>
  <c r="J3598" i="1"/>
  <c r="K3598" i="1"/>
  <c r="J3599" i="1"/>
  <c r="K3599" i="1"/>
  <c r="J3600" i="1"/>
  <c r="K3600" i="1"/>
  <c r="J3601" i="1"/>
  <c r="K3601" i="1"/>
  <c r="J3602" i="1"/>
  <c r="K3602" i="1"/>
  <c r="J3603" i="1"/>
  <c r="K3603" i="1"/>
  <c r="J3604" i="1"/>
  <c r="K3604" i="1"/>
  <c r="J3605" i="1"/>
  <c r="K3605" i="1"/>
  <c r="J3606" i="1"/>
  <c r="K3606" i="1"/>
  <c r="J3607" i="1"/>
  <c r="K3607" i="1"/>
  <c r="J3608" i="1"/>
  <c r="K3608" i="1"/>
  <c r="J3609" i="1"/>
  <c r="K3609" i="1"/>
  <c r="J3610" i="1"/>
  <c r="K3610" i="1"/>
  <c r="J3611" i="1"/>
  <c r="K3611" i="1"/>
  <c r="J3612" i="1"/>
  <c r="K3612" i="1"/>
  <c r="J3613" i="1"/>
  <c r="K3613" i="1"/>
  <c r="J3614" i="1"/>
  <c r="K3614" i="1"/>
  <c r="J3615" i="1"/>
  <c r="K3615" i="1"/>
  <c r="J3616" i="1"/>
  <c r="K3616" i="1"/>
  <c r="J3617" i="1"/>
  <c r="K3617" i="1"/>
  <c r="J3618" i="1"/>
  <c r="K3618" i="1"/>
  <c r="J3619" i="1"/>
  <c r="K3619" i="1"/>
  <c r="J3620" i="1"/>
  <c r="K3620" i="1"/>
  <c r="J3621" i="1"/>
  <c r="K3621" i="1"/>
  <c r="J3622" i="1"/>
  <c r="K3622" i="1"/>
  <c r="J3623" i="1"/>
  <c r="K3623" i="1"/>
  <c r="J3624" i="1"/>
  <c r="K3624" i="1"/>
  <c r="J3625" i="1"/>
  <c r="K3625" i="1"/>
  <c r="J3626" i="1"/>
  <c r="K3626" i="1"/>
  <c r="J3627" i="1"/>
  <c r="K3627" i="1"/>
  <c r="J3628" i="1"/>
  <c r="K3628" i="1"/>
  <c r="J3629" i="1"/>
  <c r="K3629" i="1"/>
  <c r="J3630" i="1"/>
  <c r="K3630" i="1"/>
  <c r="J3631" i="1"/>
  <c r="K3631" i="1"/>
  <c r="J3632" i="1"/>
  <c r="K3632" i="1"/>
  <c r="J3633" i="1"/>
  <c r="K3633" i="1"/>
  <c r="J3634" i="1"/>
  <c r="K3634" i="1"/>
  <c r="J3635" i="1"/>
  <c r="K3635" i="1"/>
  <c r="J3636" i="1"/>
  <c r="K3636" i="1"/>
  <c r="J3637" i="1"/>
  <c r="K3637" i="1"/>
  <c r="J3638" i="1"/>
  <c r="K3638" i="1"/>
  <c r="J3639" i="1"/>
  <c r="K3639" i="1"/>
  <c r="J3640" i="1"/>
  <c r="K3640" i="1"/>
  <c r="J3641" i="1"/>
  <c r="K3641" i="1"/>
  <c r="J3642" i="1"/>
  <c r="K3642" i="1"/>
  <c r="J3643" i="1"/>
  <c r="K3643" i="1"/>
  <c r="J3644" i="1"/>
  <c r="K3644" i="1"/>
  <c r="J3645" i="1"/>
  <c r="K3645" i="1"/>
  <c r="J3646" i="1"/>
  <c r="K3646" i="1"/>
  <c r="J3647" i="1"/>
  <c r="K3647" i="1"/>
  <c r="J3648" i="1"/>
  <c r="K3648" i="1"/>
  <c r="J3649" i="1"/>
  <c r="K3649" i="1"/>
  <c r="J3650" i="1"/>
  <c r="K3650" i="1"/>
  <c r="J3651" i="1"/>
  <c r="K3651" i="1"/>
  <c r="J3652" i="1"/>
  <c r="K3652" i="1"/>
  <c r="J3653" i="1"/>
  <c r="K3653" i="1"/>
  <c r="J3654" i="1"/>
  <c r="K3654" i="1"/>
  <c r="J3655" i="1"/>
  <c r="K3655" i="1"/>
  <c r="J3656" i="1"/>
  <c r="K3656" i="1"/>
  <c r="J3657" i="1"/>
  <c r="K3657" i="1"/>
  <c r="J3658" i="1"/>
  <c r="K3658" i="1"/>
  <c r="J3659" i="1"/>
  <c r="K3659" i="1"/>
  <c r="J3660" i="1"/>
  <c r="K3660" i="1"/>
  <c r="J3661" i="1"/>
  <c r="K3661" i="1"/>
  <c r="J3662" i="1"/>
  <c r="K3662" i="1"/>
  <c r="J3663" i="1"/>
  <c r="K3663" i="1"/>
  <c r="J3664" i="1"/>
  <c r="K3664" i="1"/>
  <c r="J3665" i="1"/>
  <c r="K3665" i="1"/>
  <c r="J3666" i="1"/>
  <c r="K3666" i="1"/>
  <c r="J3667" i="1"/>
  <c r="K3667" i="1"/>
  <c r="J3668" i="1"/>
  <c r="K3668" i="1"/>
  <c r="J3669" i="1"/>
  <c r="K3669" i="1"/>
  <c r="J3670" i="1"/>
  <c r="K3670" i="1"/>
  <c r="J3671" i="1"/>
  <c r="K3671" i="1"/>
  <c r="J3672" i="1"/>
  <c r="K3672" i="1"/>
  <c r="J3673" i="1"/>
  <c r="K3673" i="1"/>
  <c r="J3674" i="1"/>
  <c r="K3674" i="1"/>
  <c r="J3675" i="1"/>
  <c r="K3675" i="1"/>
  <c r="J3676" i="1"/>
  <c r="K3676" i="1"/>
  <c r="J3677" i="1"/>
  <c r="K3677" i="1"/>
  <c r="J3678" i="1"/>
  <c r="K3678" i="1"/>
  <c r="J3679" i="1"/>
  <c r="K3679" i="1"/>
  <c r="J3680" i="1"/>
  <c r="K3680" i="1"/>
  <c r="J3681" i="1"/>
  <c r="K3681" i="1"/>
  <c r="J3682" i="1"/>
  <c r="K3682" i="1"/>
  <c r="J3683" i="1"/>
  <c r="K3683" i="1"/>
  <c r="J3684" i="1"/>
  <c r="K3684" i="1"/>
  <c r="J3685" i="1"/>
  <c r="K3685" i="1"/>
  <c r="J3686" i="1"/>
  <c r="K3686" i="1"/>
  <c r="J3687" i="1"/>
  <c r="K3687" i="1"/>
  <c r="J3688" i="1"/>
  <c r="K3688" i="1"/>
  <c r="J3689" i="1"/>
  <c r="K3689" i="1"/>
  <c r="J3690" i="1"/>
  <c r="K3690" i="1"/>
  <c r="J3691" i="1"/>
  <c r="K3691" i="1"/>
  <c r="J3692" i="1"/>
  <c r="K3692" i="1"/>
  <c r="J3693" i="1"/>
  <c r="K3693" i="1"/>
  <c r="J3694" i="1"/>
  <c r="K3694" i="1"/>
  <c r="J3695" i="1"/>
  <c r="K3695" i="1"/>
  <c r="J3696" i="1"/>
  <c r="K3696" i="1"/>
  <c r="J3697" i="1"/>
  <c r="K3697" i="1"/>
  <c r="J3698" i="1"/>
  <c r="K3698" i="1"/>
  <c r="J3699" i="1"/>
  <c r="K3699" i="1"/>
  <c r="J3700" i="1"/>
  <c r="K3700" i="1"/>
  <c r="J3701" i="1"/>
  <c r="K3701" i="1"/>
  <c r="J3702" i="1"/>
  <c r="K3702" i="1"/>
  <c r="J3703" i="1"/>
  <c r="K3703" i="1"/>
  <c r="J3704" i="1"/>
  <c r="K3704" i="1"/>
  <c r="J3705" i="1"/>
  <c r="K3705" i="1"/>
  <c r="J3706" i="1"/>
  <c r="K3706" i="1"/>
  <c r="J3707" i="1"/>
  <c r="K3707" i="1"/>
  <c r="J3708" i="1"/>
  <c r="K3708" i="1"/>
  <c r="J3709" i="1"/>
  <c r="K3709" i="1"/>
  <c r="J3710" i="1"/>
  <c r="K3710" i="1"/>
  <c r="J3711" i="1"/>
  <c r="K3711" i="1"/>
  <c r="J3712" i="1"/>
  <c r="K3712" i="1"/>
  <c r="J3713" i="1"/>
  <c r="K3713" i="1"/>
  <c r="J3714" i="1"/>
  <c r="K3714" i="1"/>
  <c r="J3715" i="1"/>
  <c r="K3715" i="1"/>
  <c r="J3716" i="1"/>
  <c r="K3716" i="1"/>
  <c r="J3717" i="1"/>
  <c r="K3717" i="1"/>
  <c r="J3718" i="1"/>
  <c r="K3718" i="1"/>
  <c r="J3719" i="1"/>
  <c r="K3719" i="1"/>
  <c r="J3720" i="1"/>
  <c r="K3720" i="1"/>
  <c r="J3721" i="1"/>
  <c r="K3721" i="1"/>
  <c r="J3722" i="1"/>
  <c r="K3722" i="1"/>
  <c r="J3723" i="1"/>
  <c r="K3723" i="1"/>
  <c r="J3724" i="1"/>
  <c r="K3724" i="1"/>
  <c r="J3725" i="1"/>
  <c r="K3725" i="1"/>
  <c r="J3726" i="1"/>
  <c r="K3726" i="1"/>
  <c r="J3727" i="1"/>
  <c r="K3727" i="1"/>
  <c r="J3728" i="1"/>
  <c r="K3728" i="1"/>
  <c r="J3729" i="1"/>
  <c r="K3729" i="1"/>
  <c r="J3730" i="1"/>
  <c r="K3730" i="1"/>
  <c r="J3731" i="1"/>
  <c r="K3731" i="1"/>
  <c r="J3732" i="1"/>
  <c r="K3732" i="1"/>
  <c r="J3733" i="1"/>
  <c r="K3733" i="1"/>
  <c r="J3734" i="1"/>
  <c r="K3734" i="1"/>
  <c r="J3735" i="1"/>
  <c r="K3735" i="1"/>
  <c r="J3736" i="1"/>
  <c r="K3736" i="1"/>
  <c r="J3737" i="1"/>
  <c r="K3737" i="1"/>
  <c r="J3738" i="1"/>
  <c r="K3738" i="1"/>
  <c r="J3739" i="1"/>
  <c r="K3739" i="1"/>
  <c r="J3740" i="1"/>
  <c r="K3740" i="1"/>
  <c r="J3741" i="1"/>
  <c r="K3741" i="1"/>
  <c r="J3742" i="1"/>
  <c r="K3742" i="1"/>
  <c r="J3743" i="1"/>
  <c r="K3743" i="1"/>
  <c r="J3744" i="1"/>
  <c r="K3744" i="1"/>
  <c r="J3745" i="1"/>
  <c r="K3745" i="1"/>
  <c r="J3746" i="1"/>
  <c r="K3746" i="1"/>
  <c r="J3747" i="1"/>
  <c r="K3747" i="1"/>
  <c r="J3748" i="1"/>
  <c r="K3748" i="1"/>
  <c r="J3749" i="1"/>
  <c r="K3749" i="1"/>
  <c r="J3750" i="1"/>
  <c r="K3750" i="1"/>
  <c r="J3751" i="1"/>
  <c r="K3751" i="1"/>
  <c r="J3752" i="1"/>
  <c r="K3752" i="1"/>
  <c r="J3753" i="1"/>
  <c r="K3753" i="1"/>
  <c r="J3754" i="1"/>
  <c r="K3754" i="1"/>
  <c r="J3755" i="1"/>
  <c r="K3755" i="1"/>
  <c r="J3756" i="1"/>
  <c r="K3756" i="1"/>
  <c r="J3757" i="1"/>
  <c r="K3757" i="1"/>
  <c r="J3758" i="1"/>
  <c r="K3758" i="1"/>
  <c r="J3759" i="1"/>
  <c r="K3759" i="1"/>
  <c r="J3760" i="1"/>
  <c r="K3760" i="1"/>
  <c r="J3761" i="1"/>
  <c r="K3761" i="1"/>
  <c r="J3762" i="1"/>
  <c r="K3762" i="1"/>
  <c r="J3763" i="1"/>
  <c r="K3763" i="1"/>
  <c r="J3764" i="1"/>
  <c r="K3764" i="1"/>
  <c r="J3765" i="1"/>
  <c r="K3765" i="1"/>
  <c r="J3766" i="1"/>
  <c r="K3766" i="1"/>
  <c r="J3767" i="1"/>
  <c r="K3767" i="1"/>
  <c r="J3768" i="1"/>
  <c r="K3768" i="1"/>
  <c r="J3769" i="1"/>
  <c r="K3769" i="1"/>
  <c r="J3770" i="1"/>
  <c r="K3770" i="1"/>
  <c r="J3771" i="1"/>
  <c r="K3771" i="1"/>
  <c r="J3772" i="1"/>
  <c r="K3772" i="1"/>
  <c r="J3773" i="1"/>
  <c r="K3773" i="1"/>
  <c r="J3774" i="1"/>
  <c r="K3774" i="1"/>
  <c r="J3775" i="1"/>
  <c r="K3775" i="1"/>
  <c r="J3776" i="1"/>
  <c r="K3776" i="1"/>
  <c r="J3777" i="1"/>
  <c r="K3777" i="1"/>
  <c r="J3778" i="1"/>
  <c r="K3778" i="1"/>
  <c r="J3779" i="1"/>
  <c r="K3779" i="1"/>
  <c r="J3780" i="1"/>
  <c r="K3780" i="1"/>
  <c r="J3781" i="1"/>
  <c r="K3781" i="1"/>
  <c r="J3782" i="1"/>
  <c r="K3782" i="1"/>
  <c r="J3783" i="1"/>
  <c r="K3783" i="1"/>
  <c r="J3784" i="1"/>
  <c r="K3784" i="1"/>
  <c r="J3785" i="1"/>
  <c r="K3785" i="1"/>
  <c r="J3786" i="1"/>
  <c r="K3786" i="1"/>
  <c r="J3787" i="1"/>
  <c r="K3787" i="1"/>
  <c r="J3788" i="1"/>
  <c r="K3788" i="1"/>
  <c r="J3789" i="1"/>
  <c r="K3789" i="1"/>
  <c r="J3790" i="1"/>
  <c r="K3790" i="1"/>
  <c r="J3791" i="1"/>
  <c r="K3791" i="1"/>
  <c r="J3792" i="1"/>
  <c r="K3792" i="1"/>
  <c r="J3793" i="1"/>
  <c r="K3793" i="1"/>
  <c r="J3794" i="1"/>
  <c r="K3794" i="1"/>
  <c r="J3795" i="1"/>
  <c r="K3795" i="1"/>
  <c r="J3796" i="1"/>
  <c r="K3796" i="1"/>
  <c r="J3797" i="1"/>
  <c r="K3797" i="1"/>
  <c r="J3798" i="1"/>
  <c r="K3798" i="1"/>
  <c r="J3799" i="1"/>
  <c r="K3799" i="1"/>
  <c r="J3800" i="1"/>
  <c r="K3800" i="1"/>
  <c r="J3801" i="1"/>
  <c r="K3801" i="1"/>
  <c r="J3802" i="1"/>
  <c r="K3802" i="1"/>
  <c r="J3803" i="1"/>
  <c r="K3803" i="1"/>
  <c r="J3804" i="1"/>
  <c r="K3804" i="1"/>
  <c r="J3805" i="1"/>
  <c r="K3805" i="1"/>
  <c r="J3806" i="1"/>
  <c r="K3806" i="1"/>
  <c r="J3807" i="1"/>
  <c r="K3807" i="1"/>
  <c r="J3808" i="1"/>
  <c r="K3808" i="1"/>
  <c r="J3809" i="1"/>
  <c r="K3809" i="1"/>
  <c r="J3810" i="1"/>
  <c r="K3810" i="1"/>
  <c r="J3811" i="1"/>
  <c r="K3811" i="1"/>
  <c r="J3812" i="1"/>
  <c r="K3812" i="1"/>
  <c r="J3813" i="1"/>
  <c r="K3813" i="1"/>
  <c r="J3814" i="1"/>
  <c r="K3814" i="1"/>
  <c r="J3815" i="1"/>
  <c r="K3815" i="1"/>
  <c r="J3816" i="1"/>
  <c r="K3816" i="1"/>
  <c r="J3817" i="1"/>
  <c r="K3817" i="1"/>
  <c r="J3818" i="1"/>
  <c r="K3818" i="1"/>
  <c r="J3819" i="1"/>
  <c r="K3819" i="1"/>
  <c r="J3820" i="1"/>
  <c r="K3820" i="1"/>
  <c r="J3821" i="1"/>
  <c r="K3821" i="1"/>
  <c r="J3822" i="1"/>
  <c r="K3822" i="1"/>
  <c r="J3823" i="1"/>
  <c r="K3823" i="1"/>
  <c r="J3824" i="1"/>
  <c r="K3824" i="1"/>
  <c r="J3825" i="1"/>
  <c r="K3825" i="1"/>
  <c r="J3826" i="1"/>
  <c r="K3826" i="1"/>
  <c r="J3827" i="1"/>
  <c r="K3827" i="1"/>
  <c r="J3828" i="1"/>
  <c r="K3828" i="1"/>
  <c r="J3829" i="1"/>
  <c r="K3829" i="1"/>
  <c r="J3830" i="1"/>
  <c r="K3830" i="1"/>
  <c r="J3831" i="1"/>
  <c r="K3831" i="1"/>
  <c r="J3832" i="1"/>
  <c r="K3832" i="1"/>
  <c r="J3833" i="1"/>
  <c r="K3833" i="1"/>
  <c r="J3834" i="1"/>
  <c r="K3834" i="1"/>
  <c r="J3835" i="1"/>
  <c r="K3835" i="1"/>
  <c r="J3836" i="1"/>
  <c r="K3836" i="1"/>
  <c r="J3837" i="1"/>
  <c r="K3837" i="1"/>
  <c r="J3838" i="1"/>
  <c r="K3838" i="1"/>
  <c r="J3839" i="1"/>
  <c r="K3839" i="1"/>
  <c r="J3840" i="1"/>
  <c r="K3840" i="1"/>
  <c r="J3841" i="1"/>
  <c r="K3841" i="1"/>
  <c r="J3842" i="1"/>
  <c r="K3842" i="1"/>
  <c r="J3843" i="1"/>
  <c r="K3843" i="1"/>
  <c r="J3844" i="1"/>
  <c r="K3844" i="1"/>
  <c r="J3845" i="1"/>
  <c r="K3845" i="1"/>
  <c r="J3846" i="1"/>
  <c r="K3846" i="1"/>
  <c r="J3847" i="1"/>
  <c r="K3847" i="1"/>
  <c r="J3848" i="1"/>
  <c r="K3848" i="1"/>
  <c r="J3849" i="1"/>
  <c r="K3849" i="1"/>
  <c r="J3850" i="1"/>
  <c r="K3850" i="1"/>
  <c r="J3851" i="1"/>
  <c r="K3851" i="1"/>
  <c r="J3852" i="1"/>
  <c r="K3852" i="1"/>
  <c r="J3853" i="1"/>
  <c r="K3853" i="1"/>
  <c r="J3854" i="1"/>
  <c r="K3854" i="1"/>
  <c r="J3855" i="1"/>
  <c r="K3855" i="1"/>
  <c r="J3856" i="1"/>
  <c r="K3856" i="1"/>
  <c r="J3857" i="1"/>
  <c r="K3857" i="1"/>
  <c r="J3858" i="1"/>
  <c r="K3858" i="1"/>
  <c r="J3859" i="1"/>
  <c r="K3859" i="1"/>
  <c r="J3860" i="1"/>
  <c r="K3860" i="1"/>
  <c r="J3861" i="1"/>
  <c r="K3861" i="1"/>
  <c r="J3862" i="1"/>
  <c r="K3862" i="1"/>
  <c r="J3863" i="1"/>
  <c r="K3863" i="1"/>
  <c r="J3864" i="1"/>
  <c r="K3864" i="1"/>
  <c r="J3865" i="1"/>
  <c r="K3865" i="1"/>
  <c r="J3866" i="1"/>
  <c r="K3866" i="1"/>
  <c r="J3867" i="1"/>
  <c r="K3867" i="1"/>
  <c r="J3868" i="1"/>
  <c r="K3868" i="1"/>
  <c r="J3869" i="1"/>
  <c r="K3869" i="1"/>
  <c r="J3870" i="1"/>
  <c r="K3870" i="1"/>
  <c r="J3871" i="1"/>
  <c r="K3871" i="1"/>
  <c r="J3872" i="1"/>
  <c r="K3872" i="1"/>
  <c r="J3873" i="1"/>
  <c r="K3873" i="1"/>
  <c r="J3874" i="1"/>
  <c r="K3874" i="1"/>
  <c r="J3875" i="1"/>
  <c r="K3875" i="1"/>
  <c r="J3876" i="1"/>
  <c r="K3876" i="1"/>
  <c r="J3877" i="1"/>
  <c r="K3877" i="1"/>
  <c r="J3878" i="1"/>
  <c r="K3878" i="1"/>
  <c r="J3879" i="1"/>
  <c r="K3879" i="1"/>
  <c r="J3880" i="1"/>
  <c r="K3880" i="1"/>
  <c r="J3881" i="1"/>
  <c r="K3881" i="1"/>
  <c r="J3882" i="1"/>
  <c r="K3882" i="1"/>
  <c r="J3883" i="1"/>
  <c r="K3883" i="1"/>
  <c r="J3884" i="1"/>
  <c r="K3884" i="1"/>
  <c r="J3885" i="1"/>
  <c r="K3885" i="1"/>
  <c r="J3886" i="1"/>
  <c r="K3886" i="1"/>
  <c r="J3887" i="1"/>
  <c r="K3887" i="1"/>
  <c r="J3888" i="1"/>
  <c r="K3888" i="1"/>
  <c r="J3889" i="1"/>
  <c r="K3889" i="1"/>
  <c r="J3890" i="1"/>
  <c r="K3890" i="1"/>
  <c r="J3891" i="1"/>
  <c r="K3891" i="1"/>
  <c r="J3892" i="1"/>
  <c r="K3892" i="1"/>
  <c r="J3893" i="1"/>
  <c r="K3893" i="1"/>
  <c r="J3894" i="1"/>
  <c r="K3894" i="1"/>
  <c r="J3895" i="1"/>
  <c r="K3895" i="1"/>
  <c r="J3896" i="1"/>
  <c r="K3896" i="1"/>
  <c r="J3897" i="1"/>
  <c r="K3897" i="1"/>
  <c r="J3898" i="1"/>
  <c r="K3898" i="1"/>
  <c r="J3899" i="1"/>
  <c r="K3899" i="1"/>
  <c r="J3900" i="1"/>
  <c r="K3900" i="1"/>
  <c r="J3901" i="1"/>
  <c r="K3901" i="1"/>
  <c r="J3902" i="1"/>
  <c r="K3902" i="1"/>
  <c r="J3903" i="1"/>
  <c r="K3903" i="1"/>
  <c r="J3904" i="1"/>
  <c r="K3904" i="1"/>
  <c r="J3905" i="1"/>
  <c r="K3905" i="1"/>
  <c r="J3906" i="1"/>
  <c r="K3906" i="1"/>
  <c r="J3907" i="1"/>
  <c r="K3907" i="1"/>
  <c r="J3908" i="1"/>
  <c r="K3908" i="1"/>
  <c r="J3909" i="1"/>
  <c r="K3909" i="1"/>
  <c r="J3910" i="1"/>
  <c r="K3910" i="1"/>
  <c r="J3911" i="1"/>
  <c r="K3911" i="1"/>
  <c r="J3912" i="1"/>
  <c r="K3912" i="1"/>
  <c r="J3913" i="1"/>
  <c r="K3913" i="1"/>
  <c r="J3914" i="1"/>
  <c r="K3914" i="1"/>
  <c r="J3915" i="1"/>
  <c r="K3915" i="1"/>
  <c r="J3916" i="1"/>
  <c r="K3916" i="1"/>
  <c r="J3917" i="1"/>
  <c r="K3917" i="1"/>
  <c r="J3918" i="1"/>
  <c r="K3918" i="1"/>
  <c r="J3919" i="1"/>
  <c r="K3919" i="1"/>
  <c r="J3920" i="1"/>
  <c r="K3920" i="1"/>
  <c r="J3921" i="1"/>
  <c r="K3921" i="1"/>
  <c r="J3922" i="1"/>
  <c r="K3922" i="1"/>
  <c r="J3923" i="1"/>
  <c r="K3923" i="1"/>
  <c r="J3924" i="1"/>
  <c r="K3924" i="1"/>
  <c r="J3925" i="1"/>
  <c r="K3925" i="1"/>
  <c r="J3926" i="1"/>
  <c r="K3926" i="1"/>
  <c r="J3927" i="1"/>
  <c r="K3927" i="1"/>
  <c r="J3928" i="1"/>
  <c r="K3928" i="1"/>
  <c r="J3929" i="1"/>
  <c r="K3929" i="1"/>
  <c r="J3930" i="1"/>
  <c r="K3930" i="1"/>
  <c r="J3931" i="1"/>
  <c r="K3931" i="1"/>
  <c r="J3932" i="1"/>
  <c r="K3932" i="1"/>
  <c r="J3933" i="1"/>
  <c r="K3933" i="1"/>
  <c r="J3934" i="1"/>
  <c r="K3934" i="1"/>
  <c r="J3935" i="1"/>
  <c r="K3935" i="1"/>
  <c r="J3936" i="1"/>
  <c r="K3936" i="1"/>
  <c r="J3937" i="1"/>
  <c r="K3937" i="1"/>
  <c r="J3938" i="1"/>
  <c r="K3938" i="1"/>
  <c r="J3939" i="1"/>
  <c r="K3939" i="1"/>
  <c r="J3940" i="1"/>
  <c r="K3940" i="1"/>
  <c r="J3941" i="1"/>
  <c r="K3941" i="1"/>
  <c r="J3942" i="1"/>
  <c r="K3942" i="1"/>
  <c r="J3943" i="1"/>
  <c r="K3943" i="1"/>
  <c r="J3944" i="1"/>
  <c r="K3944" i="1"/>
  <c r="J3945" i="1"/>
  <c r="K3945" i="1"/>
  <c r="J3946" i="1"/>
  <c r="K3946" i="1"/>
  <c r="J3947" i="1"/>
  <c r="K3947" i="1"/>
  <c r="J3948" i="1"/>
  <c r="K3948" i="1"/>
  <c r="J3949" i="1"/>
  <c r="K3949" i="1"/>
  <c r="J3950" i="1"/>
  <c r="K3950" i="1"/>
  <c r="J3951" i="1"/>
  <c r="K3951" i="1"/>
  <c r="J3952" i="1"/>
  <c r="K3952" i="1"/>
  <c r="J3953" i="1"/>
  <c r="K3953" i="1"/>
  <c r="J3954" i="1"/>
  <c r="K3954" i="1"/>
  <c r="J3955" i="1"/>
  <c r="K3955" i="1"/>
  <c r="J3956" i="1"/>
  <c r="K3956" i="1"/>
  <c r="J3957" i="1"/>
  <c r="K3957" i="1"/>
  <c r="J3958" i="1"/>
  <c r="K3958" i="1"/>
  <c r="J3959" i="1"/>
  <c r="K3959" i="1"/>
  <c r="J3960" i="1"/>
  <c r="K3960" i="1"/>
  <c r="J3961" i="1"/>
  <c r="K3961" i="1"/>
  <c r="J3962" i="1"/>
  <c r="K3962" i="1"/>
  <c r="J3963" i="1"/>
  <c r="K3963" i="1"/>
  <c r="J3964" i="1"/>
  <c r="K3964" i="1"/>
  <c r="J3965" i="1"/>
  <c r="K3965" i="1"/>
  <c r="J3966" i="1"/>
  <c r="K3966" i="1"/>
  <c r="J3967" i="1"/>
  <c r="K3967" i="1"/>
  <c r="J3968" i="1"/>
  <c r="K3968" i="1"/>
  <c r="J3969" i="1"/>
  <c r="K3969" i="1"/>
  <c r="J3970" i="1"/>
  <c r="K3970" i="1"/>
  <c r="J3971" i="1"/>
  <c r="K3971" i="1"/>
  <c r="J3972" i="1"/>
  <c r="K3972" i="1"/>
  <c r="J3973" i="1"/>
  <c r="K3973" i="1"/>
  <c r="J3974" i="1"/>
  <c r="K3974" i="1"/>
  <c r="J3975" i="1"/>
  <c r="K3975" i="1"/>
  <c r="J3976" i="1"/>
  <c r="K3976" i="1"/>
  <c r="J3977" i="1"/>
  <c r="K3977" i="1"/>
  <c r="J3978" i="1"/>
  <c r="K3978" i="1"/>
  <c r="J3979" i="1"/>
  <c r="K3979" i="1"/>
  <c r="J3980" i="1"/>
  <c r="K3980" i="1"/>
  <c r="J3981" i="1"/>
  <c r="K3981" i="1"/>
  <c r="J3982" i="1"/>
  <c r="K3982" i="1"/>
  <c r="J3983" i="1"/>
  <c r="K3983" i="1"/>
  <c r="J3984" i="1"/>
  <c r="K3984" i="1"/>
  <c r="J3985" i="1"/>
  <c r="K3985" i="1"/>
  <c r="J3986" i="1"/>
  <c r="K3986" i="1"/>
  <c r="J3987" i="1"/>
  <c r="K3987" i="1"/>
  <c r="J3988" i="1"/>
  <c r="K3988" i="1"/>
  <c r="J3989" i="1"/>
  <c r="K3989" i="1"/>
  <c r="J3990" i="1"/>
  <c r="K3990" i="1"/>
  <c r="J3991" i="1"/>
  <c r="K3991" i="1"/>
  <c r="J3992" i="1"/>
  <c r="K3992" i="1"/>
  <c r="J3993" i="1"/>
  <c r="K3993" i="1"/>
  <c r="J3994" i="1"/>
  <c r="K3994" i="1"/>
  <c r="J3995" i="1"/>
  <c r="K3995" i="1"/>
  <c r="J3996" i="1"/>
  <c r="K3996" i="1"/>
  <c r="J3997" i="1"/>
  <c r="K3997" i="1"/>
  <c r="J3998" i="1"/>
  <c r="K3998" i="1"/>
  <c r="J3999" i="1"/>
  <c r="K3999" i="1"/>
  <c r="J4000" i="1"/>
  <c r="K4000" i="1"/>
  <c r="J4001" i="1"/>
  <c r="K4001" i="1"/>
  <c r="J4002" i="1"/>
  <c r="K4002" i="1"/>
  <c r="J4003" i="1"/>
  <c r="K4003" i="1"/>
  <c r="J4004" i="1"/>
  <c r="K4004" i="1"/>
  <c r="J4005" i="1"/>
  <c r="K4005" i="1"/>
  <c r="J4006" i="1"/>
  <c r="K4006" i="1"/>
  <c r="J4007" i="1"/>
  <c r="K4007" i="1"/>
  <c r="J4008" i="1"/>
  <c r="K4008" i="1"/>
  <c r="J4009" i="1"/>
  <c r="K4009" i="1"/>
  <c r="J4010" i="1"/>
  <c r="K4010" i="1"/>
  <c r="J4011" i="1"/>
  <c r="K4011" i="1"/>
  <c r="J4012" i="1"/>
  <c r="K4012" i="1"/>
  <c r="J4013" i="1"/>
  <c r="K4013" i="1"/>
  <c r="J4014" i="1"/>
  <c r="K4014" i="1"/>
  <c r="J4015" i="1"/>
  <c r="K4015" i="1"/>
  <c r="J4016" i="1"/>
  <c r="K4016" i="1"/>
  <c r="J4017" i="1"/>
  <c r="K4017" i="1"/>
  <c r="J4018" i="1"/>
  <c r="K4018" i="1"/>
  <c r="J4019" i="1"/>
  <c r="K4019" i="1"/>
  <c r="J4020" i="1"/>
  <c r="K4020" i="1"/>
  <c r="J4021" i="1"/>
  <c r="K4021" i="1"/>
  <c r="J4022" i="1"/>
  <c r="K4022" i="1"/>
  <c r="J4023" i="1"/>
  <c r="K4023" i="1"/>
  <c r="J4024" i="1"/>
  <c r="K4024" i="1"/>
  <c r="J4025" i="1"/>
  <c r="K4025" i="1"/>
  <c r="J4026" i="1"/>
  <c r="K4026" i="1"/>
  <c r="J4027" i="1"/>
  <c r="K4027" i="1"/>
  <c r="J4028" i="1"/>
  <c r="K4028" i="1"/>
  <c r="J4029" i="1"/>
  <c r="K4029" i="1"/>
  <c r="J4030" i="1"/>
  <c r="K4030" i="1"/>
  <c r="J4031" i="1"/>
  <c r="K4031" i="1"/>
  <c r="J4032" i="1"/>
  <c r="K4032" i="1"/>
  <c r="J4033" i="1"/>
  <c r="K4033" i="1"/>
  <c r="J4034" i="1"/>
  <c r="K4034" i="1"/>
  <c r="J4035" i="1"/>
  <c r="K4035" i="1"/>
  <c r="J4036" i="1"/>
  <c r="K4036" i="1"/>
  <c r="J4037" i="1"/>
  <c r="K4037" i="1"/>
  <c r="J4038" i="1"/>
  <c r="K4038" i="1"/>
  <c r="J4039" i="1"/>
  <c r="K4039" i="1"/>
  <c r="J4040" i="1"/>
  <c r="K4040" i="1"/>
  <c r="J4041" i="1"/>
  <c r="K4041" i="1"/>
  <c r="J4042" i="1"/>
  <c r="K4042" i="1"/>
  <c r="J4043" i="1"/>
  <c r="K4043" i="1"/>
  <c r="J4044" i="1"/>
  <c r="K4044" i="1"/>
  <c r="J4045" i="1"/>
  <c r="K4045" i="1"/>
  <c r="J4046" i="1"/>
  <c r="K4046" i="1"/>
  <c r="J4047" i="1"/>
  <c r="K4047" i="1"/>
  <c r="J4048" i="1"/>
  <c r="K4048" i="1"/>
  <c r="J4049" i="1"/>
  <c r="K4049" i="1"/>
  <c r="J4050" i="1"/>
  <c r="K4050" i="1"/>
  <c r="J4051" i="1"/>
  <c r="K4051" i="1"/>
  <c r="J4052" i="1"/>
  <c r="K4052" i="1"/>
  <c r="J4053" i="1"/>
  <c r="K4053" i="1"/>
  <c r="J4054" i="1"/>
  <c r="K4054" i="1"/>
  <c r="J4055" i="1"/>
  <c r="K4055" i="1"/>
  <c r="J4056" i="1"/>
  <c r="K4056" i="1"/>
  <c r="J4057" i="1"/>
  <c r="K4057" i="1"/>
  <c r="J4058" i="1"/>
  <c r="K4058" i="1"/>
  <c r="J4059" i="1"/>
  <c r="K4059" i="1"/>
  <c r="J4060" i="1"/>
  <c r="K4060" i="1"/>
  <c r="J4061" i="1"/>
  <c r="K4061" i="1"/>
  <c r="J4062" i="1"/>
  <c r="K4062" i="1"/>
  <c r="J4063" i="1"/>
  <c r="K4063" i="1"/>
  <c r="J4064" i="1"/>
  <c r="K4064" i="1"/>
  <c r="J4065" i="1"/>
  <c r="K4065" i="1"/>
  <c r="J4066" i="1"/>
  <c r="K4066" i="1"/>
  <c r="J4067" i="1"/>
  <c r="K4067" i="1"/>
  <c r="J4068" i="1"/>
  <c r="K4068" i="1"/>
  <c r="J4069" i="1"/>
  <c r="K4069" i="1"/>
  <c r="J4070" i="1"/>
  <c r="K4070" i="1"/>
  <c r="J4071" i="1"/>
  <c r="K4071" i="1"/>
  <c r="J4072" i="1"/>
  <c r="K4072" i="1"/>
  <c r="J4073" i="1"/>
  <c r="K4073" i="1"/>
  <c r="J4074" i="1"/>
  <c r="K4074" i="1"/>
  <c r="J4075" i="1"/>
  <c r="K4075" i="1"/>
  <c r="J4076" i="1"/>
  <c r="K4076" i="1"/>
  <c r="J4077" i="1"/>
  <c r="K4077" i="1"/>
  <c r="J4078" i="1"/>
  <c r="K4078" i="1"/>
  <c r="J4079" i="1"/>
  <c r="K4079" i="1"/>
  <c r="J4080" i="1"/>
  <c r="K4080" i="1"/>
  <c r="J4081" i="1"/>
  <c r="K4081" i="1"/>
  <c r="J4082" i="1"/>
  <c r="K4082" i="1"/>
  <c r="J4083" i="1"/>
  <c r="K4083" i="1"/>
  <c r="J4084" i="1"/>
  <c r="K4084" i="1"/>
  <c r="J4085" i="1"/>
  <c r="K4085" i="1"/>
  <c r="J4086" i="1"/>
  <c r="K4086" i="1"/>
  <c r="J4087" i="1"/>
  <c r="K4087" i="1"/>
  <c r="J4088" i="1"/>
  <c r="K4088" i="1"/>
  <c r="J4089" i="1"/>
  <c r="K4089" i="1"/>
  <c r="J4090" i="1"/>
  <c r="K4090" i="1"/>
  <c r="J4091" i="1"/>
  <c r="K4091" i="1"/>
  <c r="J4092" i="1"/>
  <c r="K4092" i="1"/>
  <c r="J4093" i="1"/>
  <c r="K4093" i="1"/>
  <c r="J4094" i="1"/>
  <c r="K4094" i="1"/>
  <c r="J4095" i="1"/>
  <c r="K4095" i="1"/>
  <c r="J4096" i="1"/>
  <c r="K4096" i="1"/>
  <c r="J4097" i="1"/>
  <c r="K4097" i="1"/>
  <c r="J4098" i="1"/>
  <c r="K4098" i="1"/>
  <c r="J4099" i="1"/>
  <c r="K4099" i="1"/>
  <c r="J4100" i="1"/>
  <c r="K4100" i="1"/>
  <c r="J4101" i="1"/>
  <c r="K4101" i="1"/>
  <c r="J4102" i="1"/>
  <c r="K4102" i="1"/>
  <c r="J4103" i="1"/>
  <c r="K4103" i="1"/>
  <c r="J4104" i="1"/>
  <c r="K4104" i="1"/>
  <c r="J4105" i="1"/>
  <c r="K4105" i="1"/>
  <c r="J4106" i="1"/>
  <c r="K4106" i="1"/>
  <c r="J4107" i="1"/>
  <c r="K4107" i="1"/>
  <c r="J4108" i="1"/>
  <c r="K4108" i="1"/>
  <c r="J4109" i="1"/>
  <c r="K4109" i="1"/>
  <c r="J4110" i="1"/>
  <c r="K4110" i="1"/>
  <c r="J4111" i="1"/>
  <c r="K4111" i="1"/>
  <c r="J4112" i="1"/>
  <c r="K4112" i="1"/>
  <c r="J4113" i="1"/>
  <c r="K4113" i="1"/>
  <c r="J4114" i="1"/>
  <c r="K4114" i="1"/>
  <c r="J4115" i="1"/>
  <c r="K4115" i="1"/>
  <c r="J4116" i="1"/>
  <c r="K4116" i="1"/>
  <c r="J4117" i="1"/>
  <c r="K4117" i="1"/>
  <c r="J4118" i="1"/>
  <c r="K4118" i="1"/>
  <c r="J4119" i="1"/>
  <c r="K4119" i="1"/>
  <c r="J4120" i="1"/>
  <c r="K4120" i="1"/>
  <c r="J4121" i="1"/>
  <c r="K4121" i="1"/>
  <c r="J4122" i="1"/>
  <c r="K4122" i="1"/>
  <c r="J4123" i="1"/>
  <c r="K4123" i="1"/>
  <c r="J4124" i="1"/>
  <c r="K4124" i="1"/>
  <c r="J4125" i="1"/>
  <c r="K4125" i="1"/>
  <c r="J4126" i="1"/>
  <c r="K4126" i="1"/>
  <c r="J4127" i="1"/>
  <c r="K4127" i="1"/>
  <c r="J4128" i="1"/>
  <c r="K4128" i="1"/>
  <c r="J4129" i="1"/>
  <c r="K4129" i="1"/>
  <c r="J4130" i="1"/>
  <c r="K4130" i="1"/>
  <c r="J4131" i="1"/>
  <c r="K4131" i="1"/>
  <c r="J4132" i="1"/>
  <c r="K4132" i="1"/>
  <c r="J4133" i="1"/>
  <c r="K4133" i="1"/>
  <c r="J4134" i="1"/>
  <c r="K4134" i="1"/>
  <c r="J4135" i="1"/>
  <c r="K4135" i="1"/>
  <c r="J4136" i="1"/>
  <c r="K4136" i="1"/>
  <c r="J4137" i="1"/>
  <c r="K4137" i="1"/>
  <c r="J4138" i="1"/>
  <c r="K4138" i="1"/>
  <c r="J4139" i="1"/>
  <c r="K4139" i="1"/>
  <c r="J4140" i="1"/>
  <c r="K4140" i="1"/>
  <c r="J4141" i="1"/>
  <c r="K4141" i="1"/>
  <c r="J4142" i="1"/>
  <c r="K4142" i="1"/>
  <c r="J4143" i="1"/>
  <c r="K4143" i="1"/>
  <c r="J4144" i="1"/>
  <c r="K4144" i="1"/>
  <c r="J4145" i="1"/>
  <c r="K4145" i="1"/>
  <c r="J4146" i="1"/>
  <c r="K4146" i="1"/>
  <c r="J4147" i="1"/>
  <c r="K4147" i="1"/>
  <c r="J4148" i="1"/>
  <c r="K4148" i="1"/>
  <c r="J4149" i="1"/>
  <c r="K4149" i="1"/>
  <c r="J4150" i="1"/>
  <c r="K4150" i="1"/>
  <c r="J4151" i="1"/>
  <c r="K4151" i="1"/>
  <c r="J4152" i="1"/>
  <c r="K4152" i="1"/>
  <c r="J4153" i="1"/>
  <c r="K4153" i="1"/>
  <c r="J4154" i="1"/>
  <c r="K4154" i="1"/>
  <c r="J4155" i="1"/>
  <c r="K4155" i="1"/>
  <c r="J4156" i="1"/>
  <c r="K4156" i="1"/>
  <c r="J4157" i="1"/>
  <c r="K4157" i="1"/>
  <c r="J4158" i="1"/>
  <c r="K4158" i="1"/>
  <c r="J4159" i="1"/>
  <c r="K4159" i="1"/>
  <c r="J4160" i="1"/>
  <c r="K4160" i="1"/>
  <c r="J4161" i="1"/>
  <c r="K4161" i="1"/>
  <c r="J4162" i="1"/>
  <c r="K4162" i="1"/>
  <c r="J4163" i="1"/>
  <c r="K4163" i="1"/>
  <c r="J4164" i="1"/>
  <c r="K4164" i="1"/>
  <c r="J4165" i="1"/>
  <c r="K4165" i="1"/>
  <c r="J4166" i="1"/>
  <c r="K4166" i="1"/>
  <c r="J4167" i="1"/>
  <c r="K4167" i="1"/>
  <c r="J4168" i="1"/>
  <c r="K4168" i="1"/>
  <c r="J4169" i="1"/>
  <c r="K4169" i="1"/>
  <c r="J4170" i="1"/>
  <c r="K4170" i="1"/>
  <c r="J4171" i="1"/>
  <c r="K4171" i="1"/>
  <c r="J4172" i="1"/>
  <c r="K4172" i="1"/>
  <c r="J4173" i="1"/>
  <c r="K4173" i="1"/>
  <c r="J4174" i="1"/>
  <c r="K4174" i="1"/>
  <c r="J4175" i="1"/>
  <c r="K4175" i="1"/>
  <c r="J4176" i="1"/>
  <c r="K4176" i="1"/>
  <c r="J4177" i="1"/>
  <c r="K4177" i="1"/>
  <c r="J4178" i="1"/>
  <c r="K4178" i="1"/>
  <c r="J4179" i="1"/>
  <c r="K4179" i="1"/>
  <c r="J4180" i="1"/>
  <c r="K4180" i="1"/>
  <c r="J4181" i="1"/>
  <c r="K4181" i="1"/>
  <c r="J4182" i="1"/>
  <c r="K4182" i="1"/>
  <c r="J4183" i="1"/>
  <c r="K4183" i="1"/>
  <c r="J4184" i="1"/>
  <c r="K4184" i="1"/>
  <c r="J4185" i="1"/>
  <c r="K4185" i="1"/>
  <c r="J4186" i="1"/>
  <c r="K4186" i="1"/>
  <c r="J4187" i="1"/>
  <c r="K4187" i="1"/>
  <c r="J4188" i="1"/>
  <c r="K4188" i="1"/>
  <c r="J4189" i="1"/>
  <c r="K4189" i="1"/>
  <c r="J4190" i="1"/>
  <c r="K4190" i="1"/>
  <c r="J4191" i="1"/>
  <c r="K4191" i="1"/>
  <c r="J4192" i="1"/>
  <c r="K4192" i="1"/>
  <c r="J4193" i="1"/>
  <c r="K4193" i="1"/>
  <c r="J4194" i="1"/>
  <c r="K4194" i="1"/>
  <c r="J4195" i="1"/>
  <c r="K4195" i="1"/>
  <c r="J4196" i="1"/>
  <c r="K4196" i="1"/>
  <c r="J4197" i="1"/>
  <c r="K4197" i="1"/>
  <c r="J4198" i="1"/>
  <c r="K4198" i="1"/>
  <c r="J4199" i="1"/>
  <c r="K4199" i="1"/>
  <c r="J4200" i="1"/>
  <c r="K4200" i="1"/>
  <c r="J4201" i="1"/>
  <c r="K4201" i="1"/>
  <c r="J4202" i="1"/>
  <c r="K4202" i="1"/>
  <c r="J4203" i="1"/>
  <c r="K4203" i="1"/>
  <c r="J4204" i="1"/>
  <c r="K4204" i="1"/>
  <c r="J4205" i="1"/>
  <c r="K4205" i="1"/>
  <c r="J4206" i="1"/>
  <c r="K4206" i="1"/>
  <c r="J4207" i="1"/>
  <c r="K4207" i="1"/>
  <c r="J4208" i="1"/>
  <c r="K4208" i="1"/>
  <c r="J4209" i="1"/>
  <c r="K4209" i="1"/>
  <c r="J4210" i="1"/>
  <c r="K4210" i="1"/>
  <c r="J4211" i="1"/>
  <c r="K4211" i="1"/>
  <c r="J4212" i="1"/>
  <c r="K4212" i="1"/>
  <c r="J4213" i="1"/>
  <c r="K4213" i="1"/>
  <c r="J4214" i="1"/>
  <c r="K4214" i="1"/>
  <c r="J4215" i="1"/>
  <c r="K4215" i="1"/>
  <c r="J4216" i="1"/>
  <c r="K4216" i="1"/>
  <c r="J4217" i="1"/>
  <c r="K4217" i="1"/>
  <c r="J4218" i="1"/>
  <c r="K4218" i="1"/>
  <c r="J4219" i="1"/>
  <c r="K4219" i="1"/>
  <c r="J4220" i="1"/>
  <c r="K4220" i="1"/>
  <c r="J4221" i="1"/>
  <c r="K4221" i="1"/>
  <c r="J4222" i="1"/>
  <c r="K4222" i="1"/>
  <c r="J4223" i="1"/>
  <c r="K4223" i="1"/>
  <c r="J4224" i="1"/>
  <c r="K4224" i="1"/>
  <c r="J4225" i="1"/>
  <c r="K4225" i="1"/>
  <c r="J4226" i="1"/>
  <c r="K4226" i="1"/>
  <c r="J4227" i="1"/>
  <c r="K4227" i="1"/>
  <c r="J4228" i="1"/>
  <c r="K4228" i="1"/>
  <c r="J4229" i="1"/>
  <c r="K4229" i="1"/>
  <c r="J4230" i="1"/>
  <c r="K4230" i="1"/>
  <c r="J4231" i="1"/>
  <c r="K4231" i="1"/>
  <c r="J4232" i="1"/>
  <c r="K4232" i="1"/>
  <c r="J4233" i="1"/>
  <c r="K4233" i="1"/>
  <c r="J4234" i="1"/>
  <c r="K4234" i="1"/>
  <c r="J4235" i="1"/>
  <c r="K4235" i="1"/>
  <c r="J4236" i="1"/>
  <c r="K4236" i="1"/>
  <c r="J4237" i="1"/>
  <c r="K4237" i="1"/>
  <c r="J4238" i="1"/>
  <c r="K4238" i="1"/>
  <c r="J4239" i="1"/>
  <c r="K4239" i="1"/>
  <c r="J4240" i="1"/>
  <c r="K4240" i="1"/>
  <c r="J4241" i="1"/>
  <c r="K4241" i="1"/>
  <c r="J4242" i="1"/>
  <c r="K4242" i="1"/>
  <c r="J4243" i="1"/>
  <c r="K4243" i="1"/>
  <c r="J4244" i="1"/>
  <c r="K4244" i="1"/>
  <c r="J4245" i="1"/>
  <c r="K4245" i="1"/>
  <c r="J4246" i="1"/>
  <c r="K4246" i="1"/>
  <c r="J4247" i="1"/>
  <c r="K4247" i="1"/>
  <c r="J4248" i="1"/>
  <c r="K4248" i="1"/>
  <c r="J4249" i="1"/>
  <c r="K4249" i="1"/>
  <c r="J4250" i="1"/>
  <c r="K4250" i="1"/>
  <c r="J4251" i="1"/>
  <c r="K4251" i="1"/>
  <c r="J4252" i="1"/>
  <c r="K4252" i="1"/>
  <c r="J4253" i="1"/>
  <c r="K4253" i="1"/>
  <c r="J4254" i="1"/>
  <c r="K4254" i="1"/>
  <c r="J4255" i="1"/>
  <c r="K4255" i="1"/>
  <c r="J4256" i="1"/>
  <c r="K4256" i="1"/>
  <c r="J4257" i="1"/>
  <c r="K4257" i="1"/>
  <c r="J4258" i="1"/>
  <c r="K4258" i="1"/>
  <c r="J4259" i="1"/>
  <c r="K4259" i="1"/>
  <c r="J4260" i="1"/>
  <c r="K4260" i="1"/>
  <c r="J4261" i="1"/>
  <c r="K4261" i="1"/>
  <c r="J4262" i="1"/>
  <c r="K4262" i="1"/>
  <c r="J4263" i="1"/>
  <c r="K4263" i="1"/>
  <c r="J4264" i="1"/>
  <c r="K4264" i="1"/>
  <c r="J4265" i="1"/>
  <c r="K4265" i="1"/>
  <c r="J4266" i="1"/>
  <c r="K4266" i="1"/>
  <c r="J4267" i="1"/>
  <c r="K4267" i="1"/>
  <c r="J4268" i="1"/>
  <c r="K4268" i="1"/>
  <c r="J4269" i="1"/>
  <c r="K4269" i="1"/>
  <c r="J4270" i="1"/>
  <c r="K4270" i="1"/>
  <c r="J4271" i="1"/>
  <c r="K4271" i="1"/>
  <c r="J4272" i="1"/>
  <c r="K4272" i="1"/>
  <c r="J4273" i="1"/>
  <c r="K4273" i="1"/>
  <c r="J4274" i="1"/>
  <c r="K4274" i="1"/>
  <c r="J4275" i="1"/>
  <c r="K4275" i="1"/>
  <c r="J4276" i="1"/>
  <c r="K4276" i="1"/>
  <c r="J4277" i="1"/>
  <c r="K4277" i="1"/>
  <c r="J4278" i="1"/>
  <c r="K4278" i="1"/>
  <c r="J4279" i="1"/>
  <c r="K4279" i="1"/>
  <c r="J4280" i="1"/>
  <c r="K4280" i="1"/>
  <c r="J4281" i="1"/>
  <c r="K4281" i="1"/>
  <c r="J4282" i="1"/>
  <c r="K4282" i="1"/>
  <c r="J4283" i="1"/>
  <c r="K4283" i="1"/>
  <c r="J4284" i="1"/>
  <c r="K4284" i="1"/>
  <c r="J4285" i="1"/>
  <c r="K4285" i="1"/>
  <c r="J4286" i="1"/>
  <c r="K4286" i="1"/>
  <c r="J4287" i="1"/>
  <c r="K4287" i="1"/>
  <c r="J4288" i="1"/>
  <c r="K4288" i="1"/>
  <c r="J4289" i="1"/>
  <c r="K4289" i="1"/>
  <c r="J4290" i="1"/>
  <c r="K4290" i="1"/>
  <c r="J4291" i="1"/>
  <c r="K4291" i="1"/>
  <c r="J4292" i="1"/>
  <c r="K4292" i="1"/>
  <c r="J4293" i="1"/>
  <c r="K4293" i="1"/>
  <c r="J4294" i="1"/>
  <c r="K4294" i="1"/>
  <c r="J4295" i="1"/>
  <c r="K4295" i="1"/>
  <c r="J4296" i="1"/>
  <c r="K4296" i="1"/>
  <c r="J4297" i="1"/>
  <c r="K4297" i="1"/>
  <c r="J4298" i="1"/>
  <c r="K4298" i="1"/>
  <c r="J4299" i="1"/>
  <c r="K4299" i="1"/>
  <c r="J4300" i="1"/>
  <c r="K4300" i="1"/>
  <c r="J4301" i="1"/>
  <c r="K4301" i="1"/>
  <c r="J4302" i="1"/>
  <c r="K4302" i="1"/>
  <c r="J4303" i="1"/>
  <c r="K4303" i="1"/>
  <c r="J4304" i="1"/>
  <c r="K4304" i="1"/>
  <c r="J4305" i="1"/>
  <c r="K4305" i="1"/>
  <c r="J4306" i="1"/>
  <c r="K4306" i="1"/>
  <c r="J4307" i="1"/>
  <c r="K4307" i="1"/>
  <c r="J4308" i="1"/>
  <c r="K4308" i="1"/>
  <c r="J4309" i="1"/>
  <c r="K4309" i="1"/>
  <c r="J4310" i="1"/>
  <c r="K4310" i="1"/>
  <c r="J4311" i="1"/>
  <c r="K4311" i="1"/>
  <c r="J4312" i="1"/>
  <c r="K4312" i="1"/>
  <c r="J4313" i="1"/>
  <c r="K4313" i="1"/>
  <c r="J4314" i="1"/>
  <c r="K4314" i="1"/>
  <c r="J4315" i="1"/>
  <c r="K4315" i="1"/>
  <c r="J4316" i="1"/>
  <c r="K4316" i="1"/>
  <c r="J4317" i="1"/>
  <c r="K4317" i="1"/>
  <c r="J4318" i="1"/>
  <c r="K4318" i="1"/>
  <c r="J4319" i="1"/>
  <c r="K4319" i="1"/>
  <c r="J4320" i="1"/>
  <c r="K4320" i="1"/>
  <c r="J4321" i="1"/>
  <c r="K4321" i="1"/>
  <c r="J4322" i="1"/>
  <c r="K4322" i="1"/>
  <c r="J4323" i="1"/>
  <c r="K4323" i="1"/>
  <c r="J4324" i="1"/>
  <c r="K4324" i="1"/>
  <c r="J4325" i="1"/>
  <c r="K4325" i="1"/>
  <c r="J4326" i="1"/>
  <c r="K4326" i="1"/>
  <c r="J4327" i="1"/>
  <c r="K4327" i="1"/>
  <c r="J4328" i="1"/>
  <c r="K4328" i="1"/>
  <c r="J4329" i="1"/>
  <c r="K4329" i="1"/>
  <c r="J4330" i="1"/>
  <c r="K4330" i="1"/>
  <c r="J4331" i="1"/>
  <c r="K4331" i="1"/>
  <c r="J4332" i="1"/>
  <c r="K4332" i="1"/>
  <c r="J4333" i="1"/>
  <c r="K4333" i="1"/>
  <c r="J4334" i="1"/>
  <c r="K4334" i="1"/>
  <c r="J4335" i="1"/>
  <c r="K4335" i="1"/>
  <c r="J4336" i="1"/>
  <c r="K4336" i="1"/>
  <c r="J4337" i="1"/>
  <c r="K4337" i="1"/>
  <c r="J4338" i="1"/>
  <c r="K4338" i="1"/>
  <c r="J4339" i="1"/>
  <c r="K4339" i="1"/>
  <c r="J4340" i="1"/>
  <c r="K4340" i="1"/>
  <c r="J4341" i="1"/>
  <c r="K4341" i="1"/>
  <c r="J4342" i="1"/>
  <c r="K4342" i="1"/>
  <c r="J4343" i="1"/>
  <c r="K4343" i="1"/>
  <c r="J4344" i="1"/>
  <c r="K4344" i="1"/>
  <c r="J4345" i="1"/>
  <c r="K4345" i="1"/>
  <c r="J4346" i="1"/>
  <c r="K4346" i="1"/>
  <c r="J4347" i="1"/>
  <c r="K4347" i="1"/>
  <c r="J4348" i="1"/>
  <c r="K4348" i="1"/>
  <c r="J4349" i="1"/>
  <c r="K4349" i="1"/>
  <c r="J4350" i="1"/>
  <c r="K4350" i="1"/>
  <c r="J4351" i="1"/>
  <c r="K4351" i="1"/>
  <c r="J4352" i="1"/>
  <c r="K4352" i="1"/>
  <c r="J4353" i="1"/>
  <c r="K4353" i="1"/>
  <c r="J4354" i="1"/>
  <c r="K4354" i="1"/>
  <c r="J4355" i="1"/>
  <c r="K4355" i="1"/>
  <c r="J4356" i="1"/>
  <c r="K4356" i="1"/>
  <c r="J4357" i="1"/>
  <c r="K4357" i="1"/>
  <c r="J4358" i="1"/>
  <c r="K4358" i="1"/>
  <c r="J4359" i="1"/>
  <c r="K4359" i="1"/>
  <c r="J4360" i="1"/>
  <c r="K4360" i="1"/>
  <c r="J4361" i="1"/>
  <c r="K4361" i="1"/>
  <c r="J4362" i="1"/>
  <c r="K4362" i="1"/>
  <c r="J4363" i="1"/>
  <c r="K4363" i="1"/>
  <c r="J4364" i="1"/>
  <c r="K4364" i="1"/>
  <c r="J4365" i="1"/>
  <c r="K4365" i="1"/>
  <c r="J4366" i="1"/>
  <c r="K4366" i="1"/>
  <c r="J4367" i="1"/>
  <c r="K4367" i="1"/>
  <c r="J4368" i="1"/>
  <c r="K4368" i="1"/>
  <c r="J4369" i="1"/>
  <c r="K4369" i="1"/>
  <c r="J4370" i="1"/>
  <c r="K4370" i="1"/>
  <c r="J4371" i="1"/>
  <c r="K4371" i="1"/>
  <c r="J4372" i="1"/>
  <c r="K4372" i="1"/>
  <c r="J4373" i="1"/>
  <c r="K4373" i="1"/>
  <c r="J4374" i="1"/>
  <c r="K4374" i="1"/>
  <c r="J4375" i="1"/>
  <c r="K4375" i="1"/>
  <c r="J4376" i="1"/>
  <c r="K4376" i="1"/>
  <c r="J4377" i="1"/>
  <c r="K4377" i="1"/>
  <c r="J4378" i="1"/>
  <c r="K4378" i="1"/>
  <c r="J4379" i="1"/>
  <c r="K4379" i="1"/>
  <c r="J4380" i="1"/>
  <c r="K4380" i="1"/>
  <c r="J4381" i="1"/>
  <c r="K4381" i="1"/>
  <c r="J4382" i="1"/>
  <c r="K4382" i="1"/>
  <c r="J4383" i="1"/>
  <c r="K4383" i="1"/>
  <c r="J4384" i="1"/>
  <c r="K4384" i="1"/>
  <c r="J4385" i="1"/>
  <c r="K4385" i="1"/>
  <c r="J4386" i="1"/>
  <c r="K4386" i="1"/>
  <c r="J4387" i="1"/>
  <c r="K4387" i="1"/>
  <c r="J4388" i="1"/>
  <c r="K4388" i="1"/>
  <c r="J4389" i="1"/>
  <c r="K4389" i="1"/>
  <c r="J4390" i="1"/>
  <c r="K4390" i="1"/>
  <c r="J4391" i="1"/>
  <c r="K4391" i="1"/>
  <c r="J4392" i="1"/>
  <c r="K4392" i="1"/>
  <c r="J4393" i="1"/>
  <c r="K4393" i="1"/>
  <c r="J4394" i="1"/>
  <c r="K4394" i="1"/>
  <c r="J4395" i="1"/>
  <c r="K4395" i="1"/>
  <c r="J4396" i="1"/>
  <c r="K4396" i="1"/>
  <c r="J4397" i="1"/>
  <c r="K4397" i="1"/>
  <c r="J4398" i="1"/>
  <c r="K4398" i="1"/>
  <c r="J4399" i="1"/>
  <c r="K4399" i="1"/>
  <c r="J4400" i="1"/>
  <c r="K4400" i="1"/>
  <c r="J4401" i="1"/>
  <c r="K4401" i="1"/>
  <c r="J4402" i="1"/>
  <c r="K4402" i="1"/>
  <c r="J4403" i="1"/>
  <c r="K4403" i="1"/>
  <c r="J4404" i="1"/>
  <c r="K4404" i="1"/>
  <c r="J4405" i="1"/>
  <c r="K4405" i="1"/>
  <c r="J4406" i="1"/>
  <c r="K4406" i="1"/>
  <c r="J4407" i="1"/>
  <c r="K4407" i="1"/>
  <c r="J4408" i="1"/>
  <c r="K4408" i="1"/>
  <c r="J4409" i="1"/>
  <c r="K4409" i="1"/>
  <c r="J4410" i="1"/>
  <c r="K4410" i="1"/>
  <c r="J4411" i="1"/>
  <c r="K4411" i="1"/>
  <c r="J4412" i="1"/>
  <c r="K4412" i="1"/>
  <c r="J4413" i="1"/>
  <c r="K4413" i="1"/>
  <c r="J4414" i="1"/>
  <c r="K4414" i="1"/>
  <c r="J4415" i="1"/>
  <c r="K4415" i="1"/>
  <c r="J4416" i="1"/>
  <c r="K4416" i="1"/>
  <c r="J4417" i="1"/>
  <c r="K4417" i="1"/>
  <c r="J4418" i="1"/>
  <c r="K4418" i="1"/>
  <c r="J4419" i="1"/>
  <c r="K4419" i="1"/>
  <c r="J4420" i="1"/>
  <c r="K4420" i="1"/>
  <c r="J4421" i="1"/>
  <c r="K4421" i="1"/>
  <c r="J4422" i="1"/>
  <c r="K4422" i="1"/>
  <c r="J4423" i="1"/>
  <c r="K4423" i="1"/>
  <c r="J4424" i="1"/>
  <c r="K4424" i="1"/>
  <c r="J4425" i="1"/>
  <c r="K4425" i="1"/>
  <c r="J4426" i="1"/>
  <c r="K4426" i="1"/>
  <c r="J4427" i="1"/>
  <c r="K4427" i="1"/>
  <c r="J4428" i="1"/>
  <c r="K4428" i="1"/>
  <c r="J4429" i="1"/>
  <c r="K4429" i="1"/>
  <c r="J4430" i="1"/>
  <c r="K4430" i="1"/>
  <c r="J4431" i="1"/>
  <c r="K4431" i="1"/>
  <c r="J4432" i="1"/>
  <c r="K4432" i="1"/>
  <c r="J4433" i="1"/>
  <c r="K4433" i="1"/>
  <c r="J4434" i="1"/>
  <c r="K4434" i="1"/>
  <c r="J4435" i="1"/>
  <c r="K4435" i="1"/>
  <c r="J4436" i="1"/>
  <c r="K4436" i="1"/>
  <c r="J4437" i="1"/>
  <c r="K4437" i="1"/>
  <c r="J4438" i="1"/>
  <c r="K4438" i="1"/>
  <c r="J4439" i="1"/>
  <c r="K4439" i="1"/>
  <c r="J4440" i="1"/>
  <c r="K4440" i="1"/>
  <c r="J4441" i="1"/>
  <c r="K4441" i="1"/>
  <c r="J4442" i="1"/>
  <c r="K4442" i="1"/>
  <c r="J4443" i="1"/>
  <c r="K4443" i="1"/>
  <c r="J4444" i="1"/>
  <c r="K4444" i="1"/>
  <c r="J4445" i="1"/>
  <c r="K4445" i="1"/>
  <c r="J4446" i="1"/>
  <c r="K4446" i="1"/>
  <c r="J4447" i="1"/>
  <c r="K4447" i="1"/>
  <c r="J4448" i="1"/>
  <c r="K4448" i="1"/>
  <c r="J4449" i="1"/>
  <c r="K4449" i="1"/>
  <c r="J4450" i="1"/>
  <c r="K4450" i="1"/>
  <c r="J4451" i="1"/>
  <c r="K4451" i="1"/>
  <c r="J4452" i="1"/>
  <c r="K4452" i="1"/>
  <c r="J4453" i="1"/>
  <c r="K4453" i="1"/>
  <c r="J4454" i="1"/>
  <c r="K4454" i="1"/>
  <c r="J4455" i="1"/>
  <c r="K4455" i="1"/>
  <c r="J4456" i="1"/>
  <c r="K4456" i="1"/>
  <c r="J4457" i="1"/>
  <c r="K4457" i="1"/>
  <c r="J4458" i="1"/>
  <c r="K4458" i="1"/>
  <c r="J4459" i="1"/>
  <c r="K4459" i="1"/>
  <c r="J4460" i="1"/>
  <c r="K4460" i="1"/>
  <c r="J4461" i="1"/>
  <c r="K4461" i="1"/>
  <c r="J4462" i="1"/>
  <c r="K4462" i="1"/>
  <c r="J4463" i="1"/>
  <c r="K4463" i="1"/>
  <c r="J4464" i="1"/>
  <c r="K4464" i="1"/>
  <c r="J4465" i="1"/>
  <c r="K4465" i="1"/>
  <c r="J4466" i="1"/>
  <c r="K4466" i="1"/>
  <c r="J4467" i="1"/>
  <c r="K4467" i="1"/>
  <c r="J4468" i="1"/>
  <c r="K4468" i="1"/>
  <c r="J4469" i="1"/>
  <c r="K4469" i="1"/>
  <c r="J4470" i="1"/>
  <c r="K4470" i="1"/>
  <c r="J4471" i="1"/>
  <c r="K4471" i="1"/>
  <c r="J4472" i="1"/>
  <c r="K4472" i="1"/>
  <c r="J4473" i="1"/>
  <c r="K4473" i="1"/>
  <c r="J4474" i="1"/>
  <c r="K4474" i="1"/>
  <c r="J4475" i="1"/>
  <c r="K4475" i="1"/>
  <c r="J4476" i="1"/>
  <c r="K4476" i="1"/>
  <c r="J4477" i="1"/>
  <c r="K4477" i="1"/>
  <c r="J4478" i="1"/>
  <c r="K4478" i="1"/>
  <c r="J4479" i="1"/>
  <c r="K4479" i="1"/>
  <c r="J4480" i="1"/>
  <c r="K4480" i="1"/>
  <c r="J4481" i="1"/>
  <c r="K4481" i="1"/>
  <c r="J4482" i="1"/>
  <c r="K4482" i="1"/>
  <c r="J4483" i="1"/>
  <c r="K4483" i="1"/>
  <c r="J4484" i="1"/>
  <c r="K4484" i="1"/>
  <c r="J4485" i="1"/>
  <c r="K4485" i="1"/>
  <c r="J4486" i="1"/>
  <c r="K4486" i="1"/>
  <c r="J4487" i="1"/>
  <c r="K4487" i="1"/>
  <c r="J4488" i="1"/>
  <c r="K4488" i="1"/>
  <c r="J4489" i="1"/>
  <c r="K4489" i="1"/>
  <c r="J4490" i="1"/>
  <c r="K4490" i="1"/>
  <c r="J4491" i="1"/>
  <c r="K4491" i="1"/>
  <c r="J4492" i="1"/>
  <c r="K4492" i="1"/>
  <c r="J4493" i="1"/>
  <c r="K4493" i="1"/>
  <c r="J4494" i="1"/>
  <c r="K4494" i="1"/>
  <c r="J4495" i="1"/>
  <c r="K4495" i="1"/>
  <c r="J4496" i="1"/>
  <c r="K4496" i="1"/>
  <c r="J4497" i="1"/>
  <c r="K4497" i="1"/>
  <c r="J4498" i="1"/>
  <c r="K4498" i="1"/>
  <c r="J4499" i="1"/>
  <c r="K4499" i="1"/>
  <c r="J4500" i="1"/>
  <c r="K4500" i="1"/>
  <c r="J4501" i="1"/>
  <c r="K4501" i="1"/>
  <c r="J4502" i="1"/>
  <c r="K4502" i="1"/>
  <c r="J4503" i="1"/>
  <c r="K4503" i="1"/>
  <c r="J4504" i="1"/>
  <c r="K4504" i="1"/>
  <c r="J4505" i="1"/>
  <c r="K4505" i="1"/>
  <c r="J4506" i="1"/>
  <c r="K4506" i="1"/>
  <c r="J4507" i="1"/>
  <c r="K4507" i="1"/>
  <c r="J4508" i="1"/>
  <c r="K4508" i="1"/>
  <c r="J4509" i="1"/>
  <c r="K4509" i="1"/>
  <c r="J4510" i="1"/>
  <c r="K4510" i="1"/>
  <c r="J4511" i="1"/>
  <c r="K4511" i="1"/>
  <c r="J4512" i="1"/>
  <c r="K4512" i="1"/>
  <c r="J4513" i="1"/>
  <c r="K4513" i="1"/>
  <c r="J4514" i="1"/>
  <c r="K4514" i="1"/>
  <c r="J4515" i="1"/>
  <c r="K4515" i="1"/>
  <c r="J4516" i="1"/>
  <c r="K4516" i="1"/>
  <c r="J4517" i="1"/>
  <c r="K4517" i="1"/>
  <c r="J4518" i="1"/>
  <c r="K4518" i="1"/>
  <c r="J4519" i="1"/>
  <c r="K4519" i="1"/>
  <c r="J4520" i="1"/>
  <c r="K4520" i="1"/>
  <c r="J4521" i="1"/>
  <c r="K4521" i="1"/>
  <c r="J4522" i="1"/>
  <c r="K4522" i="1"/>
  <c r="J4523" i="1"/>
  <c r="K4523" i="1"/>
  <c r="J4524" i="1"/>
  <c r="K4524" i="1"/>
  <c r="J4525" i="1"/>
  <c r="K4525" i="1"/>
  <c r="J4526" i="1"/>
  <c r="K4526" i="1"/>
  <c r="J4527" i="1"/>
  <c r="K4527" i="1"/>
  <c r="J4528" i="1"/>
  <c r="K4528" i="1"/>
  <c r="J4529" i="1"/>
  <c r="K4529" i="1"/>
  <c r="J4530" i="1"/>
  <c r="K4530" i="1"/>
  <c r="J4531" i="1"/>
  <c r="K4531" i="1"/>
  <c r="J4532" i="1"/>
  <c r="K4532" i="1"/>
  <c r="J4533" i="1"/>
  <c r="K4533" i="1"/>
  <c r="J4534" i="1"/>
  <c r="K4534" i="1"/>
  <c r="J4535" i="1"/>
  <c r="K4535" i="1"/>
  <c r="J4536" i="1"/>
  <c r="K4536" i="1"/>
  <c r="J4537" i="1"/>
  <c r="K4537" i="1"/>
  <c r="J4538" i="1"/>
  <c r="K4538" i="1"/>
  <c r="J4539" i="1"/>
  <c r="K4539" i="1"/>
  <c r="J4540" i="1"/>
  <c r="K4540" i="1"/>
  <c r="J4541" i="1"/>
  <c r="K4541" i="1"/>
  <c r="J4542" i="1"/>
  <c r="K4542" i="1"/>
  <c r="J4543" i="1"/>
  <c r="K4543" i="1"/>
  <c r="J4544" i="1"/>
  <c r="K4544" i="1"/>
  <c r="J4545" i="1"/>
  <c r="K4545" i="1"/>
  <c r="J4546" i="1"/>
  <c r="K4546" i="1"/>
  <c r="J4547" i="1"/>
  <c r="K4547" i="1"/>
  <c r="J4548" i="1"/>
  <c r="K4548" i="1"/>
  <c r="J4549" i="1"/>
  <c r="K4549" i="1"/>
  <c r="J4550" i="1"/>
  <c r="K4550" i="1"/>
  <c r="J4551" i="1"/>
  <c r="K4551" i="1"/>
  <c r="J4552" i="1"/>
  <c r="K4552" i="1"/>
  <c r="J4553" i="1"/>
  <c r="K4553" i="1"/>
  <c r="J4554" i="1"/>
  <c r="K4554" i="1"/>
  <c r="J4555" i="1"/>
  <c r="K4555" i="1"/>
  <c r="J4556" i="1"/>
  <c r="K4556" i="1"/>
  <c r="J4557" i="1"/>
  <c r="K4557" i="1"/>
  <c r="J4558" i="1"/>
  <c r="K4558" i="1"/>
  <c r="J4559" i="1"/>
  <c r="K4559" i="1"/>
  <c r="J4560" i="1"/>
  <c r="K4560" i="1"/>
  <c r="J4561" i="1"/>
  <c r="K4561" i="1"/>
  <c r="J4562" i="1"/>
  <c r="K4562" i="1"/>
  <c r="J4563" i="1"/>
  <c r="K4563" i="1"/>
  <c r="J4564" i="1"/>
  <c r="K4564" i="1"/>
  <c r="J4565" i="1"/>
  <c r="K4565" i="1"/>
  <c r="J4566" i="1"/>
  <c r="K4566" i="1"/>
  <c r="J4567" i="1"/>
  <c r="K4567" i="1"/>
  <c r="J4568" i="1"/>
  <c r="K4568" i="1"/>
  <c r="J4569" i="1"/>
  <c r="K4569" i="1"/>
  <c r="J4570" i="1"/>
  <c r="K4570" i="1"/>
  <c r="J4571" i="1"/>
  <c r="K4571" i="1"/>
  <c r="J4572" i="1"/>
  <c r="K4572" i="1"/>
  <c r="J4573" i="1"/>
  <c r="K4573" i="1"/>
  <c r="J4574" i="1"/>
  <c r="K4574" i="1"/>
  <c r="J4575" i="1"/>
  <c r="K4575" i="1"/>
  <c r="J4576" i="1"/>
  <c r="K4576" i="1"/>
  <c r="J4577" i="1"/>
  <c r="K4577" i="1"/>
  <c r="J4578" i="1"/>
  <c r="K4578" i="1"/>
  <c r="J4579" i="1"/>
  <c r="K4579" i="1"/>
  <c r="J4580" i="1"/>
  <c r="K4580" i="1"/>
  <c r="J4581" i="1"/>
  <c r="K4581" i="1"/>
  <c r="J4582" i="1"/>
  <c r="K4582" i="1"/>
  <c r="J4583" i="1"/>
  <c r="K4583" i="1"/>
  <c r="J4584" i="1"/>
  <c r="K4584" i="1"/>
  <c r="J4585" i="1"/>
  <c r="K4585" i="1"/>
  <c r="J4586" i="1"/>
  <c r="K4586" i="1"/>
  <c r="J4587" i="1"/>
  <c r="K4587" i="1"/>
  <c r="J4588" i="1"/>
  <c r="K4588" i="1"/>
  <c r="J4589" i="1"/>
  <c r="K4589" i="1"/>
  <c r="J4590" i="1"/>
  <c r="K4590" i="1"/>
  <c r="J4591" i="1"/>
  <c r="K4591" i="1"/>
  <c r="J4592" i="1"/>
  <c r="K4592" i="1"/>
  <c r="J4593" i="1"/>
  <c r="K4593" i="1"/>
  <c r="J4594" i="1"/>
  <c r="K4594" i="1"/>
  <c r="J4595" i="1"/>
  <c r="K4595" i="1"/>
  <c r="J4596" i="1"/>
  <c r="K4596" i="1"/>
  <c r="J4597" i="1"/>
  <c r="K4597" i="1"/>
  <c r="J4598" i="1"/>
  <c r="K4598" i="1"/>
  <c r="J4599" i="1"/>
  <c r="K4599" i="1"/>
  <c r="J4600" i="1"/>
  <c r="K4600" i="1"/>
  <c r="J4601" i="1"/>
  <c r="K4601" i="1"/>
  <c r="J4602" i="1"/>
  <c r="K4602" i="1"/>
  <c r="J4603" i="1"/>
  <c r="K4603" i="1"/>
  <c r="J4604" i="1"/>
  <c r="K4604" i="1"/>
  <c r="J4605" i="1"/>
  <c r="K4605" i="1"/>
  <c r="J4606" i="1"/>
  <c r="K4606" i="1"/>
  <c r="J4607" i="1"/>
  <c r="K4607" i="1"/>
  <c r="J4608" i="1"/>
  <c r="K4608" i="1"/>
  <c r="J4609" i="1"/>
  <c r="K4609" i="1"/>
  <c r="J4610" i="1"/>
  <c r="K4610" i="1"/>
  <c r="J4611" i="1"/>
  <c r="K4611" i="1"/>
  <c r="J4612" i="1"/>
  <c r="K4612" i="1"/>
  <c r="J4613" i="1"/>
  <c r="K4613" i="1"/>
  <c r="J4614" i="1"/>
  <c r="K4614" i="1"/>
  <c r="J4615" i="1"/>
  <c r="K4615" i="1"/>
  <c r="J4616" i="1"/>
  <c r="K4616" i="1"/>
  <c r="J4617" i="1"/>
  <c r="K4617" i="1"/>
  <c r="J4618" i="1"/>
  <c r="K4618" i="1"/>
  <c r="J4619" i="1"/>
  <c r="K4619" i="1"/>
  <c r="J4620" i="1"/>
  <c r="K4620" i="1"/>
  <c r="J4621" i="1"/>
  <c r="K4621" i="1"/>
  <c r="J4622" i="1"/>
  <c r="K4622" i="1"/>
  <c r="J4623" i="1"/>
  <c r="K4623" i="1"/>
  <c r="J4624" i="1"/>
  <c r="K4624" i="1"/>
  <c r="J4625" i="1"/>
  <c r="K4625" i="1"/>
  <c r="J4626" i="1"/>
  <c r="K4626" i="1"/>
  <c r="J4627" i="1"/>
  <c r="K4627" i="1"/>
  <c r="J4628" i="1"/>
  <c r="K4628" i="1"/>
  <c r="J4629" i="1"/>
  <c r="K4629" i="1"/>
  <c r="J4630" i="1"/>
  <c r="K4630" i="1"/>
  <c r="J4631" i="1"/>
  <c r="K4631" i="1"/>
  <c r="J4632" i="1"/>
  <c r="K4632" i="1"/>
  <c r="J4633" i="1"/>
  <c r="K4633" i="1"/>
  <c r="J4634" i="1"/>
  <c r="K4634" i="1"/>
  <c r="J4635" i="1"/>
  <c r="K4635" i="1"/>
  <c r="J4636" i="1"/>
  <c r="K4636" i="1"/>
  <c r="J4637" i="1"/>
  <c r="K4637" i="1"/>
  <c r="J4638" i="1"/>
  <c r="K4638" i="1"/>
  <c r="J4639" i="1"/>
  <c r="K4639" i="1"/>
  <c r="J4640" i="1"/>
  <c r="K4640" i="1"/>
  <c r="J4641" i="1"/>
  <c r="K4641" i="1"/>
  <c r="J4642" i="1"/>
  <c r="K4642" i="1"/>
  <c r="J4643" i="1"/>
  <c r="K4643" i="1"/>
  <c r="J4644" i="1"/>
  <c r="K4644" i="1"/>
  <c r="J4645" i="1"/>
  <c r="K4645" i="1"/>
  <c r="J4646" i="1"/>
  <c r="K4646" i="1"/>
  <c r="J4647" i="1"/>
  <c r="K4647" i="1"/>
  <c r="J4648" i="1"/>
  <c r="K4648" i="1"/>
  <c r="J4649" i="1"/>
  <c r="K4649" i="1"/>
  <c r="J4650" i="1"/>
  <c r="K4650" i="1"/>
  <c r="J4651" i="1"/>
  <c r="K4651" i="1"/>
  <c r="J4652" i="1"/>
  <c r="K4652" i="1"/>
  <c r="J4653" i="1"/>
  <c r="K4653" i="1"/>
  <c r="J4654" i="1"/>
  <c r="K4654" i="1"/>
  <c r="J4655" i="1"/>
  <c r="K4655" i="1"/>
  <c r="J4656" i="1"/>
  <c r="K4656" i="1"/>
  <c r="J4657" i="1"/>
  <c r="K4657" i="1"/>
  <c r="J4658" i="1"/>
  <c r="K4658" i="1"/>
  <c r="J4659" i="1"/>
  <c r="K4659" i="1"/>
  <c r="J4660" i="1"/>
  <c r="K4660" i="1"/>
  <c r="J4661" i="1"/>
  <c r="K4661" i="1"/>
  <c r="J4662" i="1"/>
  <c r="K4662" i="1"/>
  <c r="J4663" i="1"/>
  <c r="K4663" i="1"/>
  <c r="J4664" i="1"/>
  <c r="K4664" i="1"/>
  <c r="J4665" i="1"/>
  <c r="K4665" i="1"/>
  <c r="J4666" i="1"/>
  <c r="K4666" i="1"/>
  <c r="J4667" i="1"/>
  <c r="K4667" i="1"/>
  <c r="J4668" i="1"/>
  <c r="K4668" i="1"/>
  <c r="J4669" i="1"/>
  <c r="K4669" i="1"/>
  <c r="J4670" i="1"/>
  <c r="K4670" i="1"/>
  <c r="J4671" i="1"/>
  <c r="K4671" i="1"/>
  <c r="J4672" i="1"/>
  <c r="K4672" i="1"/>
  <c r="J4673" i="1"/>
  <c r="K4673" i="1"/>
  <c r="J4674" i="1"/>
  <c r="K4674" i="1"/>
  <c r="J4675" i="1"/>
  <c r="K4675" i="1"/>
  <c r="J4676" i="1"/>
  <c r="K4676" i="1"/>
  <c r="J4677" i="1"/>
  <c r="K4677" i="1"/>
  <c r="J4678" i="1"/>
  <c r="K4678" i="1"/>
  <c r="J4679" i="1"/>
  <c r="K4679" i="1"/>
  <c r="J4680" i="1"/>
  <c r="K4680" i="1"/>
  <c r="J4681" i="1"/>
  <c r="K4681" i="1"/>
  <c r="J4682" i="1"/>
  <c r="K4682" i="1"/>
  <c r="J4683" i="1"/>
  <c r="K4683" i="1"/>
  <c r="J4684" i="1"/>
  <c r="K4684" i="1"/>
  <c r="J4685" i="1"/>
  <c r="K4685" i="1"/>
  <c r="J4686" i="1"/>
  <c r="K4686" i="1"/>
  <c r="J4687" i="1"/>
  <c r="K4687" i="1"/>
  <c r="J4688" i="1"/>
  <c r="K4688" i="1"/>
  <c r="J4689" i="1"/>
  <c r="K4689" i="1"/>
  <c r="J4690" i="1"/>
  <c r="K4690" i="1"/>
  <c r="J4691" i="1"/>
  <c r="K4691" i="1"/>
  <c r="J4692" i="1"/>
  <c r="K4692" i="1"/>
  <c r="J4693" i="1"/>
  <c r="K4693" i="1"/>
  <c r="J4694" i="1"/>
  <c r="K4694" i="1"/>
  <c r="J4695" i="1"/>
  <c r="K4695" i="1"/>
  <c r="J4696" i="1"/>
  <c r="K4696" i="1"/>
  <c r="J4697" i="1"/>
  <c r="K4697" i="1"/>
  <c r="J4698" i="1"/>
  <c r="K4698" i="1"/>
  <c r="J4699" i="1"/>
  <c r="K4699" i="1"/>
  <c r="J4700" i="1"/>
  <c r="K4700" i="1"/>
  <c r="J4701" i="1"/>
  <c r="K4701" i="1"/>
  <c r="J4702" i="1"/>
  <c r="K4702" i="1"/>
  <c r="J4703" i="1"/>
  <c r="K4703" i="1"/>
  <c r="J4704" i="1"/>
  <c r="K4704" i="1"/>
  <c r="J4705" i="1"/>
  <c r="K4705" i="1"/>
  <c r="J4706" i="1"/>
  <c r="K4706" i="1"/>
  <c r="J4707" i="1"/>
  <c r="K4707" i="1"/>
  <c r="J4708" i="1"/>
  <c r="K4708" i="1"/>
  <c r="J4709" i="1"/>
  <c r="K4709" i="1"/>
  <c r="J4710" i="1"/>
  <c r="K4710" i="1"/>
  <c r="J4711" i="1"/>
  <c r="K4711" i="1"/>
  <c r="J4712" i="1"/>
  <c r="K4712" i="1"/>
  <c r="J4713" i="1"/>
  <c r="K4713" i="1"/>
  <c r="J4714" i="1"/>
  <c r="K4714" i="1"/>
  <c r="J4715" i="1"/>
  <c r="K4715" i="1"/>
  <c r="J4716" i="1"/>
  <c r="K4716" i="1"/>
  <c r="J4717" i="1"/>
  <c r="K4717" i="1"/>
  <c r="J4718" i="1"/>
  <c r="K4718" i="1"/>
  <c r="J4719" i="1"/>
  <c r="K4719" i="1"/>
  <c r="J4720" i="1"/>
  <c r="K4720" i="1"/>
  <c r="J4721" i="1"/>
  <c r="K4721" i="1"/>
  <c r="J4722" i="1"/>
  <c r="K4722" i="1"/>
  <c r="J4723" i="1"/>
  <c r="K4723" i="1"/>
  <c r="J4724" i="1"/>
  <c r="K4724" i="1"/>
  <c r="J4725" i="1"/>
  <c r="K4725" i="1"/>
  <c r="J4726" i="1"/>
  <c r="K4726" i="1"/>
  <c r="J4727" i="1"/>
  <c r="K4727" i="1"/>
  <c r="J4728" i="1"/>
  <c r="K4728" i="1"/>
  <c r="J4729" i="1"/>
  <c r="K4729" i="1"/>
  <c r="J4730" i="1"/>
  <c r="K4730" i="1"/>
  <c r="J4731" i="1"/>
  <c r="K4731" i="1"/>
  <c r="J4732" i="1"/>
  <c r="K4732" i="1"/>
  <c r="J4733" i="1"/>
  <c r="K4733" i="1"/>
  <c r="J4734" i="1"/>
  <c r="K4734" i="1"/>
  <c r="J4735" i="1"/>
  <c r="K4735" i="1"/>
  <c r="J4736" i="1"/>
  <c r="K4736" i="1"/>
  <c r="J4737" i="1"/>
  <c r="K4737" i="1"/>
  <c r="J4738" i="1"/>
  <c r="K4738" i="1"/>
  <c r="J4739" i="1"/>
  <c r="K4739" i="1"/>
  <c r="J4740" i="1"/>
  <c r="K4740" i="1"/>
  <c r="J4741" i="1"/>
  <c r="K4741" i="1"/>
  <c r="J4742" i="1"/>
  <c r="K4742" i="1"/>
  <c r="J4743" i="1"/>
  <c r="K4743" i="1"/>
  <c r="J4744" i="1"/>
  <c r="K4744" i="1"/>
  <c r="J4745" i="1"/>
  <c r="K4745" i="1"/>
  <c r="J4746" i="1"/>
  <c r="K4746" i="1"/>
  <c r="J4747" i="1"/>
  <c r="K4747" i="1"/>
  <c r="J4748" i="1"/>
  <c r="K4748" i="1"/>
  <c r="J4749" i="1"/>
  <c r="K4749" i="1"/>
  <c r="J4750" i="1"/>
  <c r="K4750" i="1"/>
  <c r="J4751" i="1"/>
  <c r="K4751" i="1"/>
  <c r="J4752" i="1"/>
  <c r="K4752" i="1"/>
  <c r="J4753" i="1"/>
  <c r="K4753" i="1"/>
  <c r="J4754" i="1"/>
  <c r="K4754" i="1"/>
  <c r="J4755" i="1"/>
  <c r="K4755" i="1"/>
  <c r="J4756" i="1"/>
  <c r="K4756" i="1"/>
  <c r="J4757" i="1"/>
  <c r="K4757" i="1"/>
  <c r="J4758" i="1"/>
  <c r="K4758" i="1"/>
  <c r="J4759" i="1"/>
  <c r="K4759" i="1"/>
  <c r="J4760" i="1"/>
  <c r="K4760" i="1"/>
  <c r="J4761" i="1"/>
  <c r="K4761" i="1"/>
  <c r="J4762" i="1"/>
  <c r="K4762" i="1"/>
  <c r="J4763" i="1"/>
  <c r="K4763" i="1"/>
  <c r="J4764" i="1"/>
  <c r="K4764" i="1"/>
  <c r="J4765" i="1"/>
  <c r="K4765" i="1"/>
  <c r="J4766" i="1"/>
  <c r="K4766" i="1"/>
  <c r="J4767" i="1"/>
  <c r="K4767" i="1"/>
  <c r="J4768" i="1"/>
  <c r="K4768" i="1"/>
  <c r="J4769" i="1"/>
  <c r="K4769" i="1"/>
  <c r="J4770" i="1"/>
  <c r="K4770" i="1"/>
  <c r="J4771" i="1"/>
  <c r="K4771" i="1"/>
  <c r="J4772" i="1"/>
  <c r="K4772" i="1"/>
  <c r="J4773" i="1"/>
  <c r="K4773" i="1"/>
  <c r="J4774" i="1"/>
  <c r="K4774" i="1"/>
  <c r="J4775" i="1"/>
  <c r="K4775" i="1"/>
  <c r="J4776" i="1"/>
  <c r="K4776" i="1"/>
  <c r="J4777" i="1"/>
  <c r="K4777" i="1"/>
  <c r="J4778" i="1"/>
  <c r="K4778" i="1"/>
  <c r="J4779" i="1"/>
  <c r="K4779" i="1"/>
  <c r="J4780" i="1"/>
  <c r="K4780" i="1"/>
  <c r="J4781" i="1"/>
  <c r="K4781" i="1"/>
  <c r="J4782" i="1"/>
  <c r="K4782" i="1"/>
  <c r="J4783" i="1"/>
  <c r="K4783" i="1"/>
  <c r="J4784" i="1"/>
  <c r="K4784" i="1"/>
  <c r="J4785" i="1"/>
  <c r="K4785" i="1"/>
  <c r="J4786" i="1"/>
  <c r="K4786" i="1"/>
  <c r="J4787" i="1"/>
  <c r="K4787" i="1"/>
  <c r="J4788" i="1"/>
  <c r="K4788" i="1"/>
  <c r="J4789" i="1"/>
  <c r="K4789" i="1"/>
  <c r="J4790" i="1"/>
  <c r="K4790" i="1"/>
  <c r="J4791" i="1"/>
  <c r="K4791" i="1"/>
  <c r="J4792" i="1"/>
  <c r="K4792" i="1"/>
  <c r="J4793" i="1"/>
  <c r="K4793" i="1"/>
  <c r="J4794" i="1"/>
  <c r="K4794" i="1"/>
  <c r="J4795" i="1"/>
  <c r="K4795" i="1"/>
  <c r="J4796" i="1"/>
  <c r="K4796" i="1"/>
  <c r="J4797" i="1"/>
  <c r="K4797" i="1"/>
  <c r="J4798" i="1"/>
  <c r="K4798" i="1"/>
  <c r="J4799" i="1"/>
  <c r="K4799" i="1"/>
  <c r="J4800" i="1"/>
  <c r="K4800" i="1"/>
  <c r="J4801" i="1"/>
  <c r="K4801" i="1"/>
  <c r="J4802" i="1"/>
  <c r="K4802" i="1"/>
  <c r="J4803" i="1"/>
  <c r="K4803" i="1"/>
  <c r="J4804" i="1"/>
  <c r="K4804" i="1"/>
  <c r="J4805" i="1"/>
  <c r="K4805" i="1"/>
  <c r="J4806" i="1"/>
  <c r="K4806" i="1"/>
  <c r="J4807" i="1"/>
  <c r="K4807" i="1"/>
  <c r="J4808" i="1"/>
  <c r="K4808" i="1"/>
  <c r="J4809" i="1"/>
  <c r="K4809" i="1"/>
  <c r="J4810" i="1"/>
  <c r="K4810" i="1"/>
  <c r="J4811" i="1"/>
  <c r="K4811" i="1"/>
  <c r="J4812" i="1"/>
  <c r="K4812" i="1"/>
  <c r="J4813" i="1"/>
  <c r="K4813" i="1"/>
  <c r="J4814" i="1"/>
  <c r="K4814" i="1"/>
  <c r="J4815" i="1"/>
  <c r="K4815" i="1"/>
  <c r="J4816" i="1"/>
  <c r="K4816" i="1"/>
  <c r="J4817" i="1"/>
  <c r="K4817" i="1"/>
  <c r="J4818" i="1"/>
  <c r="K4818" i="1"/>
  <c r="J4819" i="1"/>
  <c r="K4819" i="1"/>
  <c r="J4820" i="1"/>
  <c r="K4820" i="1"/>
  <c r="J4821" i="1"/>
  <c r="K4821" i="1"/>
  <c r="J4822" i="1"/>
  <c r="K4822" i="1"/>
  <c r="J4823" i="1"/>
  <c r="K4823" i="1"/>
  <c r="J4824" i="1"/>
  <c r="K4824" i="1"/>
  <c r="J4825" i="1"/>
  <c r="K4825" i="1"/>
  <c r="J4826" i="1"/>
  <c r="K4826" i="1"/>
  <c r="J4827" i="1"/>
  <c r="K4827" i="1"/>
  <c r="J4828" i="1"/>
  <c r="K4828" i="1"/>
  <c r="J4829" i="1"/>
  <c r="K4829" i="1"/>
  <c r="J4830" i="1"/>
  <c r="K4830" i="1"/>
  <c r="J4831" i="1"/>
  <c r="K4831" i="1"/>
  <c r="J4832" i="1"/>
  <c r="K4832" i="1"/>
  <c r="J4833" i="1"/>
  <c r="K4833" i="1"/>
  <c r="J4834" i="1"/>
  <c r="K4834" i="1"/>
  <c r="J4835" i="1"/>
  <c r="K4835" i="1"/>
  <c r="J4836" i="1"/>
  <c r="K4836" i="1"/>
  <c r="J4837" i="1"/>
  <c r="K4837" i="1"/>
  <c r="J4838" i="1"/>
  <c r="K4838" i="1"/>
  <c r="J4839" i="1"/>
  <c r="K4839" i="1"/>
  <c r="J4840" i="1"/>
  <c r="K4840" i="1"/>
  <c r="J4841" i="1"/>
  <c r="K4841" i="1"/>
  <c r="J4842" i="1"/>
  <c r="K4842" i="1"/>
  <c r="J4843" i="1"/>
  <c r="K4843" i="1"/>
  <c r="J4844" i="1"/>
  <c r="K4844" i="1"/>
  <c r="J4845" i="1"/>
  <c r="K4845" i="1"/>
  <c r="J4846" i="1"/>
  <c r="K4846" i="1"/>
  <c r="J4847" i="1"/>
  <c r="K4847" i="1"/>
  <c r="J4848" i="1"/>
  <c r="K4848" i="1"/>
  <c r="J4849" i="1"/>
  <c r="K4849" i="1"/>
  <c r="J4850" i="1"/>
  <c r="K4850" i="1"/>
  <c r="J4851" i="1"/>
  <c r="K4851" i="1"/>
  <c r="J4852" i="1"/>
  <c r="K4852" i="1"/>
  <c r="J4853" i="1"/>
  <c r="K4853" i="1"/>
  <c r="J4854" i="1"/>
  <c r="K4854" i="1"/>
  <c r="J4855" i="1"/>
  <c r="K4855" i="1"/>
  <c r="J4856" i="1"/>
  <c r="K4856" i="1"/>
  <c r="J4857" i="1"/>
  <c r="K4857" i="1"/>
  <c r="J4858" i="1"/>
  <c r="K4858" i="1"/>
  <c r="J4859" i="1"/>
  <c r="K4859" i="1"/>
  <c r="J4860" i="1"/>
  <c r="K4860" i="1"/>
  <c r="J4861" i="1"/>
  <c r="K4861" i="1"/>
  <c r="J4862" i="1"/>
  <c r="K4862" i="1"/>
  <c r="J4863" i="1"/>
  <c r="K4863" i="1"/>
  <c r="J4864" i="1"/>
  <c r="K4864" i="1"/>
  <c r="J4865" i="1"/>
  <c r="K4865" i="1"/>
  <c r="J4866" i="1"/>
  <c r="K4866" i="1"/>
  <c r="J4867" i="1"/>
  <c r="K4867" i="1"/>
  <c r="J4868" i="1"/>
  <c r="K4868" i="1"/>
  <c r="J4869" i="1"/>
  <c r="K4869" i="1"/>
  <c r="J4870" i="1"/>
  <c r="K4870" i="1"/>
  <c r="J4871" i="1"/>
  <c r="K4871" i="1"/>
  <c r="J4872" i="1"/>
  <c r="K4872" i="1"/>
  <c r="J4873" i="1"/>
  <c r="K4873" i="1"/>
  <c r="J4874" i="1"/>
  <c r="K4874" i="1"/>
  <c r="J4875" i="1"/>
  <c r="K4875" i="1"/>
  <c r="J4876" i="1"/>
  <c r="K4876" i="1"/>
  <c r="J4877" i="1"/>
  <c r="K4877" i="1"/>
  <c r="J4878" i="1"/>
  <c r="K4878" i="1"/>
  <c r="J4879" i="1"/>
  <c r="K4879" i="1"/>
  <c r="J4880" i="1"/>
  <c r="K4880" i="1"/>
  <c r="J4881" i="1"/>
  <c r="K4881" i="1"/>
  <c r="J4882" i="1"/>
  <c r="K4882" i="1"/>
  <c r="J4883" i="1"/>
  <c r="K4883" i="1"/>
  <c r="J4884" i="1"/>
  <c r="K4884" i="1"/>
  <c r="J4885" i="1"/>
  <c r="K4885" i="1"/>
  <c r="J4886" i="1"/>
  <c r="K4886" i="1"/>
  <c r="J4887" i="1"/>
  <c r="K4887" i="1"/>
  <c r="J4888" i="1"/>
  <c r="K4888" i="1"/>
  <c r="J4889" i="1"/>
  <c r="K4889" i="1"/>
  <c r="J4890" i="1"/>
  <c r="K4890" i="1"/>
  <c r="J4891" i="1"/>
  <c r="K4891" i="1"/>
  <c r="J4892" i="1"/>
  <c r="K4892" i="1"/>
  <c r="J4893" i="1"/>
  <c r="K4893" i="1"/>
  <c r="J4894" i="1"/>
  <c r="K4894" i="1"/>
  <c r="J4895" i="1"/>
  <c r="K4895" i="1"/>
  <c r="J4896" i="1"/>
  <c r="K4896" i="1"/>
  <c r="J4897" i="1"/>
  <c r="K4897" i="1"/>
  <c r="J4898" i="1"/>
  <c r="K4898" i="1"/>
  <c r="J4899" i="1"/>
  <c r="K4899" i="1"/>
  <c r="J4900" i="1"/>
  <c r="K4900" i="1"/>
  <c r="J4901" i="1"/>
  <c r="K4901" i="1"/>
  <c r="J4902" i="1"/>
  <c r="K4902" i="1"/>
  <c r="J4903" i="1"/>
  <c r="K4903" i="1"/>
  <c r="J4904" i="1"/>
  <c r="K4904" i="1"/>
  <c r="J4905" i="1"/>
  <c r="K4905" i="1"/>
  <c r="J4906" i="1"/>
  <c r="K4906" i="1"/>
  <c r="J4907" i="1"/>
  <c r="K4907" i="1"/>
  <c r="J4908" i="1"/>
  <c r="K4908" i="1"/>
  <c r="J4909" i="1"/>
  <c r="K4909" i="1"/>
  <c r="J4910" i="1"/>
  <c r="K4910" i="1"/>
  <c r="J4911" i="1"/>
  <c r="K4911" i="1"/>
  <c r="J4912" i="1"/>
  <c r="K4912" i="1"/>
  <c r="J4913" i="1"/>
  <c r="K4913" i="1"/>
  <c r="J4914" i="1"/>
  <c r="K4914" i="1"/>
  <c r="J4915" i="1"/>
  <c r="K4915" i="1"/>
  <c r="J4916" i="1"/>
  <c r="K4916" i="1"/>
  <c r="J4917" i="1"/>
  <c r="K4917" i="1"/>
  <c r="J4918" i="1"/>
  <c r="K4918" i="1"/>
  <c r="J4919" i="1"/>
  <c r="K4919" i="1"/>
  <c r="J4920" i="1"/>
  <c r="K4920" i="1"/>
  <c r="J4921" i="1"/>
  <c r="K4921" i="1"/>
  <c r="J4922" i="1"/>
  <c r="K4922" i="1"/>
  <c r="J4923" i="1"/>
  <c r="K4923" i="1"/>
  <c r="J4924" i="1"/>
  <c r="K4924" i="1"/>
  <c r="J4925" i="1"/>
  <c r="K4925" i="1"/>
  <c r="J4926" i="1"/>
  <c r="K4926" i="1"/>
  <c r="J4927" i="1"/>
  <c r="K4927" i="1"/>
  <c r="J4928" i="1"/>
  <c r="K4928" i="1"/>
  <c r="J4929" i="1"/>
  <c r="K4929" i="1"/>
  <c r="J4930" i="1"/>
  <c r="K4930" i="1"/>
  <c r="J4931" i="1"/>
  <c r="K4931" i="1"/>
  <c r="J4932" i="1"/>
  <c r="K4932" i="1"/>
  <c r="J4933" i="1"/>
  <c r="K4933" i="1"/>
  <c r="J4934" i="1"/>
  <c r="K4934" i="1"/>
  <c r="J4935" i="1"/>
  <c r="K4935" i="1"/>
  <c r="J4936" i="1"/>
  <c r="K4936" i="1"/>
  <c r="J4937" i="1"/>
  <c r="K4937" i="1"/>
  <c r="J4938" i="1"/>
  <c r="K4938" i="1"/>
  <c r="J4939" i="1"/>
  <c r="K4939" i="1"/>
  <c r="J4940" i="1"/>
  <c r="K4940" i="1"/>
  <c r="J4941" i="1"/>
  <c r="K4941" i="1"/>
  <c r="J4942" i="1"/>
  <c r="K4942" i="1"/>
  <c r="J4943" i="1"/>
  <c r="K4943" i="1"/>
  <c r="J4944" i="1"/>
  <c r="K4944" i="1"/>
  <c r="J4945" i="1"/>
  <c r="K4945" i="1"/>
  <c r="J4946" i="1"/>
  <c r="K4946" i="1"/>
  <c r="J4947" i="1"/>
  <c r="K4947" i="1"/>
  <c r="J4948" i="1"/>
  <c r="K4948" i="1"/>
  <c r="J4949" i="1"/>
  <c r="K4949" i="1"/>
  <c r="J4950" i="1"/>
  <c r="K4950" i="1"/>
  <c r="J4951" i="1"/>
  <c r="K4951" i="1"/>
  <c r="J4952" i="1"/>
  <c r="K4952" i="1"/>
  <c r="J4953" i="1"/>
  <c r="K4953" i="1"/>
  <c r="J4954" i="1"/>
  <c r="K4954" i="1"/>
  <c r="J4955" i="1"/>
  <c r="K4955" i="1"/>
  <c r="J4956" i="1"/>
  <c r="K4956" i="1"/>
  <c r="J4957" i="1"/>
  <c r="K4957" i="1"/>
  <c r="J4958" i="1"/>
  <c r="K4958" i="1"/>
  <c r="J4959" i="1"/>
  <c r="K4959" i="1"/>
  <c r="J4960" i="1"/>
  <c r="K4960" i="1"/>
  <c r="J4961" i="1"/>
  <c r="K4961" i="1"/>
  <c r="J4962" i="1"/>
  <c r="K4962" i="1"/>
  <c r="J4963" i="1"/>
  <c r="K4963" i="1"/>
  <c r="J4964" i="1"/>
  <c r="K4964" i="1"/>
  <c r="J4965" i="1"/>
  <c r="K4965" i="1"/>
  <c r="J4966" i="1"/>
  <c r="K4966" i="1"/>
  <c r="J4967" i="1"/>
  <c r="K4967" i="1"/>
  <c r="J4968" i="1"/>
  <c r="K4968" i="1"/>
  <c r="J4969" i="1"/>
  <c r="K4969" i="1"/>
  <c r="J4970" i="1"/>
  <c r="K4970" i="1"/>
  <c r="J4971" i="1"/>
  <c r="K4971" i="1"/>
  <c r="J4972" i="1"/>
  <c r="K4972" i="1"/>
  <c r="J4973" i="1"/>
  <c r="K4973" i="1"/>
  <c r="J4974" i="1"/>
  <c r="K4974" i="1"/>
  <c r="J4975" i="1"/>
  <c r="K4975" i="1"/>
  <c r="J4976" i="1"/>
  <c r="K4976" i="1"/>
  <c r="J4977" i="1"/>
  <c r="K4977" i="1"/>
  <c r="J4978" i="1"/>
  <c r="K4978" i="1"/>
  <c r="J4979" i="1"/>
  <c r="K4979" i="1"/>
  <c r="J4980" i="1"/>
  <c r="K4980" i="1"/>
  <c r="J4981" i="1"/>
  <c r="K4981" i="1"/>
  <c r="J4982" i="1"/>
  <c r="K4982" i="1"/>
  <c r="J4983" i="1"/>
  <c r="K4983" i="1"/>
  <c r="J4984" i="1"/>
  <c r="K4984" i="1"/>
  <c r="J4985" i="1"/>
  <c r="K4985" i="1"/>
  <c r="J4986" i="1"/>
  <c r="K4986" i="1"/>
  <c r="J4987" i="1"/>
  <c r="K4987" i="1"/>
  <c r="J4988" i="1"/>
  <c r="K4988" i="1"/>
  <c r="J4989" i="1"/>
  <c r="K4989" i="1"/>
  <c r="J4990" i="1"/>
  <c r="K4990" i="1"/>
  <c r="J4991" i="1"/>
  <c r="K4991" i="1"/>
  <c r="J4992" i="1"/>
  <c r="K4992" i="1"/>
  <c r="J4993" i="1"/>
  <c r="K4993" i="1"/>
  <c r="J4994" i="1"/>
  <c r="K4994" i="1"/>
  <c r="J4995" i="1"/>
  <c r="K4995" i="1"/>
  <c r="J4996" i="1"/>
  <c r="K4996" i="1"/>
  <c r="J4997" i="1"/>
  <c r="K4997" i="1"/>
  <c r="J4998" i="1"/>
  <c r="K4998" i="1"/>
  <c r="J4999" i="1"/>
  <c r="K4999" i="1"/>
  <c r="J5000" i="1"/>
  <c r="K5000" i="1"/>
  <c r="J5001" i="1"/>
  <c r="K5001" i="1"/>
  <c r="J5002" i="1"/>
  <c r="K5002" i="1"/>
  <c r="J5003" i="1"/>
  <c r="K5003" i="1"/>
  <c r="J5004" i="1"/>
  <c r="K5004" i="1"/>
  <c r="J5005" i="1"/>
  <c r="K5005" i="1"/>
  <c r="J5006" i="1"/>
  <c r="K5006" i="1"/>
  <c r="J5007" i="1"/>
  <c r="K5007" i="1"/>
  <c r="J5008" i="1"/>
  <c r="K5008" i="1"/>
  <c r="J5009" i="1"/>
  <c r="K5009" i="1"/>
  <c r="J5010" i="1"/>
  <c r="K5010" i="1"/>
  <c r="J5011" i="1"/>
  <c r="K5011" i="1"/>
  <c r="J5012" i="1"/>
  <c r="K5012" i="1"/>
  <c r="J5013" i="1"/>
  <c r="K5013" i="1"/>
  <c r="J5014" i="1"/>
  <c r="K5014" i="1"/>
  <c r="J5015" i="1"/>
  <c r="K5015" i="1"/>
  <c r="J5016" i="1"/>
  <c r="K5016" i="1"/>
  <c r="J5017" i="1"/>
  <c r="K5017" i="1"/>
  <c r="J5018" i="1"/>
  <c r="K5018" i="1"/>
  <c r="J5019" i="1"/>
  <c r="K5019" i="1"/>
  <c r="J5020" i="1"/>
  <c r="K5020" i="1"/>
  <c r="J5021" i="1"/>
  <c r="K5021" i="1"/>
  <c r="J5022" i="1"/>
  <c r="K5022" i="1"/>
  <c r="J5023" i="1"/>
  <c r="K5023" i="1"/>
  <c r="J5024" i="1"/>
  <c r="K5024" i="1"/>
  <c r="J5025" i="1"/>
  <c r="K5025" i="1"/>
  <c r="J5026" i="1"/>
  <c r="K5026" i="1"/>
  <c r="J5027" i="1"/>
  <c r="K5027" i="1"/>
  <c r="J5028" i="1"/>
  <c r="K5028" i="1"/>
  <c r="J5029" i="1"/>
  <c r="K5029" i="1"/>
  <c r="J5030" i="1"/>
  <c r="K5030" i="1"/>
  <c r="J5031" i="1"/>
  <c r="K5031" i="1"/>
  <c r="J5032" i="1"/>
  <c r="K5032" i="1"/>
  <c r="J5033" i="1"/>
  <c r="K5033" i="1"/>
  <c r="J5034" i="1"/>
  <c r="K5034" i="1"/>
  <c r="J5035" i="1"/>
  <c r="K5035" i="1"/>
  <c r="J5036" i="1"/>
  <c r="K5036" i="1"/>
  <c r="J5037" i="1"/>
  <c r="K5037" i="1"/>
  <c r="J5038" i="1"/>
  <c r="K5038" i="1"/>
  <c r="J5039" i="1"/>
  <c r="K5039" i="1"/>
  <c r="J5040" i="1"/>
  <c r="K5040" i="1"/>
  <c r="J5041" i="1"/>
  <c r="K5041" i="1"/>
  <c r="J5042" i="1"/>
  <c r="K5042" i="1"/>
  <c r="J5043" i="1"/>
  <c r="K5043" i="1"/>
  <c r="J5044" i="1"/>
  <c r="K5044" i="1"/>
  <c r="J5045" i="1"/>
  <c r="K5045" i="1"/>
  <c r="J5046" i="1"/>
  <c r="K5046" i="1"/>
  <c r="J5047" i="1"/>
  <c r="K5047" i="1"/>
  <c r="J5048" i="1"/>
  <c r="K5048" i="1"/>
  <c r="J5049" i="1"/>
  <c r="K5049" i="1"/>
  <c r="J5050" i="1"/>
  <c r="K5050" i="1"/>
  <c r="J5051" i="1"/>
  <c r="K5051" i="1"/>
  <c r="J5052" i="1"/>
  <c r="K5052" i="1"/>
  <c r="J5053" i="1"/>
  <c r="K5053" i="1"/>
  <c r="J5054" i="1"/>
  <c r="K5054" i="1"/>
  <c r="J5055" i="1"/>
  <c r="K5055" i="1"/>
  <c r="J5056" i="1"/>
  <c r="K5056" i="1"/>
  <c r="J5057" i="1"/>
  <c r="K5057" i="1"/>
  <c r="J5058" i="1"/>
  <c r="K5058" i="1"/>
  <c r="J5059" i="1"/>
  <c r="K5059" i="1"/>
  <c r="J5060" i="1"/>
  <c r="K5060" i="1"/>
  <c r="J5061" i="1"/>
  <c r="K5061" i="1"/>
  <c r="J5062" i="1"/>
  <c r="K5062" i="1"/>
  <c r="J5063" i="1"/>
  <c r="K5063" i="1"/>
  <c r="J5064" i="1"/>
  <c r="K5064" i="1"/>
  <c r="J5065" i="1"/>
  <c r="K5065" i="1"/>
  <c r="J5066" i="1"/>
  <c r="K5066" i="1"/>
  <c r="J5067" i="1"/>
  <c r="K5067" i="1"/>
  <c r="J5068" i="1"/>
  <c r="K5068" i="1"/>
  <c r="J5069" i="1"/>
  <c r="K5069" i="1"/>
  <c r="J5070" i="1"/>
  <c r="K5070" i="1"/>
  <c r="J5071" i="1"/>
  <c r="K5071" i="1"/>
  <c r="J5072" i="1"/>
  <c r="K5072" i="1"/>
  <c r="J5073" i="1"/>
  <c r="K5073" i="1"/>
  <c r="J5074" i="1"/>
  <c r="K5074" i="1"/>
  <c r="J5075" i="1"/>
  <c r="K5075" i="1"/>
  <c r="J5076" i="1"/>
  <c r="K5076" i="1"/>
  <c r="J5077" i="1"/>
  <c r="K5077" i="1"/>
  <c r="J5078" i="1"/>
  <c r="K5078" i="1"/>
  <c r="J5079" i="1"/>
  <c r="K5079" i="1"/>
  <c r="J5080" i="1"/>
  <c r="K5080" i="1"/>
  <c r="J5081" i="1"/>
  <c r="K5081" i="1"/>
  <c r="J5082" i="1"/>
  <c r="K5082" i="1"/>
  <c r="J5083" i="1"/>
  <c r="K5083" i="1"/>
  <c r="J5084" i="1"/>
  <c r="K5084" i="1"/>
  <c r="J5085" i="1"/>
  <c r="K5085" i="1"/>
  <c r="J5086" i="1"/>
  <c r="K5086" i="1"/>
  <c r="J5087" i="1"/>
  <c r="K5087" i="1"/>
  <c r="J5088" i="1"/>
  <c r="K5088" i="1"/>
  <c r="J5089" i="1"/>
  <c r="K5089" i="1"/>
  <c r="J5090" i="1"/>
  <c r="K5090" i="1"/>
  <c r="J5091" i="1"/>
  <c r="K5091" i="1"/>
  <c r="J5092" i="1"/>
  <c r="K5092" i="1"/>
  <c r="J5093" i="1"/>
  <c r="K5093" i="1"/>
  <c r="J5094" i="1"/>
  <c r="K5094" i="1"/>
  <c r="J5095" i="1"/>
  <c r="K5095" i="1"/>
  <c r="J5096" i="1"/>
  <c r="K5096" i="1"/>
  <c r="J5097" i="1"/>
  <c r="K5097" i="1"/>
  <c r="J5098" i="1"/>
  <c r="K5098" i="1"/>
  <c r="J5099" i="1"/>
  <c r="K5099" i="1"/>
  <c r="J5100" i="1"/>
  <c r="K5100" i="1"/>
  <c r="J5101" i="1"/>
  <c r="K5101" i="1"/>
  <c r="J5102" i="1"/>
  <c r="K5102" i="1"/>
  <c r="J5103" i="1"/>
  <c r="K5103" i="1"/>
  <c r="J5104" i="1"/>
  <c r="K5104" i="1"/>
  <c r="J5105" i="1"/>
  <c r="K5105" i="1"/>
  <c r="J5106" i="1"/>
  <c r="K5106" i="1"/>
  <c r="J5107" i="1"/>
  <c r="K5107" i="1"/>
  <c r="J5108" i="1"/>
  <c r="K5108" i="1"/>
  <c r="J5109" i="1"/>
  <c r="K5109" i="1"/>
  <c r="J5110" i="1"/>
  <c r="K5110" i="1"/>
  <c r="J5111" i="1"/>
  <c r="K5111" i="1"/>
  <c r="J5112" i="1"/>
  <c r="K5112" i="1"/>
  <c r="J5113" i="1"/>
  <c r="K5113" i="1"/>
  <c r="J5114" i="1"/>
  <c r="K5114" i="1"/>
  <c r="J5115" i="1"/>
  <c r="K5115" i="1"/>
  <c r="J5116" i="1"/>
  <c r="K5116" i="1"/>
  <c r="J5117" i="1"/>
  <c r="K5117" i="1"/>
  <c r="J5118" i="1"/>
  <c r="K5118" i="1"/>
  <c r="J5119" i="1"/>
  <c r="K5119" i="1"/>
  <c r="J5120" i="1"/>
  <c r="K5120" i="1"/>
  <c r="J5121" i="1"/>
  <c r="K5121" i="1"/>
  <c r="J5122" i="1"/>
  <c r="K5122" i="1"/>
  <c r="J5123" i="1"/>
  <c r="K5123" i="1"/>
  <c r="J5124" i="1"/>
  <c r="K5124" i="1"/>
  <c r="J5125" i="1"/>
  <c r="K5125" i="1"/>
  <c r="J5126" i="1"/>
  <c r="K5126" i="1"/>
  <c r="J5127" i="1"/>
  <c r="K5127" i="1"/>
  <c r="J5128" i="1"/>
  <c r="K5128" i="1"/>
  <c r="J5129" i="1"/>
  <c r="K5129" i="1"/>
  <c r="J5130" i="1"/>
  <c r="K5130" i="1"/>
  <c r="J5131" i="1"/>
  <c r="K5131" i="1"/>
  <c r="J5132" i="1"/>
  <c r="K5132" i="1"/>
  <c r="J5133" i="1"/>
  <c r="K5133" i="1"/>
  <c r="J5134" i="1"/>
  <c r="K5134" i="1"/>
  <c r="J5135" i="1"/>
  <c r="K5135" i="1"/>
  <c r="J5136" i="1"/>
  <c r="K5136" i="1"/>
  <c r="J5137" i="1"/>
  <c r="K5137" i="1"/>
  <c r="J5138" i="1"/>
  <c r="K5138" i="1"/>
  <c r="J5139" i="1"/>
  <c r="K5139" i="1"/>
  <c r="J5140" i="1"/>
  <c r="K5140" i="1"/>
  <c r="J5141" i="1"/>
  <c r="K5141" i="1"/>
  <c r="J5142" i="1"/>
  <c r="K5142" i="1"/>
  <c r="J5143" i="1"/>
  <c r="K5143" i="1"/>
  <c r="J5144" i="1"/>
  <c r="K5144" i="1"/>
  <c r="J5145" i="1"/>
  <c r="K5145" i="1"/>
  <c r="J5146" i="1"/>
  <c r="K5146" i="1"/>
  <c r="J5147" i="1"/>
  <c r="K5147" i="1"/>
  <c r="J5148" i="1"/>
  <c r="K5148" i="1"/>
  <c r="J5149" i="1"/>
  <c r="K5149" i="1"/>
  <c r="J5150" i="1"/>
  <c r="K5150" i="1"/>
  <c r="J5151" i="1"/>
  <c r="K5151" i="1"/>
  <c r="J5152" i="1"/>
  <c r="K5152" i="1"/>
  <c r="J5153" i="1"/>
  <c r="K5153" i="1"/>
  <c r="J5154" i="1"/>
  <c r="K5154" i="1"/>
  <c r="J5155" i="1"/>
  <c r="K5155" i="1"/>
  <c r="J5156" i="1"/>
  <c r="K5156" i="1"/>
  <c r="J5157" i="1"/>
  <c r="K5157" i="1"/>
  <c r="J5158" i="1"/>
  <c r="K5158" i="1"/>
  <c r="J5159" i="1"/>
  <c r="K5159" i="1"/>
  <c r="J5160" i="1"/>
  <c r="K5160" i="1"/>
  <c r="J5161" i="1"/>
  <c r="K5161" i="1"/>
  <c r="J5162" i="1"/>
  <c r="K5162" i="1"/>
  <c r="J5163" i="1"/>
  <c r="K5163" i="1"/>
  <c r="J5164" i="1"/>
  <c r="K5164" i="1"/>
  <c r="J5165" i="1"/>
  <c r="K5165" i="1"/>
  <c r="J5166" i="1"/>
  <c r="K5166" i="1"/>
  <c r="J5167" i="1"/>
  <c r="K5167" i="1"/>
  <c r="J5168" i="1"/>
  <c r="K5168" i="1"/>
  <c r="J5169" i="1"/>
  <c r="K5169" i="1"/>
  <c r="J5170" i="1"/>
  <c r="K5170" i="1"/>
  <c r="J5171" i="1"/>
  <c r="K5171" i="1"/>
  <c r="J5172" i="1"/>
  <c r="K5172" i="1"/>
  <c r="J5173" i="1"/>
  <c r="K5173" i="1"/>
  <c r="J5174" i="1"/>
  <c r="K5174" i="1"/>
  <c r="J5175" i="1"/>
  <c r="K5175" i="1"/>
  <c r="J5176" i="1"/>
  <c r="K5176" i="1"/>
  <c r="J5177" i="1"/>
  <c r="K5177" i="1"/>
  <c r="J5178" i="1"/>
  <c r="K5178" i="1"/>
  <c r="J5179" i="1"/>
  <c r="K5179" i="1"/>
  <c r="J5180" i="1"/>
  <c r="K5180" i="1"/>
  <c r="J5181" i="1"/>
  <c r="K5181" i="1"/>
  <c r="J5182" i="1"/>
  <c r="K5182" i="1"/>
  <c r="J5183" i="1"/>
  <c r="K5183" i="1"/>
  <c r="J5184" i="1"/>
  <c r="K5184" i="1"/>
  <c r="J5185" i="1"/>
  <c r="K5185" i="1"/>
  <c r="J5186" i="1"/>
  <c r="K5186" i="1"/>
  <c r="J5187" i="1"/>
  <c r="K5187" i="1"/>
  <c r="J5188" i="1"/>
  <c r="K5188" i="1"/>
  <c r="J5189" i="1"/>
  <c r="K5189" i="1"/>
  <c r="J5190" i="1"/>
  <c r="K5190" i="1"/>
  <c r="J5191" i="1"/>
  <c r="K5191" i="1"/>
  <c r="J5192" i="1"/>
  <c r="K5192" i="1"/>
  <c r="J5193" i="1"/>
  <c r="K5193" i="1"/>
  <c r="J5194" i="1"/>
  <c r="K5194" i="1"/>
  <c r="J5195" i="1"/>
  <c r="K5195" i="1"/>
  <c r="J5196" i="1"/>
  <c r="K5196" i="1"/>
  <c r="J5197" i="1"/>
  <c r="K5197" i="1"/>
  <c r="J5198" i="1"/>
  <c r="K5198" i="1"/>
  <c r="J5199" i="1"/>
  <c r="K5199" i="1"/>
  <c r="J5200" i="1"/>
  <c r="K5200" i="1"/>
  <c r="J5201" i="1"/>
  <c r="K5201" i="1"/>
  <c r="J5202" i="1"/>
  <c r="K5202" i="1"/>
  <c r="J5203" i="1"/>
  <c r="K5203" i="1"/>
  <c r="J5204" i="1"/>
  <c r="K5204" i="1"/>
  <c r="J5205" i="1"/>
  <c r="K5205" i="1"/>
  <c r="J5206" i="1"/>
  <c r="K5206" i="1"/>
  <c r="J5207" i="1"/>
  <c r="K5207" i="1"/>
  <c r="J5208" i="1"/>
  <c r="K5208" i="1"/>
  <c r="J5209" i="1"/>
  <c r="K5209" i="1"/>
  <c r="J5210" i="1"/>
  <c r="K5210" i="1"/>
  <c r="J5211" i="1"/>
  <c r="K5211" i="1"/>
  <c r="J5212" i="1"/>
  <c r="K5212" i="1"/>
  <c r="J5213" i="1"/>
  <c r="K5213" i="1"/>
  <c r="J5214" i="1"/>
  <c r="K5214" i="1"/>
  <c r="J5215" i="1"/>
  <c r="K5215" i="1"/>
  <c r="J5216" i="1"/>
  <c r="K5216" i="1"/>
  <c r="J5217" i="1"/>
  <c r="K5217" i="1"/>
  <c r="J5218" i="1"/>
  <c r="K5218" i="1"/>
  <c r="J5219" i="1"/>
  <c r="K5219" i="1"/>
  <c r="J5220" i="1"/>
  <c r="K5220" i="1"/>
  <c r="J5221" i="1"/>
  <c r="K5221" i="1"/>
  <c r="J5222" i="1"/>
  <c r="K5222" i="1"/>
  <c r="J5223" i="1"/>
  <c r="K5223" i="1"/>
  <c r="J5224" i="1"/>
  <c r="K5224" i="1"/>
  <c r="J5225" i="1"/>
  <c r="K5225" i="1"/>
  <c r="J5226" i="1"/>
  <c r="K5226" i="1"/>
  <c r="J5227" i="1"/>
  <c r="K5227" i="1"/>
  <c r="J5228" i="1"/>
  <c r="K5228" i="1"/>
  <c r="J5229" i="1"/>
  <c r="K5229" i="1"/>
  <c r="J5230" i="1"/>
  <c r="K5230" i="1"/>
  <c r="J5231" i="1"/>
  <c r="K5231" i="1"/>
  <c r="J5232" i="1"/>
  <c r="K5232" i="1"/>
  <c r="J5233" i="1"/>
  <c r="K5233" i="1"/>
  <c r="J5234" i="1"/>
  <c r="K5234" i="1"/>
  <c r="J5235" i="1"/>
  <c r="K5235" i="1"/>
  <c r="J5236" i="1"/>
  <c r="K5236" i="1"/>
  <c r="J5237" i="1"/>
  <c r="K5237" i="1"/>
  <c r="J5238" i="1"/>
  <c r="K5238" i="1"/>
  <c r="J5239" i="1"/>
  <c r="K5239" i="1"/>
  <c r="J5240" i="1"/>
  <c r="K5240" i="1"/>
  <c r="J5241" i="1"/>
  <c r="K5241" i="1"/>
  <c r="J5242" i="1"/>
  <c r="K5242" i="1"/>
  <c r="J5243" i="1"/>
  <c r="K5243" i="1"/>
  <c r="J5244" i="1"/>
  <c r="K5244" i="1"/>
  <c r="J5245" i="1"/>
  <c r="K5245" i="1"/>
  <c r="J5246" i="1"/>
  <c r="K5246" i="1"/>
  <c r="J5247" i="1"/>
  <c r="K5247" i="1"/>
  <c r="J5248" i="1"/>
  <c r="K5248" i="1"/>
  <c r="J5249" i="1"/>
  <c r="K5249" i="1"/>
  <c r="J5250" i="1"/>
  <c r="K5250" i="1"/>
  <c r="J5251" i="1"/>
  <c r="K5251" i="1"/>
  <c r="J5252" i="1"/>
  <c r="K5252" i="1"/>
  <c r="J5253" i="1"/>
  <c r="K5253" i="1"/>
  <c r="J5254" i="1"/>
  <c r="K5254" i="1"/>
  <c r="J5255" i="1"/>
  <c r="K5255" i="1"/>
  <c r="J5256" i="1"/>
  <c r="K5256" i="1"/>
  <c r="J5257" i="1"/>
  <c r="K5257" i="1"/>
  <c r="J5258" i="1"/>
  <c r="K5258" i="1"/>
  <c r="J5259" i="1"/>
  <c r="K5259" i="1"/>
  <c r="J5260" i="1"/>
  <c r="K5260" i="1"/>
  <c r="J5261" i="1"/>
  <c r="K5261" i="1"/>
  <c r="J5262" i="1"/>
  <c r="K5262" i="1"/>
  <c r="J5263" i="1"/>
  <c r="K5263" i="1"/>
  <c r="J5264" i="1"/>
  <c r="K5264" i="1"/>
  <c r="J5265" i="1"/>
  <c r="K5265" i="1"/>
  <c r="J5266" i="1"/>
  <c r="K5266" i="1"/>
  <c r="J5267" i="1"/>
  <c r="K5267" i="1"/>
  <c r="J5268" i="1"/>
  <c r="K5268" i="1"/>
  <c r="J5269" i="1"/>
  <c r="K5269" i="1"/>
  <c r="J5270" i="1"/>
  <c r="K5270" i="1"/>
  <c r="J5271" i="1"/>
  <c r="K5271" i="1"/>
  <c r="J5272" i="1"/>
  <c r="K5272" i="1"/>
  <c r="J5273" i="1"/>
  <c r="K5273" i="1"/>
  <c r="J5274" i="1"/>
  <c r="K5274" i="1"/>
  <c r="J5275" i="1"/>
  <c r="K5275" i="1"/>
  <c r="J5276" i="1"/>
  <c r="K5276" i="1"/>
  <c r="J5277" i="1"/>
  <c r="K5277" i="1"/>
  <c r="J5278" i="1"/>
  <c r="K5278" i="1"/>
  <c r="J5279" i="1"/>
  <c r="K5279" i="1"/>
  <c r="J5280" i="1"/>
  <c r="K5280" i="1"/>
  <c r="J5281" i="1"/>
  <c r="K5281" i="1"/>
  <c r="J5282" i="1"/>
  <c r="K5282" i="1"/>
  <c r="J5283" i="1"/>
  <c r="K5283" i="1"/>
  <c r="J5284" i="1"/>
  <c r="K5284" i="1"/>
  <c r="J5285" i="1"/>
  <c r="K5285" i="1"/>
  <c r="J5286" i="1"/>
  <c r="K5286" i="1"/>
  <c r="J5287" i="1"/>
  <c r="K5287" i="1"/>
  <c r="J5288" i="1"/>
  <c r="K5288" i="1"/>
  <c r="J5289" i="1"/>
  <c r="K5289" i="1"/>
  <c r="J5290" i="1"/>
  <c r="K5290" i="1"/>
  <c r="J5291" i="1"/>
  <c r="K5291" i="1"/>
  <c r="J5292" i="1"/>
  <c r="K5292" i="1"/>
  <c r="J5293" i="1"/>
  <c r="K5293" i="1"/>
  <c r="J5294" i="1"/>
  <c r="K5294" i="1"/>
  <c r="J5295" i="1"/>
  <c r="K5295" i="1"/>
  <c r="J5296" i="1"/>
  <c r="K5296" i="1"/>
  <c r="J5297" i="1"/>
  <c r="K5297" i="1"/>
  <c r="J5298" i="1"/>
  <c r="K5298" i="1"/>
  <c r="J5299" i="1"/>
  <c r="K5299" i="1"/>
  <c r="J5300" i="1"/>
  <c r="K5300" i="1"/>
  <c r="J5301" i="1"/>
  <c r="K5301" i="1"/>
  <c r="J5302" i="1"/>
  <c r="K5302" i="1"/>
  <c r="J5303" i="1"/>
  <c r="K5303" i="1"/>
  <c r="J5304" i="1"/>
  <c r="K5304" i="1"/>
  <c r="J5305" i="1"/>
  <c r="K5305" i="1"/>
  <c r="J5306" i="1"/>
  <c r="K5306" i="1"/>
  <c r="J5307" i="1"/>
  <c r="K5307" i="1"/>
  <c r="J5308" i="1"/>
  <c r="K5308" i="1"/>
  <c r="J5309" i="1"/>
  <c r="K5309" i="1"/>
  <c r="J5310" i="1"/>
  <c r="K5310" i="1"/>
  <c r="J5311" i="1"/>
  <c r="K5311" i="1"/>
  <c r="J5312" i="1"/>
  <c r="K5312" i="1"/>
  <c r="J5313" i="1"/>
  <c r="K5313" i="1"/>
  <c r="J5314" i="1"/>
  <c r="K5314" i="1"/>
  <c r="J5315" i="1"/>
  <c r="K5315" i="1"/>
  <c r="J5316" i="1"/>
  <c r="K5316" i="1"/>
  <c r="J5317" i="1"/>
  <c r="K5317" i="1"/>
  <c r="J5318" i="1"/>
  <c r="K5318" i="1"/>
  <c r="J5319" i="1"/>
  <c r="K5319" i="1"/>
  <c r="J5320" i="1"/>
  <c r="K5320" i="1"/>
  <c r="J5321" i="1"/>
  <c r="K5321" i="1"/>
  <c r="J5322" i="1"/>
  <c r="K5322" i="1"/>
  <c r="J5323" i="1"/>
  <c r="K5323" i="1"/>
  <c r="J5324" i="1"/>
  <c r="K5324" i="1"/>
  <c r="J5325" i="1"/>
  <c r="K5325" i="1"/>
  <c r="J5326" i="1"/>
  <c r="K5326" i="1"/>
  <c r="J5327" i="1"/>
  <c r="K5327" i="1"/>
  <c r="J5328" i="1"/>
  <c r="K5328" i="1"/>
  <c r="J5329" i="1"/>
  <c r="K5329" i="1"/>
  <c r="J5330" i="1"/>
  <c r="K5330" i="1"/>
  <c r="J5331" i="1"/>
  <c r="K5331" i="1"/>
  <c r="J5332" i="1"/>
  <c r="K5332" i="1"/>
  <c r="J5333" i="1"/>
  <c r="K5333" i="1"/>
  <c r="J5334" i="1"/>
  <c r="K5334" i="1"/>
  <c r="J5335" i="1"/>
  <c r="K5335" i="1"/>
  <c r="J5336" i="1"/>
  <c r="K5336" i="1"/>
  <c r="J5337" i="1"/>
  <c r="K5337" i="1"/>
  <c r="J5338" i="1"/>
  <c r="K5338" i="1"/>
  <c r="J5339" i="1"/>
  <c r="K5339" i="1"/>
  <c r="J5340" i="1"/>
  <c r="K5340" i="1"/>
  <c r="J5341" i="1"/>
  <c r="K5341" i="1"/>
  <c r="J5342" i="1"/>
  <c r="K5342" i="1"/>
  <c r="J5343" i="1"/>
  <c r="K5343" i="1"/>
  <c r="J5344" i="1"/>
  <c r="K5344" i="1"/>
  <c r="J5345" i="1"/>
  <c r="K5345" i="1"/>
  <c r="J5346" i="1"/>
  <c r="K5346" i="1"/>
  <c r="J5347" i="1"/>
  <c r="K5347" i="1"/>
  <c r="J5348" i="1"/>
  <c r="K5348" i="1"/>
  <c r="J5349" i="1"/>
  <c r="K5349" i="1"/>
  <c r="J5350" i="1"/>
  <c r="K5350" i="1"/>
  <c r="J5351" i="1"/>
  <c r="K5351" i="1"/>
  <c r="J5352" i="1"/>
  <c r="K5352" i="1"/>
  <c r="J5353" i="1"/>
  <c r="K5353" i="1"/>
  <c r="J5354" i="1"/>
  <c r="K5354" i="1"/>
  <c r="J5355" i="1"/>
  <c r="K5355" i="1"/>
  <c r="J5356" i="1"/>
  <c r="K5356" i="1"/>
  <c r="J5357" i="1"/>
  <c r="K5357" i="1"/>
  <c r="J5358" i="1"/>
  <c r="K5358" i="1"/>
  <c r="J5359" i="1"/>
  <c r="K5359" i="1"/>
  <c r="J5360" i="1"/>
  <c r="K5360" i="1"/>
  <c r="J5361" i="1"/>
  <c r="K5361" i="1"/>
  <c r="J5362" i="1"/>
  <c r="K5362" i="1"/>
  <c r="J5363" i="1"/>
  <c r="K5363" i="1"/>
  <c r="J5364" i="1"/>
  <c r="K5364" i="1"/>
  <c r="J5365" i="1"/>
  <c r="K5365" i="1"/>
  <c r="J5366" i="1"/>
  <c r="K5366" i="1"/>
  <c r="J5367" i="1"/>
  <c r="K5367" i="1"/>
  <c r="J5368" i="1"/>
  <c r="K5368" i="1"/>
  <c r="J5369" i="1"/>
  <c r="K5369" i="1"/>
  <c r="J5370" i="1"/>
  <c r="K5370" i="1"/>
  <c r="J5371" i="1"/>
  <c r="K5371" i="1"/>
  <c r="J5372" i="1"/>
  <c r="K5372" i="1"/>
  <c r="J5373" i="1"/>
  <c r="K5373" i="1"/>
  <c r="J5374" i="1"/>
  <c r="K5374" i="1"/>
  <c r="J5375" i="1"/>
  <c r="K5375" i="1"/>
  <c r="J5376" i="1"/>
  <c r="K5376" i="1"/>
  <c r="J5377" i="1"/>
  <c r="K5377" i="1"/>
  <c r="J5378" i="1"/>
  <c r="K5378" i="1"/>
  <c r="J5379" i="1"/>
  <c r="K5379" i="1"/>
  <c r="J5380" i="1"/>
  <c r="K5380" i="1"/>
  <c r="J5381" i="1"/>
  <c r="K5381" i="1"/>
  <c r="J5382" i="1"/>
  <c r="K5382" i="1"/>
  <c r="J5383" i="1"/>
  <c r="K5383" i="1"/>
  <c r="J5384" i="1"/>
  <c r="K5384" i="1"/>
  <c r="J5385" i="1"/>
  <c r="K5385" i="1"/>
  <c r="J5386" i="1"/>
  <c r="K5386" i="1"/>
  <c r="J5387" i="1"/>
  <c r="K5387" i="1"/>
  <c r="J5388" i="1"/>
  <c r="K5388" i="1"/>
  <c r="J5389" i="1"/>
  <c r="K5389" i="1"/>
  <c r="J5390" i="1"/>
  <c r="K5390" i="1"/>
  <c r="J5391" i="1"/>
  <c r="K5391" i="1"/>
  <c r="J5392" i="1"/>
  <c r="K5392" i="1"/>
  <c r="J5393" i="1"/>
  <c r="K5393" i="1"/>
  <c r="J5394" i="1"/>
  <c r="K5394" i="1"/>
  <c r="J5395" i="1"/>
  <c r="K5395" i="1"/>
  <c r="J5396" i="1"/>
  <c r="K5396" i="1"/>
  <c r="J5397" i="1"/>
  <c r="K5397" i="1"/>
  <c r="J5398" i="1"/>
  <c r="K5398" i="1"/>
  <c r="J5399" i="1"/>
  <c r="K5399" i="1"/>
  <c r="J5400" i="1"/>
  <c r="K5400" i="1"/>
  <c r="J5401" i="1"/>
  <c r="K5401" i="1"/>
  <c r="J5402" i="1"/>
  <c r="K5402" i="1"/>
  <c r="J5403" i="1"/>
  <c r="K5403" i="1"/>
  <c r="J5404" i="1"/>
  <c r="K5404" i="1"/>
  <c r="J5405" i="1"/>
  <c r="K5405" i="1"/>
  <c r="J5406" i="1"/>
  <c r="K5406" i="1"/>
  <c r="J5407" i="1"/>
  <c r="K5407" i="1"/>
  <c r="J5408" i="1"/>
  <c r="K5408" i="1"/>
  <c r="J5409" i="1"/>
  <c r="K5409" i="1"/>
  <c r="J5410" i="1"/>
  <c r="K5410" i="1"/>
  <c r="J5411" i="1"/>
  <c r="K5411" i="1"/>
  <c r="J5412" i="1"/>
  <c r="K5412" i="1"/>
  <c r="J5413" i="1"/>
  <c r="K5413" i="1"/>
  <c r="J5414" i="1"/>
  <c r="K5414" i="1"/>
  <c r="J5415" i="1"/>
  <c r="K5415" i="1"/>
  <c r="J5416" i="1"/>
  <c r="K5416" i="1"/>
  <c r="J5417" i="1"/>
  <c r="K5417" i="1"/>
  <c r="J5418" i="1"/>
  <c r="K5418" i="1"/>
  <c r="J5419" i="1"/>
  <c r="K5419" i="1"/>
  <c r="J5420" i="1"/>
  <c r="K5420" i="1"/>
  <c r="J5421" i="1"/>
  <c r="K5421" i="1"/>
  <c r="J5422" i="1"/>
  <c r="K5422" i="1"/>
  <c r="J5423" i="1"/>
  <c r="K5423" i="1"/>
  <c r="J5424" i="1"/>
  <c r="K5424" i="1"/>
  <c r="J5425" i="1"/>
  <c r="K5425" i="1"/>
  <c r="J5426" i="1"/>
  <c r="K5426" i="1"/>
  <c r="J5427" i="1"/>
  <c r="K5427" i="1"/>
  <c r="J5428" i="1"/>
  <c r="K5428" i="1"/>
  <c r="J5429" i="1"/>
  <c r="K5429" i="1"/>
  <c r="J5430" i="1"/>
  <c r="K5430" i="1"/>
  <c r="J5431" i="1"/>
  <c r="K5431" i="1"/>
  <c r="J5432" i="1"/>
  <c r="K5432" i="1"/>
  <c r="J5433" i="1"/>
  <c r="K5433" i="1"/>
  <c r="J5434" i="1"/>
  <c r="K5434" i="1"/>
  <c r="J5435" i="1"/>
  <c r="K5435" i="1"/>
  <c r="J5436" i="1"/>
  <c r="K5436" i="1"/>
  <c r="J5437" i="1"/>
  <c r="K5437" i="1"/>
  <c r="J5438" i="1"/>
  <c r="K5438" i="1"/>
  <c r="J5439" i="1"/>
  <c r="K5439" i="1"/>
  <c r="J5440" i="1"/>
  <c r="K5440" i="1"/>
  <c r="J5441" i="1"/>
  <c r="K5441" i="1"/>
  <c r="J5442" i="1"/>
  <c r="K5442" i="1"/>
  <c r="J5443" i="1"/>
  <c r="K5443" i="1"/>
  <c r="J5444" i="1"/>
  <c r="K5444" i="1"/>
  <c r="J5445" i="1"/>
  <c r="K5445" i="1"/>
  <c r="J5446" i="1"/>
  <c r="K5446" i="1"/>
  <c r="J5447" i="1"/>
  <c r="K5447" i="1"/>
  <c r="J5448" i="1"/>
  <c r="K5448" i="1"/>
  <c r="J5449" i="1"/>
  <c r="K5449" i="1"/>
  <c r="J5450" i="1"/>
  <c r="K5450" i="1"/>
  <c r="J5451" i="1"/>
  <c r="K5451" i="1"/>
  <c r="J5452" i="1"/>
  <c r="K5452" i="1"/>
  <c r="J5453" i="1"/>
  <c r="K5453" i="1"/>
  <c r="J5454" i="1"/>
  <c r="K5454" i="1"/>
  <c r="J5455" i="1"/>
  <c r="K5455" i="1"/>
  <c r="J5456" i="1"/>
  <c r="K5456" i="1"/>
  <c r="J5457" i="1"/>
  <c r="K5457" i="1"/>
  <c r="J5458" i="1"/>
  <c r="K5458" i="1"/>
  <c r="J5459" i="1"/>
  <c r="K5459" i="1"/>
  <c r="J5460" i="1"/>
  <c r="K5460" i="1"/>
  <c r="J5461" i="1"/>
  <c r="K5461" i="1"/>
  <c r="J5462" i="1"/>
  <c r="K5462" i="1"/>
  <c r="J5463" i="1"/>
  <c r="K5463" i="1"/>
  <c r="J5464" i="1"/>
  <c r="K5464" i="1"/>
  <c r="J5465" i="1"/>
  <c r="K5465" i="1"/>
  <c r="J5466" i="1"/>
  <c r="K5466" i="1"/>
  <c r="J5467" i="1"/>
  <c r="K5467" i="1"/>
  <c r="J5468" i="1"/>
  <c r="K5468" i="1"/>
  <c r="J5469" i="1"/>
  <c r="K5469" i="1"/>
  <c r="J5470" i="1"/>
  <c r="K5470" i="1"/>
  <c r="J5471" i="1"/>
  <c r="K5471" i="1"/>
  <c r="J5472" i="1"/>
  <c r="K5472" i="1"/>
  <c r="J5473" i="1"/>
  <c r="K5473" i="1"/>
  <c r="J5474" i="1"/>
  <c r="K5474" i="1"/>
  <c r="J5475" i="1"/>
  <c r="K5475" i="1"/>
  <c r="J5476" i="1"/>
  <c r="K5476" i="1"/>
  <c r="J5477" i="1"/>
  <c r="K5477" i="1"/>
  <c r="J5478" i="1"/>
  <c r="K5478" i="1"/>
  <c r="J5479" i="1"/>
  <c r="K5479" i="1"/>
  <c r="J5480" i="1"/>
  <c r="K5480" i="1"/>
  <c r="J5481" i="1"/>
  <c r="K5481" i="1"/>
  <c r="J5482" i="1"/>
  <c r="K5482" i="1"/>
  <c r="J5483" i="1"/>
  <c r="K5483" i="1"/>
  <c r="J5484" i="1"/>
  <c r="K5484" i="1"/>
  <c r="J5485" i="1"/>
  <c r="K5485" i="1"/>
  <c r="J5486" i="1"/>
  <c r="K5486" i="1"/>
  <c r="J5487" i="1"/>
  <c r="K5487" i="1"/>
  <c r="J5488" i="1"/>
  <c r="K5488" i="1"/>
  <c r="J5489" i="1"/>
  <c r="K5489" i="1"/>
  <c r="J5490" i="1"/>
  <c r="K5490" i="1"/>
  <c r="J5491" i="1"/>
  <c r="K5491" i="1"/>
  <c r="J5492" i="1"/>
  <c r="K5492" i="1"/>
  <c r="J5493" i="1"/>
  <c r="K5493" i="1"/>
  <c r="J5494" i="1"/>
  <c r="K5494" i="1"/>
  <c r="J5495" i="1"/>
  <c r="K5495" i="1"/>
  <c r="J5496" i="1"/>
  <c r="K5496" i="1"/>
  <c r="J5497" i="1"/>
  <c r="K5497" i="1"/>
  <c r="J5498" i="1"/>
  <c r="K5498" i="1"/>
  <c r="J5499" i="1"/>
  <c r="K5499" i="1"/>
  <c r="J5500" i="1"/>
  <c r="K5500" i="1"/>
  <c r="J5501" i="1"/>
  <c r="K5501" i="1"/>
  <c r="J5502" i="1"/>
  <c r="K5502" i="1"/>
  <c r="J5503" i="1"/>
  <c r="K5503" i="1"/>
  <c r="J5504" i="1"/>
  <c r="K5504" i="1"/>
  <c r="J5505" i="1"/>
  <c r="K5505" i="1"/>
  <c r="J5506" i="1"/>
  <c r="K5506" i="1"/>
  <c r="J5507" i="1"/>
  <c r="K5507" i="1"/>
  <c r="J5508" i="1"/>
  <c r="K5508" i="1"/>
  <c r="J5509" i="1"/>
  <c r="K5509" i="1"/>
  <c r="J5510" i="1"/>
  <c r="K5510" i="1"/>
  <c r="J5511" i="1"/>
  <c r="K5511" i="1"/>
  <c r="J5512" i="1"/>
  <c r="K5512" i="1"/>
  <c r="J5513" i="1"/>
  <c r="K5513" i="1"/>
  <c r="J5514" i="1"/>
  <c r="K5514" i="1"/>
  <c r="J5515" i="1"/>
  <c r="K5515" i="1"/>
  <c r="J5516" i="1"/>
  <c r="K5516" i="1"/>
  <c r="J5517" i="1"/>
  <c r="K5517" i="1"/>
  <c r="J5518" i="1"/>
  <c r="K5518" i="1"/>
  <c r="J5519" i="1"/>
  <c r="K5519" i="1"/>
  <c r="J5520" i="1"/>
  <c r="K5520" i="1"/>
  <c r="J5521" i="1"/>
  <c r="K5521" i="1"/>
  <c r="J5522" i="1"/>
  <c r="K5522" i="1"/>
  <c r="J5523" i="1"/>
  <c r="K5523" i="1"/>
  <c r="J5524" i="1"/>
  <c r="K5524" i="1"/>
  <c r="J5525" i="1"/>
  <c r="K5525" i="1"/>
  <c r="J5526" i="1"/>
  <c r="K5526" i="1"/>
  <c r="J5527" i="1"/>
  <c r="K5527" i="1"/>
  <c r="J5528" i="1"/>
  <c r="K5528" i="1"/>
  <c r="J5529" i="1"/>
  <c r="K5529" i="1"/>
  <c r="J5530" i="1"/>
  <c r="K5530" i="1"/>
  <c r="J5531" i="1"/>
  <c r="K5531" i="1"/>
  <c r="J5532" i="1"/>
  <c r="K5532" i="1"/>
  <c r="J5533" i="1"/>
  <c r="K5533" i="1"/>
  <c r="J5534" i="1"/>
  <c r="K5534" i="1"/>
  <c r="J5535" i="1"/>
  <c r="K5535" i="1"/>
  <c r="J5536" i="1"/>
  <c r="K5536" i="1"/>
  <c r="J5537" i="1"/>
  <c r="K5537" i="1"/>
  <c r="J5538" i="1"/>
  <c r="K5538" i="1"/>
  <c r="J5539" i="1"/>
  <c r="K5539" i="1"/>
  <c r="J5540" i="1"/>
  <c r="K5540" i="1"/>
  <c r="J5541" i="1"/>
  <c r="K5541" i="1"/>
  <c r="J5542" i="1"/>
  <c r="K5542" i="1"/>
  <c r="J5543" i="1"/>
  <c r="K5543" i="1"/>
  <c r="J5544" i="1"/>
  <c r="K5544" i="1"/>
  <c r="J5545" i="1"/>
  <c r="K5545" i="1"/>
  <c r="J5546" i="1"/>
  <c r="K5546" i="1"/>
  <c r="J5547" i="1"/>
  <c r="K5547" i="1"/>
  <c r="J5548" i="1"/>
  <c r="K5548" i="1"/>
  <c r="J5549" i="1"/>
  <c r="K5549" i="1"/>
  <c r="J5550" i="1"/>
  <c r="K5550" i="1"/>
  <c r="J5551" i="1"/>
  <c r="K5551" i="1"/>
  <c r="J5552" i="1"/>
  <c r="K5552" i="1"/>
  <c r="J5553" i="1"/>
  <c r="K5553" i="1"/>
  <c r="J5554" i="1"/>
  <c r="K5554" i="1"/>
  <c r="J5555" i="1"/>
  <c r="K5555" i="1"/>
  <c r="J5556" i="1"/>
  <c r="K5556" i="1"/>
  <c r="J5557" i="1"/>
  <c r="K5557" i="1"/>
  <c r="J5558" i="1"/>
  <c r="K5558" i="1"/>
  <c r="J5559" i="1"/>
  <c r="K5559" i="1"/>
  <c r="J5560" i="1"/>
  <c r="K5560" i="1"/>
  <c r="J5561" i="1"/>
  <c r="K5561" i="1"/>
  <c r="J5562" i="1"/>
  <c r="K5562" i="1"/>
  <c r="J5563" i="1"/>
  <c r="K5563" i="1"/>
  <c r="J5564" i="1"/>
  <c r="K5564" i="1"/>
  <c r="J5565" i="1"/>
  <c r="K5565" i="1"/>
  <c r="J5566" i="1"/>
  <c r="K5566" i="1"/>
  <c r="J5567" i="1"/>
  <c r="K5567" i="1"/>
  <c r="J5568" i="1"/>
  <c r="K5568" i="1"/>
  <c r="J5569" i="1"/>
  <c r="K5569" i="1"/>
  <c r="J5570" i="1"/>
  <c r="K5570" i="1"/>
  <c r="J5571" i="1"/>
  <c r="K5571" i="1"/>
  <c r="J5572" i="1"/>
  <c r="K5572" i="1"/>
  <c r="J5573" i="1"/>
  <c r="K5573" i="1"/>
  <c r="J5574" i="1"/>
  <c r="K5574" i="1"/>
  <c r="J5575" i="1"/>
  <c r="K5575" i="1"/>
  <c r="J5576" i="1"/>
  <c r="K5576" i="1"/>
  <c r="J5577" i="1"/>
  <c r="K5577" i="1"/>
  <c r="J5578" i="1"/>
  <c r="K5578" i="1"/>
  <c r="J5579" i="1"/>
  <c r="K5579" i="1"/>
  <c r="J5580" i="1"/>
  <c r="K5580" i="1"/>
  <c r="J5581" i="1"/>
  <c r="K5581" i="1"/>
  <c r="J5582" i="1"/>
  <c r="K5582" i="1"/>
  <c r="J5583" i="1"/>
  <c r="K5583" i="1"/>
  <c r="J5584" i="1"/>
  <c r="K5584" i="1"/>
  <c r="J5585" i="1"/>
  <c r="K5585" i="1"/>
  <c r="J5586" i="1"/>
  <c r="K5586" i="1"/>
  <c r="J5587" i="1"/>
  <c r="K5587" i="1"/>
  <c r="J5588" i="1"/>
  <c r="K5588" i="1"/>
  <c r="J5589" i="1"/>
  <c r="K5589" i="1"/>
  <c r="J5590" i="1"/>
  <c r="K5590" i="1"/>
  <c r="J5591" i="1"/>
  <c r="K5591" i="1"/>
  <c r="J5592" i="1"/>
  <c r="K5592" i="1"/>
  <c r="J5593" i="1"/>
  <c r="K5593" i="1"/>
  <c r="J5594" i="1"/>
  <c r="K5594" i="1"/>
  <c r="J5595" i="1"/>
  <c r="K5595" i="1"/>
  <c r="J5596" i="1"/>
  <c r="K5596" i="1"/>
  <c r="J5597" i="1"/>
  <c r="K5597" i="1"/>
  <c r="J5598" i="1"/>
  <c r="K5598" i="1"/>
  <c r="J5599" i="1"/>
  <c r="K5599" i="1"/>
  <c r="J5600" i="1"/>
  <c r="K5600" i="1"/>
  <c r="J5601" i="1"/>
  <c r="K5601" i="1"/>
  <c r="J5602" i="1"/>
  <c r="K5602" i="1"/>
  <c r="J5603" i="1"/>
  <c r="K5603" i="1"/>
  <c r="J5604" i="1"/>
  <c r="K5604" i="1"/>
  <c r="J5605" i="1"/>
  <c r="K5605" i="1"/>
  <c r="J5606" i="1"/>
  <c r="K5606" i="1"/>
  <c r="J5607" i="1"/>
  <c r="K5607" i="1"/>
  <c r="J5608" i="1"/>
  <c r="K5608" i="1"/>
  <c r="J5609" i="1"/>
  <c r="K5609" i="1"/>
  <c r="J5610" i="1"/>
  <c r="K5610" i="1"/>
  <c r="J5611" i="1"/>
  <c r="K5611" i="1"/>
  <c r="J5612" i="1"/>
  <c r="K5612" i="1"/>
  <c r="J5613" i="1"/>
  <c r="K5613" i="1"/>
  <c r="J5614" i="1"/>
  <c r="K5614" i="1"/>
  <c r="J5615" i="1"/>
  <c r="K5615" i="1"/>
  <c r="J5616" i="1"/>
  <c r="K5616" i="1"/>
  <c r="J5617" i="1"/>
  <c r="K5617" i="1"/>
  <c r="J5618" i="1"/>
  <c r="K5618" i="1"/>
  <c r="J5619" i="1"/>
  <c r="K5619" i="1"/>
  <c r="J5620" i="1"/>
  <c r="K5620" i="1"/>
  <c r="J5621" i="1"/>
  <c r="K5621" i="1"/>
  <c r="J5622" i="1"/>
  <c r="K5622" i="1"/>
  <c r="J5623" i="1"/>
  <c r="K5623" i="1"/>
  <c r="J5624" i="1"/>
  <c r="K5624" i="1"/>
  <c r="J5625" i="1"/>
  <c r="K5625" i="1"/>
  <c r="J5626" i="1"/>
  <c r="K5626" i="1"/>
  <c r="J5627" i="1"/>
  <c r="K5627" i="1"/>
  <c r="J5628" i="1"/>
  <c r="K5628" i="1"/>
  <c r="J5629" i="1"/>
  <c r="K5629" i="1"/>
  <c r="J5630" i="1"/>
  <c r="K5630" i="1"/>
  <c r="J5631" i="1"/>
  <c r="K5631" i="1"/>
  <c r="J5632" i="1"/>
  <c r="K5632" i="1"/>
  <c r="J5633" i="1"/>
  <c r="K5633" i="1"/>
  <c r="J5634" i="1"/>
  <c r="K5634" i="1"/>
  <c r="J5635" i="1"/>
  <c r="K5635" i="1"/>
  <c r="J5636" i="1"/>
  <c r="K5636" i="1"/>
  <c r="J5637" i="1"/>
  <c r="K5637" i="1"/>
  <c r="J5638" i="1"/>
  <c r="K5638" i="1"/>
  <c r="J5639" i="1"/>
  <c r="K5639" i="1"/>
  <c r="J5640" i="1"/>
  <c r="K5640" i="1"/>
  <c r="J5641" i="1"/>
  <c r="K5641" i="1"/>
  <c r="J5642" i="1"/>
  <c r="K5642" i="1"/>
  <c r="J5643" i="1"/>
  <c r="K5643" i="1"/>
  <c r="J5644" i="1"/>
  <c r="K5644" i="1"/>
  <c r="J5645" i="1"/>
  <c r="K5645" i="1"/>
  <c r="J5646" i="1"/>
  <c r="K5646" i="1"/>
  <c r="J5647" i="1"/>
  <c r="K5647" i="1"/>
  <c r="J5648" i="1"/>
  <c r="K5648" i="1"/>
  <c r="J5649" i="1"/>
  <c r="K5649" i="1"/>
  <c r="J5650" i="1"/>
  <c r="K5650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K2" i="1"/>
  <c r="J2" i="1"/>
</calcChain>
</file>

<file path=xl/sharedStrings.xml><?xml version="1.0" encoding="utf-8"?>
<sst xmlns="http://schemas.openxmlformats.org/spreadsheetml/2006/main" count="11321" uniqueCount="134">
  <si>
    <t>country</t>
  </si>
  <si>
    <t>crop</t>
  </si>
  <si>
    <t>year</t>
  </si>
  <si>
    <t>rainfall</t>
  </si>
  <si>
    <t>pesticides</t>
  </si>
  <si>
    <t>temperature</t>
  </si>
  <si>
    <t>Burundi</t>
  </si>
  <si>
    <t>Potatoes</t>
  </si>
  <si>
    <t>Canada</t>
  </si>
  <si>
    <t>Maize</t>
  </si>
  <si>
    <t>Japan</t>
  </si>
  <si>
    <t>Wheat</t>
  </si>
  <si>
    <t>Indonesia</t>
  </si>
  <si>
    <t>Rice, paddy</t>
  </si>
  <si>
    <t>Pakistan</t>
  </si>
  <si>
    <t>Sorghum</t>
  </si>
  <si>
    <t>Chile</t>
  </si>
  <si>
    <t>Egypt</t>
  </si>
  <si>
    <t>Brazil</t>
  </si>
  <si>
    <t>Iraq</t>
  </si>
  <si>
    <t>Uruguay</t>
  </si>
  <si>
    <t>Sweet potatoes</t>
  </si>
  <si>
    <t>Dominican Republic</t>
  </si>
  <si>
    <t>Plantains and others</t>
  </si>
  <si>
    <t>Argentina</t>
  </si>
  <si>
    <t>Australia</t>
  </si>
  <si>
    <t>Estonia</t>
  </si>
  <si>
    <t>South Africa</t>
  </si>
  <si>
    <t>Sri Lanka</t>
  </si>
  <si>
    <t>Soybeans</t>
  </si>
  <si>
    <t>Lithuania</t>
  </si>
  <si>
    <t>Morocco</t>
  </si>
  <si>
    <t>India</t>
  </si>
  <si>
    <t>Saudi Arabia</t>
  </si>
  <si>
    <t>Spain</t>
  </si>
  <si>
    <t>Belgium</t>
  </si>
  <si>
    <t>Peru</t>
  </si>
  <si>
    <t>Kenya</t>
  </si>
  <si>
    <t>United Kingdom</t>
  </si>
  <si>
    <t>Bangladesh</t>
  </si>
  <si>
    <t>Italy</t>
  </si>
  <si>
    <t>Germany</t>
  </si>
  <si>
    <t>Mexico</t>
  </si>
  <si>
    <t>Turkey</t>
  </si>
  <si>
    <t>Uganda</t>
  </si>
  <si>
    <t>Cassava</t>
  </si>
  <si>
    <t>Albania</t>
  </si>
  <si>
    <t>Croatia</t>
  </si>
  <si>
    <t>Jamaica</t>
  </si>
  <si>
    <t>Yams</t>
  </si>
  <si>
    <t>Austria</t>
  </si>
  <si>
    <t>Bulgaria</t>
  </si>
  <si>
    <t>Mali</t>
  </si>
  <si>
    <t>Cameroon</t>
  </si>
  <si>
    <t>Ecuador</t>
  </si>
  <si>
    <t>New Zealand</t>
  </si>
  <si>
    <t>Slovenia</t>
  </si>
  <si>
    <t>Colombia</t>
  </si>
  <si>
    <t>Tajikistan</t>
  </si>
  <si>
    <t>Guinea</t>
  </si>
  <si>
    <t>Lebanon</t>
  </si>
  <si>
    <t>Rwanda</t>
  </si>
  <si>
    <t>Mauritania</t>
  </si>
  <si>
    <t>Zambia</t>
  </si>
  <si>
    <t>Honduras</t>
  </si>
  <si>
    <t>Kazakhstan</t>
  </si>
  <si>
    <t>Mozambique</t>
  </si>
  <si>
    <t>Portugal</t>
  </si>
  <si>
    <t>Burkina Faso</t>
  </si>
  <si>
    <t>Madagascar</t>
  </si>
  <si>
    <t>Zimbabwe</t>
  </si>
  <si>
    <t>Niger</t>
  </si>
  <si>
    <t>Angola</t>
  </si>
  <si>
    <t>Mauritius</t>
  </si>
  <si>
    <t>Guatemala</t>
  </si>
  <si>
    <t>France</t>
  </si>
  <si>
    <t>Algeria</t>
  </si>
  <si>
    <t>Tunisia</t>
  </si>
  <si>
    <t>Ukraine</t>
  </si>
  <si>
    <t>Eritrea</t>
  </si>
  <si>
    <t>El Salvador</t>
  </si>
  <si>
    <t>Malaysia</t>
  </si>
  <si>
    <t>Denmark</t>
  </si>
  <si>
    <t>Ghana</t>
  </si>
  <si>
    <t>Malawi</t>
  </si>
  <si>
    <t>Thailand</t>
  </si>
  <si>
    <t>Azerbaijan</t>
  </si>
  <si>
    <t>Lesotho</t>
  </si>
  <si>
    <t>Libya</t>
  </si>
  <si>
    <t>Romania</t>
  </si>
  <si>
    <t>Suriname</t>
  </si>
  <si>
    <t>Haiti</t>
  </si>
  <si>
    <t>Armenia</t>
  </si>
  <si>
    <t>Netherlands</t>
  </si>
  <si>
    <t>Senegal</t>
  </si>
  <si>
    <t>Papua New Guinea</t>
  </si>
  <si>
    <t>Central African Republic</t>
  </si>
  <si>
    <t>Bahamas</t>
  </si>
  <si>
    <t>Poland</t>
  </si>
  <si>
    <t>Bahrain</t>
  </si>
  <si>
    <t>Switzerland</t>
  </si>
  <si>
    <t>Sweden</t>
  </si>
  <si>
    <t>Guyana</t>
  </si>
  <si>
    <t>Hungary</t>
  </si>
  <si>
    <t>Greece</t>
  </si>
  <si>
    <t>Latvia</t>
  </si>
  <si>
    <t>Nicaragua</t>
  </si>
  <si>
    <t>Nepal</t>
  </si>
  <si>
    <t>Belarus</t>
  </si>
  <si>
    <t>Namibia</t>
  </si>
  <si>
    <t>Ireland</t>
  </si>
  <si>
    <t>Norway</t>
  </si>
  <si>
    <t>Montenegro</t>
  </si>
  <si>
    <t>Sudan</t>
  </si>
  <si>
    <t>Qatar</t>
  </si>
  <si>
    <t>Finland</t>
  </si>
  <si>
    <t>Botswana</t>
  </si>
  <si>
    <t>Actual (A)</t>
  </si>
  <si>
    <t>Predicted (P)</t>
  </si>
  <si>
    <t>Sum R^2</t>
  </si>
  <si>
    <t>MSE</t>
  </si>
  <si>
    <t>Absolute Error (AE)</t>
  </si>
  <si>
    <t xml:space="preserve">Residual (R) (A - P) </t>
  </si>
  <si>
    <t>R^2</t>
  </si>
  <si>
    <t>MAE</t>
  </si>
  <si>
    <t>Sum AE</t>
  </si>
  <si>
    <t>RMSE</t>
  </si>
  <si>
    <t>Accuretly Predicted</t>
  </si>
  <si>
    <t>with Error</t>
  </si>
  <si>
    <t>%</t>
  </si>
  <si>
    <t>100th Error</t>
  </si>
  <si>
    <t>1000th Error</t>
  </si>
  <si>
    <t>10,000th error</t>
  </si>
  <si>
    <t>&gt;10,000th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</si>
</sst>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50"/>
  <sheetViews>
    <sheetView tabSelected="1" topLeftCell="G1" workbookViewId="0">
      <selection activeCell="N15" sqref="N15"/>
    </sheetView>
  </sheetViews>
  <sheetFormatPr defaultRowHeight="15" x14ac:dyDescent="0.25"/>
  <cols>
    <col min="5" max="5" width="13.42578125" customWidth="1"/>
    <col min="6" max="6" width="12.28515625" customWidth="1"/>
    <col min="7" max="7" width="14.140625" customWidth="1"/>
    <col min="8" max="8" width="17" customWidth="1"/>
    <col min="9" max="9" width="20.42578125" customWidth="1"/>
    <col min="10" max="10" width="21.7109375" customWidth="1"/>
    <col min="11" max="11" width="10" bestFit="1" customWidth="1"/>
    <col min="13" max="13" width="24.5703125" customWidth="1"/>
    <col min="14" max="14" width="11.7109375" customWidth="1"/>
    <col min="16" max="16" width="11.57031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117</v>
      </c>
      <c r="H1" s="1" t="s">
        <v>118</v>
      </c>
      <c r="I1" s="4" t="s">
        <v>121</v>
      </c>
      <c r="J1" s="5" t="s">
        <v>122</v>
      </c>
      <c r="K1" s="2" t="s">
        <v>123</v>
      </c>
    </row>
    <row r="2" spans="1:19" x14ac:dyDescent="0.25">
      <c r="A2" t="s">
        <v>6</v>
      </c>
      <c r="B2" t="s">
        <v>7</v>
      </c>
      <c r="C2">
        <v>2004</v>
      </c>
      <c r="D2">
        <v>1274</v>
      </c>
      <c r="E2">
        <v>508.26</v>
      </c>
      <c r="F2">
        <v>21.71</v>
      </c>
      <c r="G2">
        <v>28732</v>
      </c>
      <c r="H2">
        <v>39452</v>
      </c>
      <c r="I2">
        <f>ABS(G2-H2)</f>
        <v>10720</v>
      </c>
      <c r="J2">
        <f>G2-H2</f>
        <v>-10720</v>
      </c>
      <c r="K2">
        <f>J2^2</f>
        <v>114918400</v>
      </c>
    </row>
    <row r="3" spans="1:19" x14ac:dyDescent="0.25">
      <c r="A3" t="s">
        <v>8</v>
      </c>
      <c r="B3" t="s">
        <v>9</v>
      </c>
      <c r="C3">
        <v>2002</v>
      </c>
      <c r="D3">
        <v>537</v>
      </c>
      <c r="E3">
        <v>34226</v>
      </c>
      <c r="F3">
        <v>7.48</v>
      </c>
      <c r="G3">
        <v>70128</v>
      </c>
      <c r="H3">
        <v>70128</v>
      </c>
      <c r="I3">
        <f t="shared" ref="I3:I66" si="0">ABS(G3-H3)</f>
        <v>0</v>
      </c>
      <c r="J3">
        <f t="shared" ref="J3:J15" si="1">G3-H3</f>
        <v>0</v>
      </c>
      <c r="K3">
        <f t="shared" ref="K3:K66" si="2">J3^2</f>
        <v>0</v>
      </c>
    </row>
    <row r="4" spans="1:19" ht="18.75" x14ac:dyDescent="0.3">
      <c r="A4" t="s">
        <v>10</v>
      </c>
      <c r="B4" t="s">
        <v>11</v>
      </c>
      <c r="C4">
        <v>1994</v>
      </c>
      <c r="D4">
        <v>1668</v>
      </c>
      <c r="E4">
        <v>79821.179999999993</v>
      </c>
      <c r="F4">
        <v>16.07</v>
      </c>
      <c r="G4">
        <v>37182</v>
      </c>
      <c r="H4">
        <v>37182</v>
      </c>
      <c r="I4">
        <f t="shared" si="0"/>
        <v>0</v>
      </c>
      <c r="J4">
        <f t="shared" si="1"/>
        <v>0</v>
      </c>
      <c r="K4">
        <f t="shared" si="2"/>
        <v>0</v>
      </c>
      <c r="M4" s="3" t="s">
        <v>119</v>
      </c>
      <c r="N4" s="3" t="s">
        <v>120</v>
      </c>
      <c r="P4" s="3" t="s">
        <v>125</v>
      </c>
      <c r="Q4" s="3" t="s">
        <v>124</v>
      </c>
      <c r="S4" s="3" t="s">
        <v>126</v>
      </c>
    </row>
    <row r="5" spans="1:19" x14ac:dyDescent="0.25">
      <c r="A5" t="s">
        <v>12</v>
      </c>
      <c r="B5" t="s">
        <v>13</v>
      </c>
      <c r="C5">
        <v>2009</v>
      </c>
      <c r="D5">
        <v>2702</v>
      </c>
      <c r="E5">
        <v>1597</v>
      </c>
      <c r="F5">
        <v>27.63</v>
      </c>
      <c r="G5">
        <v>49985</v>
      </c>
      <c r="H5">
        <v>49985</v>
      </c>
      <c r="I5">
        <f t="shared" si="0"/>
        <v>0</v>
      </c>
      <c r="J5">
        <f t="shared" si="1"/>
        <v>0</v>
      </c>
      <c r="K5">
        <f t="shared" si="2"/>
        <v>0</v>
      </c>
      <c r="M5">
        <f>SUM(K2:K5650)</f>
        <v>816346847245</v>
      </c>
      <c r="N5">
        <f>M5/5649</f>
        <v>144511744.95397416</v>
      </c>
      <c r="P5">
        <f>SUM(I2:I5650)</f>
        <v>21060367</v>
      </c>
      <c r="Q5">
        <f>P5/5649</f>
        <v>3728.1584351212605</v>
      </c>
      <c r="S5">
        <f>SQRT(N5)</f>
        <v>12021.303795927219</v>
      </c>
    </row>
    <row r="6" spans="1:19" x14ac:dyDescent="0.25">
      <c r="A6" t="s">
        <v>14</v>
      </c>
      <c r="B6" t="s">
        <v>9</v>
      </c>
      <c r="C6">
        <v>2008</v>
      </c>
      <c r="D6">
        <v>494</v>
      </c>
      <c r="E6">
        <v>4946.79</v>
      </c>
      <c r="F6">
        <v>23.21</v>
      </c>
      <c r="G6">
        <v>34154</v>
      </c>
      <c r="H6">
        <v>34154</v>
      </c>
      <c r="I6">
        <f t="shared" si="0"/>
        <v>0</v>
      </c>
      <c r="J6">
        <f t="shared" si="1"/>
        <v>0</v>
      </c>
      <c r="K6">
        <f t="shared" si="2"/>
        <v>0</v>
      </c>
    </row>
    <row r="7" spans="1:19" x14ac:dyDescent="0.25">
      <c r="A7" t="s">
        <v>14</v>
      </c>
      <c r="B7" t="s">
        <v>15</v>
      </c>
      <c r="C7">
        <v>1993</v>
      </c>
      <c r="D7">
        <v>494</v>
      </c>
      <c r="E7">
        <v>4945</v>
      </c>
      <c r="F7">
        <v>18.91</v>
      </c>
      <c r="G7">
        <v>5821</v>
      </c>
      <c r="H7">
        <v>5910</v>
      </c>
      <c r="I7">
        <f t="shared" si="0"/>
        <v>89</v>
      </c>
      <c r="J7">
        <f t="shared" si="1"/>
        <v>-89</v>
      </c>
      <c r="K7">
        <f t="shared" si="2"/>
        <v>7921</v>
      </c>
    </row>
    <row r="8" spans="1:19" x14ac:dyDescent="0.25">
      <c r="A8" t="s">
        <v>16</v>
      </c>
      <c r="B8" t="s">
        <v>7</v>
      </c>
      <c r="C8">
        <v>1993</v>
      </c>
      <c r="D8">
        <v>1522</v>
      </c>
      <c r="E8">
        <v>15373</v>
      </c>
      <c r="F8">
        <v>6.16</v>
      </c>
      <c r="G8">
        <v>145947</v>
      </c>
      <c r="H8">
        <v>150300</v>
      </c>
      <c r="I8">
        <f t="shared" si="0"/>
        <v>4353</v>
      </c>
      <c r="J8">
        <f t="shared" si="1"/>
        <v>-4353</v>
      </c>
      <c r="K8">
        <f t="shared" si="2"/>
        <v>18948609</v>
      </c>
    </row>
    <row r="9" spans="1:19" ht="18.75" x14ac:dyDescent="0.3">
      <c r="A9" t="s">
        <v>17</v>
      </c>
      <c r="B9" t="s">
        <v>7</v>
      </c>
      <c r="C9">
        <v>1990</v>
      </c>
      <c r="D9">
        <v>51</v>
      </c>
      <c r="E9">
        <v>13214</v>
      </c>
      <c r="F9">
        <v>20.73</v>
      </c>
      <c r="G9">
        <v>205592</v>
      </c>
      <c r="H9">
        <v>158256</v>
      </c>
      <c r="I9">
        <f t="shared" si="0"/>
        <v>47336</v>
      </c>
      <c r="J9">
        <f t="shared" si="1"/>
        <v>47336</v>
      </c>
      <c r="K9">
        <f t="shared" si="2"/>
        <v>2240696896</v>
      </c>
      <c r="M9" s="3" t="s">
        <v>127</v>
      </c>
      <c r="N9" s="3" t="s">
        <v>128</v>
      </c>
    </row>
    <row r="10" spans="1:19" x14ac:dyDescent="0.25">
      <c r="A10" t="s">
        <v>18</v>
      </c>
      <c r="B10" t="s">
        <v>11</v>
      </c>
      <c r="C10">
        <v>2008</v>
      </c>
      <c r="D10">
        <v>1761</v>
      </c>
      <c r="E10">
        <v>312637</v>
      </c>
      <c r="F10">
        <v>26.94</v>
      </c>
      <c r="G10">
        <v>25497</v>
      </c>
      <c r="H10">
        <v>25497</v>
      </c>
      <c r="I10">
        <f t="shared" si="0"/>
        <v>0</v>
      </c>
      <c r="J10">
        <f t="shared" si="1"/>
        <v>0</v>
      </c>
      <c r="K10">
        <f t="shared" si="2"/>
        <v>0</v>
      </c>
      <c r="M10">
        <f>COUNTIF(I2:I5650, 0)</f>
        <v>3186</v>
      </c>
      <c r="N10">
        <f>5649-M10</f>
        <v>2463</v>
      </c>
    </row>
    <row r="11" spans="1:19" x14ac:dyDescent="0.25">
      <c r="A11" t="s">
        <v>19</v>
      </c>
      <c r="B11" t="s">
        <v>9</v>
      </c>
      <c r="C11">
        <v>1990</v>
      </c>
      <c r="D11">
        <v>216</v>
      </c>
      <c r="E11">
        <v>692</v>
      </c>
      <c r="F11">
        <v>23.41</v>
      </c>
      <c r="G11">
        <v>24814</v>
      </c>
      <c r="H11">
        <v>21857</v>
      </c>
      <c r="I11">
        <f t="shared" si="0"/>
        <v>2957</v>
      </c>
      <c r="J11">
        <f t="shared" si="1"/>
        <v>2957</v>
      </c>
      <c r="K11">
        <f t="shared" si="2"/>
        <v>8743849</v>
      </c>
      <c r="L11" s="6" t="s">
        <v>129</v>
      </c>
      <c r="M11">
        <f>M10/5649* 100</f>
        <v>56.39936271906533</v>
      </c>
      <c r="N11">
        <f>N10/5649 * 100</f>
        <v>43.600637280934677</v>
      </c>
    </row>
    <row r="12" spans="1:19" x14ac:dyDescent="0.25">
      <c r="A12" t="s">
        <v>20</v>
      </c>
      <c r="B12" t="s">
        <v>21</v>
      </c>
      <c r="C12">
        <v>2006</v>
      </c>
      <c r="D12">
        <v>1300</v>
      </c>
      <c r="E12">
        <v>9143.4500000000007</v>
      </c>
      <c r="F12">
        <v>17.13</v>
      </c>
      <c r="G12">
        <v>91892</v>
      </c>
      <c r="H12">
        <v>94286</v>
      </c>
      <c r="I12">
        <f t="shared" si="0"/>
        <v>2394</v>
      </c>
      <c r="J12">
        <f t="shared" si="1"/>
        <v>-2394</v>
      </c>
      <c r="K12">
        <f t="shared" si="2"/>
        <v>5731236</v>
      </c>
    </row>
    <row r="13" spans="1:19" x14ac:dyDescent="0.25">
      <c r="A13" t="s">
        <v>22</v>
      </c>
      <c r="B13" t="s">
        <v>23</v>
      </c>
      <c r="C13">
        <v>1998</v>
      </c>
      <c r="D13">
        <v>1410</v>
      </c>
      <c r="E13">
        <v>4375</v>
      </c>
      <c r="F13">
        <v>27.14</v>
      </c>
      <c r="G13">
        <v>79861</v>
      </c>
      <c r="H13">
        <v>79861</v>
      </c>
      <c r="I13">
        <f t="shared" si="0"/>
        <v>0</v>
      </c>
      <c r="J13">
        <f t="shared" si="1"/>
        <v>0</v>
      </c>
      <c r="K13">
        <f t="shared" si="2"/>
        <v>0</v>
      </c>
    </row>
    <row r="14" spans="1:19" x14ac:dyDescent="0.25">
      <c r="A14" t="s">
        <v>24</v>
      </c>
      <c r="B14" t="s">
        <v>13</v>
      </c>
      <c r="C14">
        <v>2001</v>
      </c>
      <c r="D14">
        <v>591</v>
      </c>
      <c r="E14">
        <v>63700.17</v>
      </c>
      <c r="F14">
        <v>18.420000000000002</v>
      </c>
      <c r="G14">
        <v>57495</v>
      </c>
      <c r="H14">
        <v>57495</v>
      </c>
      <c r="I14">
        <f t="shared" si="0"/>
        <v>0</v>
      </c>
      <c r="J14">
        <f t="shared" si="1"/>
        <v>0</v>
      </c>
      <c r="K14">
        <f t="shared" si="2"/>
        <v>0</v>
      </c>
      <c r="M14" s="7" t="s">
        <v>130</v>
      </c>
      <c r="N14">
        <f xml:space="preserve"> COUNTIFS(I2:I5650, "&gt;0", I2:I5650, "&lt;=100")</f>
        <v>122</v>
      </c>
    </row>
    <row r="15" spans="1:19" x14ac:dyDescent="0.25">
      <c r="A15" t="s">
        <v>25</v>
      </c>
      <c r="B15" t="s">
        <v>7</v>
      </c>
      <c r="C15">
        <v>2013</v>
      </c>
      <c r="D15">
        <v>534</v>
      </c>
      <c r="E15">
        <v>45177.18</v>
      </c>
      <c r="F15">
        <v>17.39</v>
      </c>
      <c r="G15">
        <v>385434</v>
      </c>
      <c r="H15">
        <v>385434</v>
      </c>
      <c r="I15">
        <f t="shared" si="0"/>
        <v>0</v>
      </c>
      <c r="J15">
        <f t="shared" si="1"/>
        <v>0</v>
      </c>
      <c r="K15">
        <f t="shared" si="2"/>
        <v>0</v>
      </c>
      <c r="M15" s="7" t="s">
        <v>131</v>
      </c>
      <c r="N15">
        <f xml:space="preserve"> COUNTIFS(I2:I5650, "&gt;100", I2:I5650, "&lt;=1000")</f>
        <v>505</v>
      </c>
    </row>
    <row r="16" spans="1:19" x14ac:dyDescent="0.25">
      <c r="A16" t="s">
        <v>26</v>
      </c>
      <c r="B16" t="s">
        <v>11</v>
      </c>
      <c r="C16">
        <v>2006</v>
      </c>
      <c r="D16">
        <v>626</v>
      </c>
      <c r="E16">
        <v>452</v>
      </c>
      <c r="F16">
        <v>6.7</v>
      </c>
      <c r="G16">
        <v>24173</v>
      </c>
      <c r="H16">
        <v>34746</v>
      </c>
      <c r="I16">
        <f t="shared" si="0"/>
        <v>10573</v>
      </c>
      <c r="J16">
        <f t="shared" ref="J16:J76" si="3">G16-H16</f>
        <v>-10573</v>
      </c>
      <c r="K16">
        <f t="shared" si="2"/>
        <v>111788329</v>
      </c>
      <c r="M16" s="7" t="s">
        <v>132</v>
      </c>
      <c r="N16">
        <f xml:space="preserve"> COUNTIFS(I2:I5650, "&gt;1000", I2:I5650, "&lt;=10000")</f>
        <v>1283</v>
      </c>
    </row>
    <row r="17" spans="1:14" x14ac:dyDescent="0.25">
      <c r="A17" t="s">
        <v>27</v>
      </c>
      <c r="B17" t="s">
        <v>9</v>
      </c>
      <c r="C17">
        <v>2001</v>
      </c>
      <c r="D17">
        <v>495</v>
      </c>
      <c r="E17">
        <v>26857</v>
      </c>
      <c r="F17">
        <v>21.25</v>
      </c>
      <c r="G17">
        <v>24371</v>
      </c>
      <c r="H17">
        <v>24371</v>
      </c>
      <c r="I17">
        <f t="shared" si="0"/>
        <v>0</v>
      </c>
      <c r="J17">
        <f t="shared" si="3"/>
        <v>0</v>
      </c>
      <c r="K17">
        <f t="shared" si="2"/>
        <v>0</v>
      </c>
      <c r="M17" s="7" t="s">
        <v>133</v>
      </c>
      <c r="N17">
        <f xml:space="preserve"> COUNTIF(I2:I5650, "&gt;10000")</f>
        <v>553</v>
      </c>
    </row>
    <row r="18" spans="1:14" x14ac:dyDescent="0.25">
      <c r="A18" t="s">
        <v>28</v>
      </c>
      <c r="B18" t="s">
        <v>29</v>
      </c>
      <c r="C18">
        <v>2000</v>
      </c>
      <c r="D18">
        <v>1712</v>
      </c>
      <c r="E18">
        <v>1695.71</v>
      </c>
      <c r="F18">
        <v>26.43</v>
      </c>
      <c r="G18">
        <v>9275</v>
      </c>
      <c r="H18">
        <v>9688</v>
      </c>
      <c r="I18">
        <f t="shared" si="0"/>
        <v>413</v>
      </c>
      <c r="J18">
        <f t="shared" si="3"/>
        <v>-413</v>
      </c>
      <c r="K18">
        <f t="shared" si="2"/>
        <v>170569</v>
      </c>
      <c r="M18" s="7"/>
    </row>
    <row r="19" spans="1:14" x14ac:dyDescent="0.25">
      <c r="A19" t="s">
        <v>30</v>
      </c>
      <c r="B19" t="s">
        <v>11</v>
      </c>
      <c r="C19">
        <v>2002</v>
      </c>
      <c r="D19">
        <v>656</v>
      </c>
      <c r="E19">
        <v>792.6</v>
      </c>
      <c r="F19">
        <v>7.26</v>
      </c>
      <c r="G19">
        <v>36335</v>
      </c>
      <c r="H19">
        <v>27815</v>
      </c>
      <c r="I19">
        <f t="shared" si="0"/>
        <v>8520</v>
      </c>
      <c r="J19">
        <f t="shared" si="3"/>
        <v>8520</v>
      </c>
      <c r="K19">
        <f t="shared" si="2"/>
        <v>72590400</v>
      </c>
      <c r="M19" s="7"/>
    </row>
    <row r="20" spans="1:14" x14ac:dyDescent="0.25">
      <c r="A20" t="s">
        <v>31</v>
      </c>
      <c r="B20" t="s">
        <v>9</v>
      </c>
      <c r="C20">
        <v>2004</v>
      </c>
      <c r="D20">
        <v>346</v>
      </c>
      <c r="E20">
        <v>15064</v>
      </c>
      <c r="F20">
        <v>18.07</v>
      </c>
      <c r="G20">
        <v>9152</v>
      </c>
      <c r="H20">
        <v>2036</v>
      </c>
      <c r="I20">
        <f t="shared" si="0"/>
        <v>7116</v>
      </c>
      <c r="J20">
        <f t="shared" si="3"/>
        <v>7116</v>
      </c>
      <c r="K20">
        <f t="shared" si="2"/>
        <v>50637456</v>
      </c>
      <c r="M20" s="7"/>
    </row>
    <row r="21" spans="1:14" x14ac:dyDescent="0.25">
      <c r="A21" t="s">
        <v>32</v>
      </c>
      <c r="B21" t="s">
        <v>29</v>
      </c>
      <c r="C21">
        <v>1999</v>
      </c>
      <c r="D21">
        <v>1083</v>
      </c>
      <c r="E21">
        <v>46195</v>
      </c>
      <c r="F21">
        <v>26.21</v>
      </c>
      <c r="G21">
        <v>11380</v>
      </c>
      <c r="H21">
        <v>11380</v>
      </c>
      <c r="I21">
        <f t="shared" si="0"/>
        <v>0</v>
      </c>
      <c r="J21">
        <f t="shared" si="3"/>
        <v>0</v>
      </c>
      <c r="K21">
        <f t="shared" si="2"/>
        <v>0</v>
      </c>
      <c r="M21" s="7"/>
    </row>
    <row r="22" spans="1:14" x14ac:dyDescent="0.25">
      <c r="A22" t="s">
        <v>18</v>
      </c>
      <c r="B22" t="s">
        <v>15</v>
      </c>
      <c r="C22">
        <v>1990</v>
      </c>
      <c r="D22">
        <v>1761</v>
      </c>
      <c r="E22">
        <v>49695</v>
      </c>
      <c r="F22">
        <v>17.77</v>
      </c>
      <c r="G22">
        <v>17150</v>
      </c>
      <c r="H22">
        <v>17150</v>
      </c>
      <c r="I22">
        <f t="shared" si="0"/>
        <v>0</v>
      </c>
      <c r="J22">
        <f t="shared" si="3"/>
        <v>0</v>
      </c>
      <c r="K22">
        <f t="shared" si="2"/>
        <v>0</v>
      </c>
      <c r="M22" s="7"/>
    </row>
    <row r="23" spans="1:14" x14ac:dyDescent="0.25">
      <c r="A23" t="s">
        <v>24</v>
      </c>
      <c r="B23" t="s">
        <v>29</v>
      </c>
      <c r="C23">
        <v>2002</v>
      </c>
      <c r="D23">
        <v>591</v>
      </c>
      <c r="E23">
        <v>64134.559999999998</v>
      </c>
      <c r="F23">
        <v>17.579999999999998</v>
      </c>
      <c r="G23">
        <v>26304</v>
      </c>
      <c r="H23">
        <v>25846</v>
      </c>
      <c r="I23">
        <f t="shared" si="0"/>
        <v>458</v>
      </c>
      <c r="J23">
        <f t="shared" si="3"/>
        <v>458</v>
      </c>
      <c r="K23">
        <f t="shared" si="2"/>
        <v>209764</v>
      </c>
    </row>
    <row r="24" spans="1:14" x14ac:dyDescent="0.25">
      <c r="A24" t="s">
        <v>14</v>
      </c>
      <c r="B24" t="s">
        <v>21</v>
      </c>
      <c r="C24">
        <v>1997</v>
      </c>
      <c r="D24">
        <v>494</v>
      </c>
      <c r="E24">
        <v>16936</v>
      </c>
      <c r="F24">
        <v>23.76</v>
      </c>
      <c r="G24">
        <v>104716</v>
      </c>
      <c r="H24">
        <v>104716</v>
      </c>
      <c r="I24">
        <f t="shared" si="0"/>
        <v>0</v>
      </c>
      <c r="J24">
        <f t="shared" si="3"/>
        <v>0</v>
      </c>
      <c r="K24">
        <f t="shared" si="2"/>
        <v>0</v>
      </c>
    </row>
    <row r="25" spans="1:14" x14ac:dyDescent="0.25">
      <c r="A25" t="s">
        <v>33</v>
      </c>
      <c r="B25" t="s">
        <v>7</v>
      </c>
      <c r="C25">
        <v>2009</v>
      </c>
      <c r="D25">
        <v>59</v>
      </c>
      <c r="E25">
        <v>4528.51</v>
      </c>
      <c r="F25">
        <v>26.71</v>
      </c>
      <c r="G25">
        <v>251423</v>
      </c>
      <c r="H25">
        <v>251423</v>
      </c>
      <c r="I25">
        <f t="shared" si="0"/>
        <v>0</v>
      </c>
      <c r="J25">
        <f t="shared" si="3"/>
        <v>0</v>
      </c>
      <c r="K25">
        <f t="shared" si="2"/>
        <v>0</v>
      </c>
    </row>
    <row r="26" spans="1:14" x14ac:dyDescent="0.25">
      <c r="A26" t="s">
        <v>18</v>
      </c>
      <c r="B26" t="s">
        <v>7</v>
      </c>
      <c r="C26">
        <v>2001</v>
      </c>
      <c r="D26">
        <v>1761</v>
      </c>
      <c r="E26">
        <v>151523</v>
      </c>
      <c r="F26">
        <v>27.08</v>
      </c>
      <c r="G26">
        <v>184997</v>
      </c>
      <c r="H26">
        <v>184997</v>
      </c>
      <c r="I26">
        <f t="shared" si="0"/>
        <v>0</v>
      </c>
      <c r="J26">
        <f t="shared" si="3"/>
        <v>0</v>
      </c>
      <c r="K26">
        <f t="shared" si="2"/>
        <v>0</v>
      </c>
    </row>
    <row r="27" spans="1:14" x14ac:dyDescent="0.25">
      <c r="A27" t="s">
        <v>14</v>
      </c>
      <c r="B27" t="s">
        <v>13</v>
      </c>
      <c r="C27">
        <v>2008</v>
      </c>
      <c r="D27">
        <v>494</v>
      </c>
      <c r="E27">
        <v>4946.79</v>
      </c>
      <c r="F27">
        <v>26.33</v>
      </c>
      <c r="G27">
        <v>35199</v>
      </c>
      <c r="H27">
        <v>35199</v>
      </c>
      <c r="I27">
        <f t="shared" si="0"/>
        <v>0</v>
      </c>
      <c r="J27">
        <f t="shared" si="3"/>
        <v>0</v>
      </c>
      <c r="K27">
        <f t="shared" si="2"/>
        <v>0</v>
      </c>
    </row>
    <row r="28" spans="1:14" x14ac:dyDescent="0.25">
      <c r="A28" t="s">
        <v>34</v>
      </c>
      <c r="B28" t="s">
        <v>9</v>
      </c>
      <c r="C28">
        <v>2004</v>
      </c>
      <c r="D28">
        <v>636</v>
      </c>
      <c r="E28">
        <v>47445</v>
      </c>
      <c r="F28">
        <v>12.17</v>
      </c>
      <c r="G28">
        <v>100691</v>
      </c>
      <c r="H28">
        <v>96099</v>
      </c>
      <c r="I28">
        <f t="shared" si="0"/>
        <v>4592</v>
      </c>
      <c r="J28">
        <f t="shared" si="3"/>
        <v>4592</v>
      </c>
      <c r="K28">
        <f t="shared" si="2"/>
        <v>21086464</v>
      </c>
    </row>
    <row r="29" spans="1:14" x14ac:dyDescent="0.25">
      <c r="A29" t="s">
        <v>14</v>
      </c>
      <c r="B29" t="s">
        <v>29</v>
      </c>
      <c r="C29">
        <v>1997</v>
      </c>
      <c r="D29">
        <v>494</v>
      </c>
      <c r="E29">
        <v>16936</v>
      </c>
      <c r="F29">
        <v>22.14</v>
      </c>
      <c r="G29">
        <v>12942</v>
      </c>
      <c r="H29">
        <v>12942</v>
      </c>
      <c r="I29">
        <f t="shared" si="0"/>
        <v>0</v>
      </c>
      <c r="J29">
        <f t="shared" si="3"/>
        <v>0</v>
      </c>
      <c r="K29">
        <f t="shared" si="2"/>
        <v>0</v>
      </c>
    </row>
    <row r="30" spans="1:14" x14ac:dyDescent="0.25">
      <c r="A30" t="s">
        <v>32</v>
      </c>
      <c r="B30" t="s">
        <v>29</v>
      </c>
      <c r="C30">
        <v>1996</v>
      </c>
      <c r="D30">
        <v>1083</v>
      </c>
      <c r="E30">
        <v>56114</v>
      </c>
      <c r="F30">
        <v>25.41</v>
      </c>
      <c r="G30">
        <v>10319</v>
      </c>
      <c r="H30">
        <v>10319</v>
      </c>
      <c r="I30">
        <f t="shared" si="0"/>
        <v>0</v>
      </c>
      <c r="J30">
        <f t="shared" si="3"/>
        <v>0</v>
      </c>
      <c r="K30">
        <f t="shared" si="2"/>
        <v>0</v>
      </c>
    </row>
    <row r="31" spans="1:14" x14ac:dyDescent="0.25">
      <c r="A31" t="s">
        <v>27</v>
      </c>
      <c r="B31" t="s">
        <v>9</v>
      </c>
      <c r="C31">
        <v>2011</v>
      </c>
      <c r="D31">
        <v>495</v>
      </c>
      <c r="E31">
        <v>26857</v>
      </c>
      <c r="F31">
        <v>18.75</v>
      </c>
      <c r="G31">
        <v>43671</v>
      </c>
      <c r="H31">
        <v>43671</v>
      </c>
      <c r="I31">
        <f t="shared" si="0"/>
        <v>0</v>
      </c>
      <c r="J31">
        <f t="shared" si="3"/>
        <v>0</v>
      </c>
      <c r="K31">
        <f t="shared" si="2"/>
        <v>0</v>
      </c>
    </row>
    <row r="32" spans="1:14" x14ac:dyDescent="0.25">
      <c r="A32" t="s">
        <v>32</v>
      </c>
      <c r="B32" t="s">
        <v>13</v>
      </c>
      <c r="C32">
        <v>2004</v>
      </c>
      <c r="D32">
        <v>1083</v>
      </c>
      <c r="E32">
        <v>35113</v>
      </c>
      <c r="F32">
        <v>26.41</v>
      </c>
      <c r="G32">
        <v>29756</v>
      </c>
      <c r="H32">
        <v>29756</v>
      </c>
      <c r="I32">
        <f t="shared" si="0"/>
        <v>0</v>
      </c>
      <c r="J32">
        <f t="shared" si="3"/>
        <v>0</v>
      </c>
      <c r="K32">
        <f t="shared" si="2"/>
        <v>0</v>
      </c>
    </row>
    <row r="33" spans="1:11" x14ac:dyDescent="0.25">
      <c r="A33" t="s">
        <v>32</v>
      </c>
      <c r="B33" t="s">
        <v>11</v>
      </c>
      <c r="C33">
        <v>2011</v>
      </c>
      <c r="D33">
        <v>1083</v>
      </c>
      <c r="E33">
        <v>55540</v>
      </c>
      <c r="F33">
        <v>25.64</v>
      </c>
      <c r="G33">
        <v>29886</v>
      </c>
      <c r="H33">
        <v>29886</v>
      </c>
      <c r="I33">
        <f t="shared" si="0"/>
        <v>0</v>
      </c>
      <c r="J33">
        <f t="shared" si="3"/>
        <v>0</v>
      </c>
      <c r="K33">
        <f t="shared" si="2"/>
        <v>0</v>
      </c>
    </row>
    <row r="34" spans="1:11" x14ac:dyDescent="0.25">
      <c r="A34" t="s">
        <v>35</v>
      </c>
      <c r="B34" t="s">
        <v>7</v>
      </c>
      <c r="C34">
        <v>2006</v>
      </c>
      <c r="D34">
        <v>847</v>
      </c>
      <c r="E34">
        <v>8244.02</v>
      </c>
      <c r="F34">
        <v>11.48</v>
      </c>
      <c r="G34">
        <v>385452</v>
      </c>
      <c r="H34">
        <v>483955</v>
      </c>
      <c r="I34">
        <f t="shared" si="0"/>
        <v>98503</v>
      </c>
      <c r="J34">
        <f t="shared" si="3"/>
        <v>-98503</v>
      </c>
      <c r="K34">
        <f t="shared" si="2"/>
        <v>9702841009</v>
      </c>
    </row>
    <row r="35" spans="1:11" x14ac:dyDescent="0.25">
      <c r="A35" t="s">
        <v>14</v>
      </c>
      <c r="B35" t="s">
        <v>7</v>
      </c>
      <c r="C35">
        <v>2005</v>
      </c>
      <c r="D35">
        <v>494</v>
      </c>
      <c r="E35">
        <v>7914.31</v>
      </c>
      <c r="F35">
        <v>27.21</v>
      </c>
      <c r="G35">
        <v>180795</v>
      </c>
      <c r="H35">
        <v>180795</v>
      </c>
      <c r="I35">
        <f t="shared" si="0"/>
        <v>0</v>
      </c>
      <c r="J35">
        <f t="shared" si="3"/>
        <v>0</v>
      </c>
      <c r="K35">
        <f t="shared" si="2"/>
        <v>0</v>
      </c>
    </row>
    <row r="36" spans="1:11" x14ac:dyDescent="0.25">
      <c r="A36" t="s">
        <v>36</v>
      </c>
      <c r="B36" t="s">
        <v>15</v>
      </c>
      <c r="C36">
        <v>2011</v>
      </c>
      <c r="D36">
        <v>1738</v>
      </c>
      <c r="E36">
        <v>15436.91</v>
      </c>
      <c r="F36">
        <v>17.03</v>
      </c>
      <c r="G36">
        <v>33571</v>
      </c>
      <c r="H36">
        <v>39299</v>
      </c>
      <c r="I36">
        <f t="shared" si="0"/>
        <v>5728</v>
      </c>
      <c r="J36">
        <f t="shared" si="3"/>
        <v>-5728</v>
      </c>
      <c r="K36">
        <f t="shared" si="2"/>
        <v>32809984</v>
      </c>
    </row>
    <row r="37" spans="1:11" x14ac:dyDescent="0.25">
      <c r="A37" t="s">
        <v>37</v>
      </c>
      <c r="B37" t="s">
        <v>11</v>
      </c>
      <c r="C37">
        <v>1998</v>
      </c>
      <c r="D37">
        <v>630</v>
      </c>
      <c r="E37">
        <v>4114</v>
      </c>
      <c r="F37">
        <v>16.53</v>
      </c>
      <c r="G37">
        <v>18951</v>
      </c>
      <c r="H37">
        <v>21064</v>
      </c>
      <c r="I37">
        <f t="shared" si="0"/>
        <v>2113</v>
      </c>
      <c r="J37">
        <f t="shared" si="3"/>
        <v>-2113</v>
      </c>
      <c r="K37">
        <f t="shared" si="2"/>
        <v>4464769</v>
      </c>
    </row>
    <row r="38" spans="1:11" x14ac:dyDescent="0.25">
      <c r="A38" t="s">
        <v>38</v>
      </c>
      <c r="B38" t="s">
        <v>7</v>
      </c>
      <c r="C38">
        <v>1994</v>
      </c>
      <c r="D38">
        <v>1220</v>
      </c>
      <c r="E38">
        <v>33929</v>
      </c>
      <c r="F38">
        <v>9.86</v>
      </c>
      <c r="G38">
        <v>399956</v>
      </c>
      <c r="H38">
        <v>399956</v>
      </c>
      <c r="I38">
        <f t="shared" si="0"/>
        <v>0</v>
      </c>
      <c r="J38">
        <f t="shared" si="3"/>
        <v>0</v>
      </c>
      <c r="K38">
        <f t="shared" si="2"/>
        <v>0</v>
      </c>
    </row>
    <row r="39" spans="1:11" x14ac:dyDescent="0.25">
      <c r="A39" t="s">
        <v>32</v>
      </c>
      <c r="B39" t="s">
        <v>21</v>
      </c>
      <c r="C39">
        <v>2009</v>
      </c>
      <c r="D39">
        <v>1083</v>
      </c>
      <c r="E39">
        <v>28707.01</v>
      </c>
      <c r="F39">
        <v>26.55</v>
      </c>
      <c r="G39">
        <v>90080</v>
      </c>
      <c r="H39">
        <v>90080</v>
      </c>
      <c r="I39">
        <f t="shared" si="0"/>
        <v>0</v>
      </c>
      <c r="J39">
        <f t="shared" si="3"/>
        <v>0</v>
      </c>
      <c r="K39">
        <f t="shared" si="2"/>
        <v>0</v>
      </c>
    </row>
    <row r="40" spans="1:11" x14ac:dyDescent="0.25">
      <c r="A40" t="s">
        <v>32</v>
      </c>
      <c r="B40" t="s">
        <v>7</v>
      </c>
      <c r="C40">
        <v>2004</v>
      </c>
      <c r="D40">
        <v>1083</v>
      </c>
      <c r="E40">
        <v>35113</v>
      </c>
      <c r="F40">
        <v>26.24</v>
      </c>
      <c r="G40">
        <v>188091</v>
      </c>
      <c r="H40">
        <v>188091</v>
      </c>
      <c r="I40">
        <f t="shared" si="0"/>
        <v>0</v>
      </c>
      <c r="J40">
        <f t="shared" si="3"/>
        <v>0</v>
      </c>
      <c r="K40">
        <f t="shared" si="2"/>
        <v>0</v>
      </c>
    </row>
    <row r="41" spans="1:11" x14ac:dyDescent="0.25">
      <c r="A41" t="s">
        <v>39</v>
      </c>
      <c r="B41" t="s">
        <v>13</v>
      </c>
      <c r="C41">
        <v>1998</v>
      </c>
      <c r="D41">
        <v>2666</v>
      </c>
      <c r="E41">
        <v>2068</v>
      </c>
      <c r="F41">
        <v>26.13</v>
      </c>
      <c r="G41">
        <v>29358</v>
      </c>
      <c r="H41">
        <v>29358</v>
      </c>
      <c r="I41">
        <f t="shared" si="0"/>
        <v>0</v>
      </c>
      <c r="J41">
        <f t="shared" si="3"/>
        <v>0</v>
      </c>
      <c r="K41">
        <f t="shared" si="2"/>
        <v>0</v>
      </c>
    </row>
    <row r="42" spans="1:11" x14ac:dyDescent="0.25">
      <c r="A42" t="s">
        <v>40</v>
      </c>
      <c r="B42" t="s">
        <v>7</v>
      </c>
      <c r="C42">
        <v>2002</v>
      </c>
      <c r="D42">
        <v>832</v>
      </c>
      <c r="E42">
        <v>94211</v>
      </c>
      <c r="F42">
        <v>13.14</v>
      </c>
      <c r="G42">
        <v>240997</v>
      </c>
      <c r="H42">
        <v>250819</v>
      </c>
      <c r="I42">
        <f t="shared" si="0"/>
        <v>9822</v>
      </c>
      <c r="J42">
        <f t="shared" si="3"/>
        <v>-9822</v>
      </c>
      <c r="K42">
        <f t="shared" si="2"/>
        <v>96471684</v>
      </c>
    </row>
    <row r="43" spans="1:11" x14ac:dyDescent="0.25">
      <c r="A43" t="s">
        <v>25</v>
      </c>
      <c r="B43" t="s">
        <v>7</v>
      </c>
      <c r="C43">
        <v>1999</v>
      </c>
      <c r="D43">
        <v>534</v>
      </c>
      <c r="E43">
        <v>34200</v>
      </c>
      <c r="F43">
        <v>12.1</v>
      </c>
      <c r="G43">
        <v>321265</v>
      </c>
      <c r="H43">
        <v>284527</v>
      </c>
      <c r="I43">
        <f t="shared" si="0"/>
        <v>36738</v>
      </c>
      <c r="J43">
        <f t="shared" si="3"/>
        <v>36738</v>
      </c>
      <c r="K43">
        <f t="shared" si="2"/>
        <v>1349680644</v>
      </c>
    </row>
    <row r="44" spans="1:11" x14ac:dyDescent="0.25">
      <c r="A44" t="s">
        <v>41</v>
      </c>
      <c r="B44" t="s">
        <v>11</v>
      </c>
      <c r="C44">
        <v>2007</v>
      </c>
      <c r="D44">
        <v>700</v>
      </c>
      <c r="E44">
        <v>40740.639999999999</v>
      </c>
      <c r="F44">
        <v>10.37</v>
      </c>
      <c r="G44">
        <v>69611</v>
      </c>
      <c r="H44">
        <v>72007</v>
      </c>
      <c r="I44">
        <f t="shared" si="0"/>
        <v>2396</v>
      </c>
      <c r="J44">
        <f t="shared" si="3"/>
        <v>-2396</v>
      </c>
      <c r="K44">
        <f t="shared" si="2"/>
        <v>5740816</v>
      </c>
    </row>
    <row r="45" spans="1:11" x14ac:dyDescent="0.25">
      <c r="A45" t="s">
        <v>18</v>
      </c>
      <c r="B45" t="s">
        <v>29</v>
      </c>
      <c r="C45">
        <v>1991</v>
      </c>
      <c r="D45">
        <v>1761</v>
      </c>
      <c r="E45">
        <v>58349.440000000002</v>
      </c>
      <c r="F45">
        <v>24.25</v>
      </c>
      <c r="G45">
        <v>15533</v>
      </c>
      <c r="H45">
        <v>15533</v>
      </c>
      <c r="I45">
        <f t="shared" si="0"/>
        <v>0</v>
      </c>
      <c r="J45">
        <f t="shared" si="3"/>
        <v>0</v>
      </c>
      <c r="K45">
        <f t="shared" si="2"/>
        <v>0</v>
      </c>
    </row>
    <row r="46" spans="1:11" x14ac:dyDescent="0.25">
      <c r="A46" t="s">
        <v>42</v>
      </c>
      <c r="B46" t="s">
        <v>7</v>
      </c>
      <c r="C46">
        <v>2012</v>
      </c>
      <c r="D46">
        <v>758</v>
      </c>
      <c r="E46">
        <v>64512.22</v>
      </c>
      <c r="F46">
        <v>16.43</v>
      </c>
      <c r="G46">
        <v>268098</v>
      </c>
      <c r="H46">
        <v>267752</v>
      </c>
      <c r="I46">
        <f t="shared" si="0"/>
        <v>346</v>
      </c>
      <c r="J46">
        <f t="shared" si="3"/>
        <v>346</v>
      </c>
      <c r="K46">
        <f t="shared" si="2"/>
        <v>119716</v>
      </c>
    </row>
    <row r="47" spans="1:11" x14ac:dyDescent="0.25">
      <c r="A47" t="s">
        <v>18</v>
      </c>
      <c r="B47" t="s">
        <v>11</v>
      </c>
      <c r="C47">
        <v>2012</v>
      </c>
      <c r="D47">
        <v>1761</v>
      </c>
      <c r="E47">
        <v>346583</v>
      </c>
      <c r="F47">
        <v>21.02</v>
      </c>
      <c r="G47">
        <v>23100</v>
      </c>
      <c r="H47">
        <v>23100</v>
      </c>
      <c r="I47">
        <f t="shared" si="0"/>
        <v>0</v>
      </c>
      <c r="J47">
        <f t="shared" si="3"/>
        <v>0</v>
      </c>
      <c r="K47">
        <f t="shared" si="2"/>
        <v>0</v>
      </c>
    </row>
    <row r="48" spans="1:11" x14ac:dyDescent="0.25">
      <c r="A48" t="s">
        <v>34</v>
      </c>
      <c r="B48" t="s">
        <v>15</v>
      </c>
      <c r="C48">
        <v>2006</v>
      </c>
      <c r="D48">
        <v>636</v>
      </c>
      <c r="E48">
        <v>39767</v>
      </c>
      <c r="F48">
        <v>17.97</v>
      </c>
      <c r="G48">
        <v>37858</v>
      </c>
      <c r="H48">
        <v>37858</v>
      </c>
      <c r="I48">
        <f t="shared" si="0"/>
        <v>0</v>
      </c>
      <c r="J48">
        <f t="shared" si="3"/>
        <v>0</v>
      </c>
      <c r="K48">
        <f t="shared" si="2"/>
        <v>0</v>
      </c>
    </row>
    <row r="49" spans="1:11" x14ac:dyDescent="0.25">
      <c r="A49" t="s">
        <v>20</v>
      </c>
      <c r="B49" t="s">
        <v>29</v>
      </c>
      <c r="C49">
        <v>2012</v>
      </c>
      <c r="D49">
        <v>1300</v>
      </c>
      <c r="E49">
        <v>23506.400000000001</v>
      </c>
      <c r="F49">
        <v>17.53</v>
      </c>
      <c r="G49">
        <v>23902</v>
      </c>
      <c r="H49">
        <v>16733</v>
      </c>
      <c r="I49">
        <f t="shared" si="0"/>
        <v>7169</v>
      </c>
      <c r="J49">
        <f t="shared" si="3"/>
        <v>7169</v>
      </c>
      <c r="K49">
        <f t="shared" si="2"/>
        <v>51394561</v>
      </c>
    </row>
    <row r="50" spans="1:11" x14ac:dyDescent="0.25">
      <c r="A50" t="s">
        <v>31</v>
      </c>
      <c r="B50" t="s">
        <v>21</v>
      </c>
      <c r="C50">
        <v>2004</v>
      </c>
      <c r="D50">
        <v>346</v>
      </c>
      <c r="E50">
        <v>15064</v>
      </c>
      <c r="F50">
        <v>18.07</v>
      </c>
      <c r="G50">
        <v>157333</v>
      </c>
      <c r="H50">
        <v>157333</v>
      </c>
      <c r="I50">
        <f t="shared" si="0"/>
        <v>0</v>
      </c>
      <c r="J50">
        <f t="shared" si="3"/>
        <v>0</v>
      </c>
      <c r="K50">
        <f t="shared" si="2"/>
        <v>0</v>
      </c>
    </row>
    <row r="51" spans="1:11" x14ac:dyDescent="0.25">
      <c r="A51" t="s">
        <v>43</v>
      </c>
      <c r="B51" t="s">
        <v>9</v>
      </c>
      <c r="C51">
        <v>1994</v>
      </c>
      <c r="D51">
        <v>593</v>
      </c>
      <c r="E51">
        <v>24219</v>
      </c>
      <c r="F51">
        <v>18.350000000000001</v>
      </c>
      <c r="G51">
        <v>38181</v>
      </c>
      <c r="H51">
        <v>38181</v>
      </c>
      <c r="I51">
        <f t="shared" si="0"/>
        <v>0</v>
      </c>
      <c r="J51">
        <f t="shared" si="3"/>
        <v>0</v>
      </c>
      <c r="K51">
        <f t="shared" si="2"/>
        <v>0</v>
      </c>
    </row>
    <row r="52" spans="1:11" x14ac:dyDescent="0.25">
      <c r="A52" t="s">
        <v>44</v>
      </c>
      <c r="B52" t="s">
        <v>7</v>
      </c>
      <c r="C52">
        <v>2002</v>
      </c>
      <c r="D52">
        <v>1180</v>
      </c>
      <c r="E52">
        <v>88</v>
      </c>
      <c r="F52">
        <v>23.99</v>
      </c>
      <c r="G52">
        <v>70000</v>
      </c>
      <c r="H52">
        <v>69036</v>
      </c>
      <c r="I52">
        <f t="shared" si="0"/>
        <v>964</v>
      </c>
      <c r="J52">
        <f t="shared" si="3"/>
        <v>964</v>
      </c>
      <c r="K52">
        <f t="shared" si="2"/>
        <v>929296</v>
      </c>
    </row>
    <row r="53" spans="1:11" x14ac:dyDescent="0.25">
      <c r="A53" t="s">
        <v>32</v>
      </c>
      <c r="B53" t="s">
        <v>29</v>
      </c>
      <c r="C53">
        <v>2007</v>
      </c>
      <c r="D53">
        <v>1083</v>
      </c>
      <c r="E53">
        <v>27422.77</v>
      </c>
      <c r="F53">
        <v>27.51</v>
      </c>
      <c r="G53">
        <v>12351</v>
      </c>
      <c r="H53">
        <v>12351</v>
      </c>
      <c r="I53">
        <f t="shared" si="0"/>
        <v>0</v>
      </c>
      <c r="J53">
        <f t="shared" si="3"/>
        <v>0</v>
      </c>
      <c r="K53">
        <f t="shared" si="2"/>
        <v>0</v>
      </c>
    </row>
    <row r="54" spans="1:11" x14ac:dyDescent="0.25">
      <c r="A54" t="s">
        <v>32</v>
      </c>
      <c r="B54" t="s">
        <v>45</v>
      </c>
      <c r="C54">
        <v>2001</v>
      </c>
      <c r="D54">
        <v>1083</v>
      </c>
      <c r="E54">
        <v>43720.04</v>
      </c>
      <c r="F54">
        <v>26.02</v>
      </c>
      <c r="G54">
        <v>266998</v>
      </c>
      <c r="H54">
        <v>266998</v>
      </c>
      <c r="I54">
        <f t="shared" si="0"/>
        <v>0</v>
      </c>
      <c r="J54">
        <f t="shared" si="3"/>
        <v>0</v>
      </c>
      <c r="K54">
        <f t="shared" si="2"/>
        <v>0</v>
      </c>
    </row>
    <row r="55" spans="1:11" x14ac:dyDescent="0.25">
      <c r="A55" t="s">
        <v>32</v>
      </c>
      <c r="B55" t="s">
        <v>9</v>
      </c>
      <c r="C55">
        <v>2009</v>
      </c>
      <c r="D55">
        <v>1083</v>
      </c>
      <c r="E55">
        <v>28707.01</v>
      </c>
      <c r="F55">
        <v>26.55</v>
      </c>
      <c r="G55">
        <v>20238</v>
      </c>
      <c r="H55">
        <v>20238</v>
      </c>
      <c r="I55">
        <f t="shared" si="0"/>
        <v>0</v>
      </c>
      <c r="J55">
        <f t="shared" si="3"/>
        <v>0</v>
      </c>
      <c r="K55">
        <f t="shared" si="2"/>
        <v>0</v>
      </c>
    </row>
    <row r="56" spans="1:11" x14ac:dyDescent="0.25">
      <c r="A56" t="s">
        <v>46</v>
      </c>
      <c r="B56" t="s">
        <v>11</v>
      </c>
      <c r="C56">
        <v>1991</v>
      </c>
      <c r="D56">
        <v>1485</v>
      </c>
      <c r="E56">
        <v>121</v>
      </c>
      <c r="F56">
        <v>15.36</v>
      </c>
      <c r="G56">
        <v>20698</v>
      </c>
      <c r="H56">
        <v>21741</v>
      </c>
      <c r="I56">
        <f t="shared" si="0"/>
        <v>1043</v>
      </c>
      <c r="J56">
        <f t="shared" si="3"/>
        <v>-1043</v>
      </c>
      <c r="K56">
        <f t="shared" si="2"/>
        <v>1087849</v>
      </c>
    </row>
    <row r="57" spans="1:11" x14ac:dyDescent="0.25">
      <c r="A57" t="s">
        <v>47</v>
      </c>
      <c r="B57" t="s">
        <v>29</v>
      </c>
      <c r="C57">
        <v>2013</v>
      </c>
      <c r="D57">
        <v>1113</v>
      </c>
      <c r="E57">
        <v>1836.21</v>
      </c>
      <c r="F57">
        <v>11.58</v>
      </c>
      <c r="G57">
        <v>23606</v>
      </c>
      <c r="H57">
        <v>19489</v>
      </c>
      <c r="I57">
        <f t="shared" si="0"/>
        <v>4117</v>
      </c>
      <c r="J57">
        <f t="shared" si="3"/>
        <v>4117</v>
      </c>
      <c r="K57">
        <f t="shared" si="2"/>
        <v>16949689</v>
      </c>
    </row>
    <row r="58" spans="1:11" x14ac:dyDescent="0.25">
      <c r="A58" t="s">
        <v>43</v>
      </c>
      <c r="B58" t="s">
        <v>13</v>
      </c>
      <c r="C58">
        <v>2012</v>
      </c>
      <c r="D58">
        <v>593</v>
      </c>
      <c r="E58">
        <v>42610.59</v>
      </c>
      <c r="F58">
        <v>11.45</v>
      </c>
      <c r="G58">
        <v>73539</v>
      </c>
      <c r="H58">
        <v>73539</v>
      </c>
      <c r="I58">
        <f t="shared" si="0"/>
        <v>0</v>
      </c>
      <c r="J58">
        <f t="shared" si="3"/>
        <v>0</v>
      </c>
      <c r="K58">
        <f t="shared" si="2"/>
        <v>0</v>
      </c>
    </row>
    <row r="59" spans="1:11" x14ac:dyDescent="0.25">
      <c r="A59" t="s">
        <v>48</v>
      </c>
      <c r="B59" t="s">
        <v>49</v>
      </c>
      <c r="C59">
        <v>1996</v>
      </c>
      <c r="D59">
        <v>2051</v>
      </c>
      <c r="E59">
        <v>1573.58</v>
      </c>
      <c r="F59">
        <v>26.98</v>
      </c>
      <c r="G59">
        <v>169038</v>
      </c>
      <c r="H59">
        <v>132806</v>
      </c>
      <c r="I59">
        <f t="shared" si="0"/>
        <v>36232</v>
      </c>
      <c r="J59">
        <f t="shared" si="3"/>
        <v>36232</v>
      </c>
      <c r="K59">
        <f t="shared" si="2"/>
        <v>1312757824</v>
      </c>
    </row>
    <row r="60" spans="1:11" x14ac:dyDescent="0.25">
      <c r="A60" t="s">
        <v>50</v>
      </c>
      <c r="B60" t="s">
        <v>9</v>
      </c>
      <c r="C60">
        <v>1999</v>
      </c>
      <c r="D60">
        <v>1110</v>
      </c>
      <c r="E60">
        <v>3418.6</v>
      </c>
      <c r="F60">
        <v>9.17</v>
      </c>
      <c r="G60">
        <v>96000</v>
      </c>
      <c r="H60">
        <v>96100</v>
      </c>
      <c r="I60">
        <f t="shared" si="0"/>
        <v>100</v>
      </c>
      <c r="J60">
        <f t="shared" si="3"/>
        <v>-100</v>
      </c>
      <c r="K60">
        <f t="shared" si="2"/>
        <v>10000</v>
      </c>
    </row>
    <row r="61" spans="1:11" x14ac:dyDescent="0.25">
      <c r="A61" t="s">
        <v>32</v>
      </c>
      <c r="B61" t="s">
        <v>9</v>
      </c>
      <c r="C61">
        <v>2010</v>
      </c>
      <c r="D61">
        <v>1083</v>
      </c>
      <c r="E61">
        <v>40093.69</v>
      </c>
      <c r="F61">
        <v>27.16</v>
      </c>
      <c r="G61">
        <v>25401</v>
      </c>
      <c r="H61">
        <v>25401</v>
      </c>
      <c r="I61">
        <f t="shared" si="0"/>
        <v>0</v>
      </c>
      <c r="J61">
        <f t="shared" si="3"/>
        <v>0</v>
      </c>
      <c r="K61">
        <f t="shared" si="2"/>
        <v>0</v>
      </c>
    </row>
    <row r="62" spans="1:11" x14ac:dyDescent="0.25">
      <c r="A62" t="s">
        <v>14</v>
      </c>
      <c r="B62" t="s">
        <v>29</v>
      </c>
      <c r="C62">
        <v>1996</v>
      </c>
      <c r="D62">
        <v>494</v>
      </c>
      <c r="E62">
        <v>11955</v>
      </c>
      <c r="F62">
        <v>22.61</v>
      </c>
      <c r="G62">
        <v>12636</v>
      </c>
      <c r="H62">
        <v>12636</v>
      </c>
      <c r="I62">
        <f t="shared" si="0"/>
        <v>0</v>
      </c>
      <c r="J62">
        <f t="shared" si="3"/>
        <v>0</v>
      </c>
      <c r="K62">
        <f t="shared" si="2"/>
        <v>0</v>
      </c>
    </row>
    <row r="63" spans="1:11" x14ac:dyDescent="0.25">
      <c r="A63" t="s">
        <v>18</v>
      </c>
      <c r="B63" t="s">
        <v>13</v>
      </c>
      <c r="C63">
        <v>2008</v>
      </c>
      <c r="D63">
        <v>1761</v>
      </c>
      <c r="E63">
        <v>312637</v>
      </c>
      <c r="F63">
        <v>18.8</v>
      </c>
      <c r="G63">
        <v>42311</v>
      </c>
      <c r="H63">
        <v>42311</v>
      </c>
      <c r="I63">
        <f t="shared" si="0"/>
        <v>0</v>
      </c>
      <c r="J63">
        <f t="shared" si="3"/>
        <v>0</v>
      </c>
      <c r="K63">
        <f t="shared" si="2"/>
        <v>0</v>
      </c>
    </row>
    <row r="64" spans="1:11" x14ac:dyDescent="0.25">
      <c r="A64" t="s">
        <v>50</v>
      </c>
      <c r="B64" t="s">
        <v>29</v>
      </c>
      <c r="C64">
        <v>1999</v>
      </c>
      <c r="D64">
        <v>1110</v>
      </c>
      <c r="E64">
        <v>3418.6</v>
      </c>
      <c r="F64">
        <v>9.17</v>
      </c>
      <c r="G64">
        <v>27209</v>
      </c>
      <c r="H64">
        <v>25092</v>
      </c>
      <c r="I64">
        <f t="shared" si="0"/>
        <v>2117</v>
      </c>
      <c r="J64">
        <f t="shared" si="3"/>
        <v>2117</v>
      </c>
      <c r="K64">
        <f t="shared" si="2"/>
        <v>4481689</v>
      </c>
    </row>
    <row r="65" spans="1:11" x14ac:dyDescent="0.25">
      <c r="A65" t="s">
        <v>18</v>
      </c>
      <c r="B65" t="s">
        <v>21</v>
      </c>
      <c r="C65">
        <v>1998</v>
      </c>
      <c r="D65">
        <v>1761</v>
      </c>
      <c r="E65">
        <v>118930.56</v>
      </c>
      <c r="F65">
        <v>28.76</v>
      </c>
      <c r="G65">
        <v>103928</v>
      </c>
      <c r="H65">
        <v>103928</v>
      </c>
      <c r="I65">
        <f t="shared" si="0"/>
        <v>0</v>
      </c>
      <c r="J65">
        <f t="shared" si="3"/>
        <v>0</v>
      </c>
      <c r="K65">
        <f t="shared" si="2"/>
        <v>0</v>
      </c>
    </row>
    <row r="66" spans="1:11" x14ac:dyDescent="0.25">
      <c r="A66" t="s">
        <v>51</v>
      </c>
      <c r="B66" t="s">
        <v>13</v>
      </c>
      <c r="C66">
        <v>2002</v>
      </c>
      <c r="D66">
        <v>608</v>
      </c>
      <c r="E66">
        <v>2618.5</v>
      </c>
      <c r="F66">
        <v>9.6</v>
      </c>
      <c r="G66">
        <v>43099</v>
      </c>
      <c r="H66">
        <v>48001</v>
      </c>
      <c r="I66">
        <f t="shared" si="0"/>
        <v>4902</v>
      </c>
      <c r="J66">
        <f t="shared" si="3"/>
        <v>-4902</v>
      </c>
      <c r="K66">
        <f t="shared" si="2"/>
        <v>24029604</v>
      </c>
    </row>
    <row r="67" spans="1:11" x14ac:dyDescent="0.25">
      <c r="A67" t="s">
        <v>52</v>
      </c>
      <c r="B67" t="s">
        <v>13</v>
      </c>
      <c r="C67">
        <v>1992</v>
      </c>
      <c r="D67">
        <v>282</v>
      </c>
      <c r="E67">
        <v>35.42</v>
      </c>
      <c r="F67">
        <v>27.2</v>
      </c>
      <c r="G67">
        <v>17583</v>
      </c>
      <c r="H67">
        <v>17350</v>
      </c>
      <c r="I67">
        <f t="shared" ref="I67:I130" si="4">ABS(G67-H67)</f>
        <v>233</v>
      </c>
      <c r="J67">
        <f t="shared" si="3"/>
        <v>233</v>
      </c>
      <c r="K67">
        <f t="shared" ref="K67:K130" si="5">J67^2</f>
        <v>54289</v>
      </c>
    </row>
    <row r="68" spans="1:11" x14ac:dyDescent="0.25">
      <c r="A68" t="s">
        <v>32</v>
      </c>
      <c r="B68" t="s">
        <v>21</v>
      </c>
      <c r="C68">
        <v>1996</v>
      </c>
      <c r="D68">
        <v>1083</v>
      </c>
      <c r="E68">
        <v>56114</v>
      </c>
      <c r="F68">
        <v>26.65</v>
      </c>
      <c r="G68">
        <v>80716</v>
      </c>
      <c r="H68">
        <v>80716</v>
      </c>
      <c r="I68">
        <f t="shared" si="4"/>
        <v>0</v>
      </c>
      <c r="J68">
        <f t="shared" si="3"/>
        <v>0</v>
      </c>
      <c r="K68">
        <f t="shared" si="5"/>
        <v>0</v>
      </c>
    </row>
    <row r="69" spans="1:11" x14ac:dyDescent="0.25">
      <c r="A69" t="s">
        <v>53</v>
      </c>
      <c r="B69" t="s">
        <v>7</v>
      </c>
      <c r="C69">
        <v>1997</v>
      </c>
      <c r="D69">
        <v>1604</v>
      </c>
      <c r="E69">
        <v>630.12</v>
      </c>
      <c r="F69">
        <v>24.98</v>
      </c>
      <c r="G69">
        <v>40329</v>
      </c>
      <c r="H69">
        <v>21111</v>
      </c>
      <c r="I69">
        <f t="shared" si="4"/>
        <v>19218</v>
      </c>
      <c r="J69">
        <f t="shared" si="3"/>
        <v>19218</v>
      </c>
      <c r="K69">
        <f t="shared" si="5"/>
        <v>369331524</v>
      </c>
    </row>
    <row r="70" spans="1:11" x14ac:dyDescent="0.25">
      <c r="A70" t="s">
        <v>39</v>
      </c>
      <c r="B70" t="s">
        <v>15</v>
      </c>
      <c r="C70">
        <v>1992</v>
      </c>
      <c r="D70">
        <v>2666</v>
      </c>
      <c r="E70">
        <v>1453</v>
      </c>
      <c r="F70">
        <v>25.86</v>
      </c>
      <c r="G70">
        <v>8988</v>
      </c>
      <c r="H70">
        <v>8988</v>
      </c>
      <c r="I70">
        <f t="shared" si="4"/>
        <v>0</v>
      </c>
      <c r="J70">
        <f t="shared" si="3"/>
        <v>0</v>
      </c>
      <c r="K70">
        <f t="shared" si="5"/>
        <v>0</v>
      </c>
    </row>
    <row r="71" spans="1:11" x14ac:dyDescent="0.25">
      <c r="A71" t="s">
        <v>25</v>
      </c>
      <c r="B71" t="s">
        <v>9</v>
      </c>
      <c r="C71">
        <v>2000</v>
      </c>
      <c r="D71">
        <v>534</v>
      </c>
      <c r="E71">
        <v>33475</v>
      </c>
      <c r="F71">
        <v>19.07</v>
      </c>
      <c r="G71">
        <v>49360</v>
      </c>
      <c r="H71">
        <v>49360</v>
      </c>
      <c r="I71">
        <f t="shared" si="4"/>
        <v>0</v>
      </c>
      <c r="J71">
        <f t="shared" si="3"/>
        <v>0</v>
      </c>
      <c r="K71">
        <f t="shared" si="5"/>
        <v>0</v>
      </c>
    </row>
    <row r="72" spans="1:11" x14ac:dyDescent="0.25">
      <c r="A72" t="s">
        <v>14</v>
      </c>
      <c r="B72" t="s">
        <v>21</v>
      </c>
      <c r="C72">
        <v>2006</v>
      </c>
      <c r="D72">
        <v>494</v>
      </c>
      <c r="E72">
        <v>6925.13</v>
      </c>
      <c r="F72">
        <v>26.73</v>
      </c>
      <c r="G72">
        <v>118514</v>
      </c>
      <c r="H72">
        <v>118514</v>
      </c>
      <c r="I72">
        <f t="shared" si="4"/>
        <v>0</v>
      </c>
      <c r="J72">
        <f t="shared" si="3"/>
        <v>0</v>
      </c>
      <c r="K72">
        <f t="shared" si="5"/>
        <v>0</v>
      </c>
    </row>
    <row r="73" spans="1:11" x14ac:dyDescent="0.25">
      <c r="A73" t="s">
        <v>33</v>
      </c>
      <c r="B73" t="s">
        <v>7</v>
      </c>
      <c r="C73">
        <v>1995</v>
      </c>
      <c r="D73">
        <v>59</v>
      </c>
      <c r="E73">
        <v>994</v>
      </c>
      <c r="F73">
        <v>26.33</v>
      </c>
      <c r="G73">
        <v>196769</v>
      </c>
      <c r="H73">
        <v>189468</v>
      </c>
      <c r="I73">
        <f t="shared" si="4"/>
        <v>7301</v>
      </c>
      <c r="J73">
        <f t="shared" si="3"/>
        <v>7301</v>
      </c>
      <c r="K73">
        <f t="shared" si="5"/>
        <v>53304601</v>
      </c>
    </row>
    <row r="74" spans="1:11" x14ac:dyDescent="0.25">
      <c r="A74" t="s">
        <v>32</v>
      </c>
      <c r="B74" t="s">
        <v>45</v>
      </c>
      <c r="C74">
        <v>1995</v>
      </c>
      <c r="D74">
        <v>1083</v>
      </c>
      <c r="E74">
        <v>61257</v>
      </c>
      <c r="F74">
        <v>25.92</v>
      </c>
      <c r="G74">
        <v>252775</v>
      </c>
      <c r="H74">
        <v>252775</v>
      </c>
      <c r="I74">
        <f t="shared" si="4"/>
        <v>0</v>
      </c>
      <c r="J74">
        <f t="shared" si="3"/>
        <v>0</v>
      </c>
      <c r="K74">
        <f t="shared" si="5"/>
        <v>0</v>
      </c>
    </row>
    <row r="75" spans="1:11" x14ac:dyDescent="0.25">
      <c r="A75" t="s">
        <v>51</v>
      </c>
      <c r="B75" t="s">
        <v>9</v>
      </c>
      <c r="C75">
        <v>2010</v>
      </c>
      <c r="D75">
        <v>608</v>
      </c>
      <c r="E75">
        <v>1588.5</v>
      </c>
      <c r="F75">
        <v>9.65</v>
      </c>
      <c r="G75">
        <v>62512</v>
      </c>
      <c r="H75">
        <v>47071</v>
      </c>
      <c r="I75">
        <f t="shared" si="4"/>
        <v>15441</v>
      </c>
      <c r="J75">
        <f t="shared" si="3"/>
        <v>15441</v>
      </c>
      <c r="K75">
        <f t="shared" si="5"/>
        <v>238424481</v>
      </c>
    </row>
    <row r="76" spans="1:11" x14ac:dyDescent="0.25">
      <c r="A76" t="s">
        <v>32</v>
      </c>
      <c r="B76" t="s">
        <v>11</v>
      </c>
      <c r="C76">
        <v>1996</v>
      </c>
      <c r="D76">
        <v>1083</v>
      </c>
      <c r="E76">
        <v>56114</v>
      </c>
      <c r="F76">
        <v>26.1</v>
      </c>
      <c r="G76">
        <v>24828</v>
      </c>
      <c r="H76">
        <v>24828</v>
      </c>
      <c r="I76">
        <f t="shared" si="4"/>
        <v>0</v>
      </c>
      <c r="J76">
        <f t="shared" si="3"/>
        <v>0</v>
      </c>
      <c r="K76">
        <f t="shared" si="5"/>
        <v>0</v>
      </c>
    </row>
    <row r="77" spans="1:11" x14ac:dyDescent="0.25">
      <c r="A77" t="s">
        <v>42</v>
      </c>
      <c r="B77" t="s">
        <v>11</v>
      </c>
      <c r="C77">
        <v>2012</v>
      </c>
      <c r="D77">
        <v>758</v>
      </c>
      <c r="E77">
        <v>64512.22</v>
      </c>
      <c r="F77">
        <v>23.5</v>
      </c>
      <c r="G77">
        <v>56568</v>
      </c>
      <c r="H77">
        <v>56568</v>
      </c>
      <c r="I77">
        <f t="shared" si="4"/>
        <v>0</v>
      </c>
      <c r="J77">
        <f t="shared" ref="J77:J140" si="6">G77-H77</f>
        <v>0</v>
      </c>
      <c r="K77">
        <f t="shared" si="5"/>
        <v>0</v>
      </c>
    </row>
    <row r="78" spans="1:11" x14ac:dyDescent="0.25">
      <c r="A78" t="s">
        <v>42</v>
      </c>
      <c r="B78" t="s">
        <v>21</v>
      </c>
      <c r="C78">
        <v>1995</v>
      </c>
      <c r="D78">
        <v>758</v>
      </c>
      <c r="E78">
        <v>34468.93</v>
      </c>
      <c r="F78">
        <v>16.850000000000001</v>
      </c>
      <c r="G78">
        <v>174581</v>
      </c>
      <c r="H78">
        <v>174581</v>
      </c>
      <c r="I78">
        <f t="shared" si="4"/>
        <v>0</v>
      </c>
      <c r="J78">
        <f t="shared" si="6"/>
        <v>0</v>
      </c>
      <c r="K78">
        <f t="shared" si="5"/>
        <v>0</v>
      </c>
    </row>
    <row r="79" spans="1:11" x14ac:dyDescent="0.25">
      <c r="A79" t="s">
        <v>18</v>
      </c>
      <c r="B79" t="s">
        <v>11</v>
      </c>
      <c r="C79">
        <v>2011</v>
      </c>
      <c r="D79">
        <v>1761</v>
      </c>
      <c r="E79">
        <v>345026</v>
      </c>
      <c r="F79">
        <v>18.010000000000002</v>
      </c>
      <c r="G79">
        <v>26602</v>
      </c>
      <c r="H79">
        <v>26602</v>
      </c>
      <c r="I79">
        <f t="shared" si="4"/>
        <v>0</v>
      </c>
      <c r="J79">
        <f t="shared" si="6"/>
        <v>0</v>
      </c>
      <c r="K79">
        <f t="shared" si="5"/>
        <v>0</v>
      </c>
    </row>
    <row r="80" spans="1:11" x14ac:dyDescent="0.25">
      <c r="A80" t="s">
        <v>10</v>
      </c>
      <c r="B80" t="s">
        <v>11</v>
      </c>
      <c r="C80">
        <v>1995</v>
      </c>
      <c r="D80">
        <v>1668</v>
      </c>
      <c r="E80">
        <v>79821.179999999993</v>
      </c>
      <c r="F80">
        <v>14.83</v>
      </c>
      <c r="G80">
        <v>29319</v>
      </c>
      <c r="H80">
        <v>29319</v>
      </c>
      <c r="I80">
        <f t="shared" si="4"/>
        <v>0</v>
      </c>
      <c r="J80">
        <f t="shared" si="6"/>
        <v>0</v>
      </c>
      <c r="K80">
        <f t="shared" si="5"/>
        <v>0</v>
      </c>
    </row>
    <row r="81" spans="1:11" x14ac:dyDescent="0.25">
      <c r="A81" t="s">
        <v>10</v>
      </c>
      <c r="B81" t="s">
        <v>29</v>
      </c>
      <c r="C81">
        <v>2009</v>
      </c>
      <c r="D81">
        <v>1668</v>
      </c>
      <c r="E81">
        <v>60970.8</v>
      </c>
      <c r="F81">
        <v>13.55</v>
      </c>
      <c r="G81">
        <v>15812</v>
      </c>
      <c r="H81">
        <v>15812</v>
      </c>
      <c r="I81">
        <f t="shared" si="4"/>
        <v>0</v>
      </c>
      <c r="J81">
        <f t="shared" si="6"/>
        <v>0</v>
      </c>
      <c r="K81">
        <f t="shared" si="5"/>
        <v>0</v>
      </c>
    </row>
    <row r="82" spans="1:11" x14ac:dyDescent="0.25">
      <c r="A82" t="s">
        <v>14</v>
      </c>
      <c r="B82" t="s">
        <v>11</v>
      </c>
      <c r="C82">
        <v>2010</v>
      </c>
      <c r="D82">
        <v>494</v>
      </c>
      <c r="E82">
        <v>2968.44</v>
      </c>
      <c r="F82">
        <v>26.79</v>
      </c>
      <c r="G82">
        <v>25528</v>
      </c>
      <c r="H82">
        <v>25528</v>
      </c>
      <c r="I82">
        <f t="shared" si="4"/>
        <v>0</v>
      </c>
      <c r="J82">
        <f t="shared" si="6"/>
        <v>0</v>
      </c>
      <c r="K82">
        <f t="shared" si="5"/>
        <v>0</v>
      </c>
    </row>
    <row r="83" spans="1:11" x14ac:dyDescent="0.25">
      <c r="A83" t="s">
        <v>42</v>
      </c>
      <c r="B83" t="s">
        <v>21</v>
      </c>
      <c r="C83">
        <v>2002</v>
      </c>
      <c r="D83">
        <v>758</v>
      </c>
      <c r="E83">
        <v>16189.88</v>
      </c>
      <c r="F83">
        <v>21.5</v>
      </c>
      <c r="G83">
        <v>184236</v>
      </c>
      <c r="H83">
        <v>184236</v>
      </c>
      <c r="I83">
        <f t="shared" si="4"/>
        <v>0</v>
      </c>
      <c r="J83">
        <f t="shared" si="6"/>
        <v>0</v>
      </c>
      <c r="K83">
        <f t="shared" si="5"/>
        <v>0</v>
      </c>
    </row>
    <row r="84" spans="1:11" x14ac:dyDescent="0.25">
      <c r="A84" t="s">
        <v>54</v>
      </c>
      <c r="B84" t="s">
        <v>7</v>
      </c>
      <c r="C84">
        <v>1997</v>
      </c>
      <c r="D84">
        <v>2274</v>
      </c>
      <c r="E84">
        <v>7612</v>
      </c>
      <c r="F84">
        <v>17.82</v>
      </c>
      <c r="G84">
        <v>89626</v>
      </c>
      <c r="H84">
        <v>84913</v>
      </c>
      <c r="I84">
        <f t="shared" si="4"/>
        <v>4713</v>
      </c>
      <c r="J84">
        <f t="shared" si="6"/>
        <v>4713</v>
      </c>
      <c r="K84">
        <f t="shared" si="5"/>
        <v>22212369</v>
      </c>
    </row>
    <row r="85" spans="1:11" x14ac:dyDescent="0.25">
      <c r="A85" t="s">
        <v>55</v>
      </c>
      <c r="B85" t="s">
        <v>7</v>
      </c>
      <c r="C85">
        <v>1993</v>
      </c>
      <c r="D85">
        <v>1732</v>
      </c>
      <c r="E85">
        <v>3489</v>
      </c>
      <c r="F85">
        <v>12.35</v>
      </c>
      <c r="G85">
        <v>451015</v>
      </c>
      <c r="H85">
        <v>327179</v>
      </c>
      <c r="I85">
        <f t="shared" si="4"/>
        <v>123836</v>
      </c>
      <c r="J85">
        <f t="shared" si="6"/>
        <v>123836</v>
      </c>
      <c r="K85">
        <f t="shared" si="5"/>
        <v>15335354896</v>
      </c>
    </row>
    <row r="86" spans="1:11" x14ac:dyDescent="0.25">
      <c r="A86" t="s">
        <v>40</v>
      </c>
      <c r="B86" t="s">
        <v>29</v>
      </c>
      <c r="C86">
        <v>1993</v>
      </c>
      <c r="D86">
        <v>832</v>
      </c>
      <c r="E86">
        <v>89282.2</v>
      </c>
      <c r="F86">
        <v>7.43</v>
      </c>
      <c r="G86">
        <v>31552</v>
      </c>
      <c r="H86">
        <v>31552</v>
      </c>
      <c r="I86">
        <f t="shared" si="4"/>
        <v>0</v>
      </c>
      <c r="J86">
        <f t="shared" si="6"/>
        <v>0</v>
      </c>
      <c r="K86">
        <f t="shared" si="5"/>
        <v>0</v>
      </c>
    </row>
    <row r="87" spans="1:11" x14ac:dyDescent="0.25">
      <c r="A87" t="s">
        <v>22</v>
      </c>
      <c r="B87" t="s">
        <v>13</v>
      </c>
      <c r="C87">
        <v>2012</v>
      </c>
      <c r="D87">
        <v>1410</v>
      </c>
      <c r="E87">
        <v>6316.61</v>
      </c>
      <c r="F87">
        <v>26.87</v>
      </c>
      <c r="G87">
        <v>41266</v>
      </c>
      <c r="H87">
        <v>41266</v>
      </c>
      <c r="I87">
        <f t="shared" si="4"/>
        <v>0</v>
      </c>
      <c r="J87">
        <f t="shared" si="6"/>
        <v>0</v>
      </c>
      <c r="K87">
        <f t="shared" si="5"/>
        <v>0</v>
      </c>
    </row>
    <row r="88" spans="1:11" x14ac:dyDescent="0.25">
      <c r="A88" t="s">
        <v>18</v>
      </c>
      <c r="B88" t="s">
        <v>15</v>
      </c>
      <c r="C88">
        <v>1996</v>
      </c>
      <c r="D88">
        <v>1761</v>
      </c>
      <c r="E88">
        <v>101621.67</v>
      </c>
      <c r="F88">
        <v>24.28</v>
      </c>
      <c r="G88">
        <v>18118</v>
      </c>
      <c r="H88">
        <v>18118</v>
      </c>
      <c r="I88">
        <f t="shared" si="4"/>
        <v>0</v>
      </c>
      <c r="J88">
        <f t="shared" si="6"/>
        <v>0</v>
      </c>
      <c r="K88">
        <f t="shared" si="5"/>
        <v>0</v>
      </c>
    </row>
    <row r="89" spans="1:11" x14ac:dyDescent="0.25">
      <c r="A89" t="s">
        <v>56</v>
      </c>
      <c r="B89" t="s">
        <v>7</v>
      </c>
      <c r="C89">
        <v>2007</v>
      </c>
      <c r="D89">
        <v>1162</v>
      </c>
      <c r="E89">
        <v>1155.23</v>
      </c>
      <c r="F89">
        <v>11.31</v>
      </c>
      <c r="G89">
        <v>228469</v>
      </c>
      <c r="H89">
        <v>233322</v>
      </c>
      <c r="I89">
        <f t="shared" si="4"/>
        <v>4853</v>
      </c>
      <c r="J89">
        <f t="shared" si="6"/>
        <v>-4853</v>
      </c>
      <c r="K89">
        <f t="shared" si="5"/>
        <v>23551609</v>
      </c>
    </row>
    <row r="90" spans="1:11" x14ac:dyDescent="0.25">
      <c r="A90" t="s">
        <v>57</v>
      </c>
      <c r="B90" t="s">
        <v>45</v>
      </c>
      <c r="C90">
        <v>2010</v>
      </c>
      <c r="D90">
        <v>3240</v>
      </c>
      <c r="E90">
        <v>48618.46</v>
      </c>
      <c r="F90">
        <v>22.68</v>
      </c>
      <c r="G90">
        <v>106094</v>
      </c>
      <c r="H90">
        <v>106899</v>
      </c>
      <c r="I90">
        <f t="shared" si="4"/>
        <v>805</v>
      </c>
      <c r="J90">
        <f t="shared" si="6"/>
        <v>-805</v>
      </c>
      <c r="K90">
        <f t="shared" si="5"/>
        <v>648025</v>
      </c>
    </row>
    <row r="91" spans="1:11" x14ac:dyDescent="0.25">
      <c r="A91" t="s">
        <v>12</v>
      </c>
      <c r="B91" t="s">
        <v>13</v>
      </c>
      <c r="C91">
        <v>1994</v>
      </c>
      <c r="D91">
        <v>2702</v>
      </c>
      <c r="E91">
        <v>1597</v>
      </c>
      <c r="F91">
        <v>27.18</v>
      </c>
      <c r="G91">
        <v>43453</v>
      </c>
      <c r="H91">
        <v>43453</v>
      </c>
      <c r="I91">
        <f t="shared" si="4"/>
        <v>0</v>
      </c>
      <c r="J91">
        <f t="shared" si="6"/>
        <v>0</v>
      </c>
      <c r="K91">
        <f t="shared" si="5"/>
        <v>0</v>
      </c>
    </row>
    <row r="92" spans="1:11" x14ac:dyDescent="0.25">
      <c r="A92" t="s">
        <v>32</v>
      </c>
      <c r="B92" t="s">
        <v>13</v>
      </c>
      <c r="C92">
        <v>1997</v>
      </c>
      <c r="D92">
        <v>1083</v>
      </c>
      <c r="E92">
        <v>52279</v>
      </c>
      <c r="F92">
        <v>26.45</v>
      </c>
      <c r="G92">
        <v>28457</v>
      </c>
      <c r="H92">
        <v>28457</v>
      </c>
      <c r="I92">
        <f t="shared" si="4"/>
        <v>0</v>
      </c>
      <c r="J92">
        <f t="shared" si="6"/>
        <v>0</v>
      </c>
      <c r="K92">
        <f t="shared" si="5"/>
        <v>0</v>
      </c>
    </row>
    <row r="93" spans="1:11" x14ac:dyDescent="0.25">
      <c r="A93" t="s">
        <v>48</v>
      </c>
      <c r="B93" t="s">
        <v>23</v>
      </c>
      <c r="C93">
        <v>2008</v>
      </c>
      <c r="D93">
        <v>2051</v>
      </c>
      <c r="E93">
        <v>909.71</v>
      </c>
      <c r="F93">
        <v>27.17</v>
      </c>
      <c r="G93">
        <v>171829</v>
      </c>
      <c r="H93">
        <v>169483</v>
      </c>
      <c r="I93">
        <f t="shared" si="4"/>
        <v>2346</v>
      </c>
      <c r="J93">
        <f t="shared" si="6"/>
        <v>2346</v>
      </c>
      <c r="K93">
        <f t="shared" si="5"/>
        <v>5503716</v>
      </c>
    </row>
    <row r="94" spans="1:11" x14ac:dyDescent="0.25">
      <c r="A94" t="s">
        <v>32</v>
      </c>
      <c r="B94" t="s">
        <v>15</v>
      </c>
      <c r="C94">
        <v>1996</v>
      </c>
      <c r="D94">
        <v>1083</v>
      </c>
      <c r="E94">
        <v>56114</v>
      </c>
      <c r="F94">
        <v>24.78</v>
      </c>
      <c r="G94">
        <v>9591</v>
      </c>
      <c r="H94">
        <v>9591</v>
      </c>
      <c r="I94">
        <f t="shared" si="4"/>
        <v>0</v>
      </c>
      <c r="J94">
        <f t="shared" si="6"/>
        <v>0</v>
      </c>
      <c r="K94">
        <f t="shared" si="5"/>
        <v>0</v>
      </c>
    </row>
    <row r="95" spans="1:11" x14ac:dyDescent="0.25">
      <c r="A95" t="s">
        <v>10</v>
      </c>
      <c r="B95" t="s">
        <v>9</v>
      </c>
      <c r="C95">
        <v>2002</v>
      </c>
      <c r="D95">
        <v>1668</v>
      </c>
      <c r="E95">
        <v>70262.539999999994</v>
      </c>
      <c r="F95">
        <v>13.42</v>
      </c>
      <c r="G95">
        <v>24615</v>
      </c>
      <c r="H95">
        <v>25000</v>
      </c>
      <c r="I95">
        <f t="shared" si="4"/>
        <v>385</v>
      </c>
      <c r="J95">
        <f t="shared" si="6"/>
        <v>-385</v>
      </c>
      <c r="K95">
        <f t="shared" si="5"/>
        <v>148225</v>
      </c>
    </row>
    <row r="96" spans="1:11" x14ac:dyDescent="0.25">
      <c r="A96" t="s">
        <v>12</v>
      </c>
      <c r="B96" t="s">
        <v>7</v>
      </c>
      <c r="C96">
        <v>2004</v>
      </c>
      <c r="D96">
        <v>2702</v>
      </c>
      <c r="E96">
        <v>1597</v>
      </c>
      <c r="F96">
        <v>25.67</v>
      </c>
      <c r="G96">
        <v>163870</v>
      </c>
      <c r="H96">
        <v>163870</v>
      </c>
      <c r="I96">
        <f t="shared" si="4"/>
        <v>0</v>
      </c>
      <c r="J96">
        <f t="shared" si="6"/>
        <v>0</v>
      </c>
      <c r="K96">
        <f t="shared" si="5"/>
        <v>0</v>
      </c>
    </row>
    <row r="97" spans="1:11" x14ac:dyDescent="0.25">
      <c r="A97" t="s">
        <v>58</v>
      </c>
      <c r="B97" t="s">
        <v>15</v>
      </c>
      <c r="C97">
        <v>1998</v>
      </c>
      <c r="D97">
        <v>691</v>
      </c>
      <c r="E97">
        <v>676.63</v>
      </c>
      <c r="F97">
        <v>8.34</v>
      </c>
      <c r="G97">
        <v>20704</v>
      </c>
      <c r="H97">
        <v>7981</v>
      </c>
      <c r="I97">
        <f t="shared" si="4"/>
        <v>12723</v>
      </c>
      <c r="J97">
        <f t="shared" si="6"/>
        <v>12723</v>
      </c>
      <c r="K97">
        <f t="shared" si="5"/>
        <v>161874729</v>
      </c>
    </row>
    <row r="98" spans="1:11" x14ac:dyDescent="0.25">
      <c r="A98" t="s">
        <v>57</v>
      </c>
      <c r="B98" t="s">
        <v>11</v>
      </c>
      <c r="C98">
        <v>1992</v>
      </c>
      <c r="D98">
        <v>3240</v>
      </c>
      <c r="E98">
        <v>15305.94</v>
      </c>
      <c r="F98">
        <v>22.67</v>
      </c>
      <c r="G98">
        <v>17490</v>
      </c>
      <c r="H98">
        <v>19852</v>
      </c>
      <c r="I98">
        <f t="shared" si="4"/>
        <v>2362</v>
      </c>
      <c r="J98">
        <f t="shared" si="6"/>
        <v>-2362</v>
      </c>
      <c r="K98">
        <f t="shared" si="5"/>
        <v>5579044</v>
      </c>
    </row>
    <row r="99" spans="1:11" x14ac:dyDescent="0.25">
      <c r="A99" t="s">
        <v>43</v>
      </c>
      <c r="B99" t="s">
        <v>7</v>
      </c>
      <c r="C99">
        <v>1992</v>
      </c>
      <c r="D99">
        <v>593</v>
      </c>
      <c r="E99">
        <v>27110</v>
      </c>
      <c r="F99">
        <v>9.06</v>
      </c>
      <c r="G99">
        <v>236046</v>
      </c>
      <c r="H99">
        <v>128769</v>
      </c>
      <c r="I99">
        <f t="shared" si="4"/>
        <v>107277</v>
      </c>
      <c r="J99">
        <f t="shared" si="6"/>
        <v>107277</v>
      </c>
      <c r="K99">
        <f t="shared" si="5"/>
        <v>11508354729</v>
      </c>
    </row>
    <row r="100" spans="1:11" x14ac:dyDescent="0.25">
      <c r="A100" t="s">
        <v>8</v>
      </c>
      <c r="B100" t="s">
        <v>7</v>
      </c>
      <c r="C100">
        <v>2001</v>
      </c>
      <c r="D100">
        <v>537</v>
      </c>
      <c r="E100">
        <v>38456</v>
      </c>
      <c r="F100">
        <v>8.4700000000000006</v>
      </c>
      <c r="G100">
        <v>102703</v>
      </c>
      <c r="H100">
        <v>102703</v>
      </c>
      <c r="I100">
        <f t="shared" si="4"/>
        <v>0</v>
      </c>
      <c r="J100">
        <f t="shared" si="6"/>
        <v>0</v>
      </c>
      <c r="K100">
        <f t="shared" si="5"/>
        <v>0</v>
      </c>
    </row>
    <row r="101" spans="1:11" x14ac:dyDescent="0.25">
      <c r="A101" t="s">
        <v>32</v>
      </c>
      <c r="B101" t="s">
        <v>45</v>
      </c>
      <c r="C101">
        <v>2004</v>
      </c>
      <c r="D101">
        <v>1083</v>
      </c>
      <c r="E101">
        <v>35113</v>
      </c>
      <c r="F101">
        <v>27.16</v>
      </c>
      <c r="G101">
        <v>270436</v>
      </c>
      <c r="H101">
        <v>270436</v>
      </c>
      <c r="I101">
        <f t="shared" si="4"/>
        <v>0</v>
      </c>
      <c r="J101">
        <f t="shared" si="6"/>
        <v>0</v>
      </c>
      <c r="K101">
        <f t="shared" si="5"/>
        <v>0</v>
      </c>
    </row>
    <row r="102" spans="1:11" x14ac:dyDescent="0.25">
      <c r="A102" t="s">
        <v>32</v>
      </c>
      <c r="B102" t="s">
        <v>15</v>
      </c>
      <c r="C102">
        <v>2002</v>
      </c>
      <c r="D102">
        <v>1083</v>
      </c>
      <c r="E102">
        <v>42482.559999999998</v>
      </c>
      <c r="F102">
        <v>27.35</v>
      </c>
      <c r="G102">
        <v>7602</v>
      </c>
      <c r="H102">
        <v>7602</v>
      </c>
      <c r="I102">
        <f t="shared" si="4"/>
        <v>0</v>
      </c>
      <c r="J102">
        <f t="shared" si="6"/>
        <v>0</v>
      </c>
      <c r="K102">
        <f t="shared" si="5"/>
        <v>0</v>
      </c>
    </row>
    <row r="103" spans="1:11" x14ac:dyDescent="0.25">
      <c r="A103" t="s">
        <v>18</v>
      </c>
      <c r="B103" t="s">
        <v>29</v>
      </c>
      <c r="C103">
        <v>2007</v>
      </c>
      <c r="D103">
        <v>1761</v>
      </c>
      <c r="E103">
        <v>304031</v>
      </c>
      <c r="F103">
        <v>18.66</v>
      </c>
      <c r="G103">
        <v>28133</v>
      </c>
      <c r="H103">
        <v>28133</v>
      </c>
      <c r="I103">
        <f t="shared" si="4"/>
        <v>0</v>
      </c>
      <c r="J103">
        <f t="shared" si="6"/>
        <v>0</v>
      </c>
      <c r="K103">
        <f t="shared" si="5"/>
        <v>0</v>
      </c>
    </row>
    <row r="104" spans="1:11" x14ac:dyDescent="0.25">
      <c r="A104" t="s">
        <v>10</v>
      </c>
      <c r="B104" t="s">
        <v>29</v>
      </c>
      <c r="C104">
        <v>1999</v>
      </c>
      <c r="D104">
        <v>1668</v>
      </c>
      <c r="E104">
        <v>79821.179999999993</v>
      </c>
      <c r="F104">
        <v>15.79</v>
      </c>
      <c r="G104">
        <v>17301</v>
      </c>
      <c r="H104">
        <v>17301</v>
      </c>
      <c r="I104">
        <f t="shared" si="4"/>
        <v>0</v>
      </c>
      <c r="J104">
        <f t="shared" si="6"/>
        <v>0</v>
      </c>
      <c r="K104">
        <f t="shared" si="5"/>
        <v>0</v>
      </c>
    </row>
    <row r="105" spans="1:11" x14ac:dyDescent="0.25">
      <c r="A105" t="s">
        <v>34</v>
      </c>
      <c r="B105" t="s">
        <v>13</v>
      </c>
      <c r="C105">
        <v>1992</v>
      </c>
      <c r="D105">
        <v>636</v>
      </c>
      <c r="E105">
        <v>31839</v>
      </c>
      <c r="F105">
        <v>16.649999999999999</v>
      </c>
      <c r="G105">
        <v>64481</v>
      </c>
      <c r="H105">
        <v>64481</v>
      </c>
      <c r="I105">
        <f t="shared" si="4"/>
        <v>0</v>
      </c>
      <c r="J105">
        <f t="shared" si="6"/>
        <v>0</v>
      </c>
      <c r="K105">
        <f t="shared" si="5"/>
        <v>0</v>
      </c>
    </row>
    <row r="106" spans="1:11" x14ac:dyDescent="0.25">
      <c r="A106" t="s">
        <v>32</v>
      </c>
      <c r="B106" t="s">
        <v>9</v>
      </c>
      <c r="C106">
        <v>2000</v>
      </c>
      <c r="D106">
        <v>1083</v>
      </c>
      <c r="E106">
        <v>44957.52</v>
      </c>
      <c r="F106">
        <v>26.05</v>
      </c>
      <c r="G106">
        <v>18216</v>
      </c>
      <c r="H106">
        <v>18216</v>
      </c>
      <c r="I106">
        <f t="shared" si="4"/>
        <v>0</v>
      </c>
      <c r="J106">
        <f t="shared" si="6"/>
        <v>0</v>
      </c>
      <c r="K106">
        <f t="shared" si="5"/>
        <v>0</v>
      </c>
    </row>
    <row r="107" spans="1:11" x14ac:dyDescent="0.25">
      <c r="A107" t="s">
        <v>25</v>
      </c>
      <c r="B107" t="s">
        <v>13</v>
      </c>
      <c r="C107">
        <v>2012</v>
      </c>
      <c r="D107">
        <v>534</v>
      </c>
      <c r="E107">
        <v>48687.88</v>
      </c>
      <c r="F107">
        <v>14.27</v>
      </c>
      <c r="G107">
        <v>89098</v>
      </c>
      <c r="H107">
        <v>89098</v>
      </c>
      <c r="I107">
        <f t="shared" si="4"/>
        <v>0</v>
      </c>
      <c r="J107">
        <f t="shared" si="6"/>
        <v>0</v>
      </c>
      <c r="K107">
        <f t="shared" si="5"/>
        <v>0</v>
      </c>
    </row>
    <row r="108" spans="1:11" x14ac:dyDescent="0.25">
      <c r="A108" t="s">
        <v>28</v>
      </c>
      <c r="B108" t="s">
        <v>15</v>
      </c>
      <c r="C108">
        <v>2010</v>
      </c>
      <c r="D108">
        <v>1712</v>
      </c>
      <c r="E108">
        <v>1450.54</v>
      </c>
      <c r="F108">
        <v>26.83</v>
      </c>
      <c r="G108">
        <v>12500</v>
      </c>
      <c r="H108">
        <v>10000</v>
      </c>
      <c r="I108">
        <f t="shared" si="4"/>
        <v>2500</v>
      </c>
      <c r="J108">
        <f t="shared" si="6"/>
        <v>2500</v>
      </c>
      <c r="K108">
        <f t="shared" si="5"/>
        <v>6250000</v>
      </c>
    </row>
    <row r="109" spans="1:11" x14ac:dyDescent="0.25">
      <c r="A109" t="s">
        <v>24</v>
      </c>
      <c r="B109" t="s">
        <v>15</v>
      </c>
      <c r="C109">
        <v>2009</v>
      </c>
      <c r="D109">
        <v>591</v>
      </c>
      <c r="E109">
        <v>61586.559999999998</v>
      </c>
      <c r="F109">
        <v>18.16</v>
      </c>
      <c r="G109">
        <v>38752</v>
      </c>
      <c r="H109">
        <v>38752</v>
      </c>
      <c r="I109">
        <f t="shared" si="4"/>
        <v>0</v>
      </c>
      <c r="J109">
        <f t="shared" si="6"/>
        <v>0</v>
      </c>
      <c r="K109">
        <f t="shared" si="5"/>
        <v>0</v>
      </c>
    </row>
    <row r="110" spans="1:11" x14ac:dyDescent="0.25">
      <c r="A110" t="s">
        <v>32</v>
      </c>
      <c r="B110" t="s">
        <v>13</v>
      </c>
      <c r="C110">
        <v>2006</v>
      </c>
      <c r="D110">
        <v>1083</v>
      </c>
      <c r="E110">
        <v>37423</v>
      </c>
      <c r="F110">
        <v>27.15</v>
      </c>
      <c r="G110">
        <v>31759</v>
      </c>
      <c r="H110">
        <v>31759</v>
      </c>
      <c r="I110">
        <f t="shared" si="4"/>
        <v>0</v>
      </c>
      <c r="J110">
        <f t="shared" si="6"/>
        <v>0</v>
      </c>
      <c r="K110">
        <f t="shared" si="5"/>
        <v>0</v>
      </c>
    </row>
    <row r="111" spans="1:11" x14ac:dyDescent="0.25">
      <c r="A111" t="s">
        <v>58</v>
      </c>
      <c r="B111" t="s">
        <v>11</v>
      </c>
      <c r="C111">
        <v>2005</v>
      </c>
      <c r="D111">
        <v>691</v>
      </c>
      <c r="E111">
        <v>235.4</v>
      </c>
      <c r="F111">
        <v>8.61</v>
      </c>
      <c r="G111">
        <v>19603</v>
      </c>
      <c r="H111">
        <v>19897</v>
      </c>
      <c r="I111">
        <f t="shared" si="4"/>
        <v>294</v>
      </c>
      <c r="J111">
        <f t="shared" si="6"/>
        <v>-294</v>
      </c>
      <c r="K111">
        <f t="shared" si="5"/>
        <v>86436</v>
      </c>
    </row>
    <row r="112" spans="1:11" x14ac:dyDescent="0.25">
      <c r="A112" t="s">
        <v>42</v>
      </c>
      <c r="B112" t="s">
        <v>15</v>
      </c>
      <c r="C112">
        <v>1994</v>
      </c>
      <c r="D112">
        <v>758</v>
      </c>
      <c r="E112">
        <v>34468.93</v>
      </c>
      <c r="F112">
        <v>19.79</v>
      </c>
      <c r="G112">
        <v>29566</v>
      </c>
      <c r="H112">
        <v>29566</v>
      </c>
      <c r="I112">
        <f t="shared" si="4"/>
        <v>0</v>
      </c>
      <c r="J112">
        <f t="shared" si="6"/>
        <v>0</v>
      </c>
      <c r="K112">
        <f t="shared" si="5"/>
        <v>0</v>
      </c>
    </row>
    <row r="113" spans="1:11" x14ac:dyDescent="0.25">
      <c r="A113" t="s">
        <v>59</v>
      </c>
      <c r="B113" t="s">
        <v>45</v>
      </c>
      <c r="C113">
        <v>2000</v>
      </c>
      <c r="D113">
        <v>1651</v>
      </c>
      <c r="E113">
        <v>230.06</v>
      </c>
      <c r="F113">
        <v>27.12</v>
      </c>
      <c r="G113">
        <v>68299</v>
      </c>
      <c r="H113">
        <v>71253</v>
      </c>
      <c r="I113">
        <f t="shared" si="4"/>
        <v>2954</v>
      </c>
      <c r="J113">
        <f t="shared" si="6"/>
        <v>-2954</v>
      </c>
      <c r="K113">
        <f t="shared" si="5"/>
        <v>8726116</v>
      </c>
    </row>
    <row r="114" spans="1:11" x14ac:dyDescent="0.25">
      <c r="A114" t="s">
        <v>10</v>
      </c>
      <c r="B114" t="s">
        <v>49</v>
      </c>
      <c r="C114">
        <v>2007</v>
      </c>
      <c r="D114">
        <v>1668</v>
      </c>
      <c r="E114">
        <v>61164.07</v>
      </c>
      <c r="F114">
        <v>13.68</v>
      </c>
      <c r="G114">
        <v>230788</v>
      </c>
      <c r="H114">
        <v>230788</v>
      </c>
      <c r="I114">
        <f t="shared" si="4"/>
        <v>0</v>
      </c>
      <c r="J114">
        <f t="shared" si="6"/>
        <v>0</v>
      </c>
      <c r="K114">
        <f t="shared" si="5"/>
        <v>0</v>
      </c>
    </row>
    <row r="115" spans="1:11" x14ac:dyDescent="0.25">
      <c r="A115" t="s">
        <v>60</v>
      </c>
      <c r="B115" t="s">
        <v>7</v>
      </c>
      <c r="C115">
        <v>2008</v>
      </c>
      <c r="D115">
        <v>661</v>
      </c>
      <c r="E115">
        <v>1816</v>
      </c>
      <c r="F115">
        <v>20.239999999999998</v>
      </c>
      <c r="G115">
        <v>256020</v>
      </c>
      <c r="H115">
        <v>224868</v>
      </c>
      <c r="I115">
        <f t="shared" si="4"/>
        <v>31152</v>
      </c>
      <c r="J115">
        <f t="shared" si="6"/>
        <v>31152</v>
      </c>
      <c r="K115">
        <f t="shared" si="5"/>
        <v>970447104</v>
      </c>
    </row>
    <row r="116" spans="1:11" x14ac:dyDescent="0.25">
      <c r="A116" t="s">
        <v>41</v>
      </c>
      <c r="B116" t="s">
        <v>7</v>
      </c>
      <c r="C116">
        <v>1991</v>
      </c>
      <c r="D116">
        <v>700</v>
      </c>
      <c r="E116">
        <v>32006</v>
      </c>
      <c r="F116">
        <v>9.36</v>
      </c>
      <c r="G116">
        <v>298464</v>
      </c>
      <c r="H116">
        <v>314059</v>
      </c>
      <c r="I116">
        <f t="shared" si="4"/>
        <v>15595</v>
      </c>
      <c r="J116">
        <f t="shared" si="6"/>
        <v>-15595</v>
      </c>
      <c r="K116">
        <f t="shared" si="5"/>
        <v>243204025</v>
      </c>
    </row>
    <row r="117" spans="1:11" x14ac:dyDescent="0.25">
      <c r="A117" t="s">
        <v>22</v>
      </c>
      <c r="B117" t="s">
        <v>49</v>
      </c>
      <c r="C117">
        <v>1992</v>
      </c>
      <c r="D117">
        <v>1410</v>
      </c>
      <c r="E117">
        <v>4971</v>
      </c>
      <c r="F117">
        <v>26.4</v>
      </c>
      <c r="G117">
        <v>54622</v>
      </c>
      <c r="H117">
        <v>57115</v>
      </c>
      <c r="I117">
        <f t="shared" si="4"/>
        <v>2493</v>
      </c>
      <c r="J117">
        <f t="shared" si="6"/>
        <v>-2493</v>
      </c>
      <c r="K117">
        <f t="shared" si="5"/>
        <v>6215049</v>
      </c>
    </row>
    <row r="118" spans="1:11" x14ac:dyDescent="0.25">
      <c r="A118" t="s">
        <v>61</v>
      </c>
      <c r="B118" t="s">
        <v>45</v>
      </c>
      <c r="C118">
        <v>1995</v>
      </c>
      <c r="D118">
        <v>1212</v>
      </c>
      <c r="E118">
        <v>188.2</v>
      </c>
      <c r="F118">
        <v>19.809999999999999</v>
      </c>
      <c r="G118">
        <v>24667</v>
      </c>
      <c r="H118">
        <v>24699</v>
      </c>
      <c r="I118">
        <f t="shared" si="4"/>
        <v>32</v>
      </c>
      <c r="J118">
        <f t="shared" si="6"/>
        <v>-32</v>
      </c>
      <c r="K118">
        <f t="shared" si="5"/>
        <v>1024</v>
      </c>
    </row>
    <row r="119" spans="1:11" x14ac:dyDescent="0.25">
      <c r="A119" t="s">
        <v>33</v>
      </c>
      <c r="B119" t="s">
        <v>7</v>
      </c>
      <c r="C119">
        <v>2008</v>
      </c>
      <c r="D119">
        <v>59</v>
      </c>
      <c r="E119">
        <v>4372.6099999999997</v>
      </c>
      <c r="F119">
        <v>26.64</v>
      </c>
      <c r="G119">
        <v>249332</v>
      </c>
      <c r="H119">
        <v>228648</v>
      </c>
      <c r="I119">
        <f t="shared" si="4"/>
        <v>20684</v>
      </c>
      <c r="J119">
        <f t="shared" si="6"/>
        <v>20684</v>
      </c>
      <c r="K119">
        <f t="shared" si="5"/>
        <v>427827856</v>
      </c>
    </row>
    <row r="120" spans="1:11" x14ac:dyDescent="0.25">
      <c r="A120" t="s">
        <v>33</v>
      </c>
      <c r="B120" t="s">
        <v>15</v>
      </c>
      <c r="C120">
        <v>1996</v>
      </c>
      <c r="D120">
        <v>59</v>
      </c>
      <c r="E120">
        <v>994</v>
      </c>
      <c r="F120">
        <v>26.28</v>
      </c>
      <c r="G120">
        <v>11513</v>
      </c>
      <c r="H120">
        <v>11513</v>
      </c>
      <c r="I120">
        <f t="shared" si="4"/>
        <v>0</v>
      </c>
      <c r="J120">
        <f t="shared" si="6"/>
        <v>0</v>
      </c>
      <c r="K120">
        <f t="shared" si="5"/>
        <v>0</v>
      </c>
    </row>
    <row r="121" spans="1:11" x14ac:dyDescent="0.25">
      <c r="A121" t="s">
        <v>18</v>
      </c>
      <c r="B121" t="s">
        <v>29</v>
      </c>
      <c r="C121">
        <v>2006</v>
      </c>
      <c r="D121">
        <v>1761</v>
      </c>
      <c r="E121">
        <v>238716</v>
      </c>
      <c r="F121">
        <v>27.76</v>
      </c>
      <c r="G121">
        <v>23796</v>
      </c>
      <c r="H121">
        <v>23796</v>
      </c>
      <c r="I121">
        <f t="shared" si="4"/>
        <v>0</v>
      </c>
      <c r="J121">
        <f t="shared" si="6"/>
        <v>0</v>
      </c>
      <c r="K121">
        <f t="shared" si="5"/>
        <v>0</v>
      </c>
    </row>
    <row r="122" spans="1:11" x14ac:dyDescent="0.25">
      <c r="A122" t="s">
        <v>62</v>
      </c>
      <c r="B122" t="s">
        <v>11</v>
      </c>
      <c r="C122">
        <v>1990</v>
      </c>
      <c r="D122">
        <v>92</v>
      </c>
      <c r="E122">
        <v>39.090000000000003</v>
      </c>
      <c r="F122">
        <v>27.67</v>
      </c>
      <c r="G122">
        <v>10769</v>
      </c>
      <c r="H122">
        <v>12000</v>
      </c>
      <c r="I122">
        <f t="shared" si="4"/>
        <v>1231</v>
      </c>
      <c r="J122">
        <f t="shared" si="6"/>
        <v>-1231</v>
      </c>
      <c r="K122">
        <f t="shared" si="5"/>
        <v>1515361</v>
      </c>
    </row>
    <row r="123" spans="1:11" x14ac:dyDescent="0.25">
      <c r="A123" t="s">
        <v>32</v>
      </c>
      <c r="B123" t="s">
        <v>29</v>
      </c>
      <c r="C123">
        <v>1992</v>
      </c>
      <c r="D123">
        <v>1083</v>
      </c>
      <c r="E123">
        <v>70791</v>
      </c>
      <c r="F123">
        <v>25.14</v>
      </c>
      <c r="G123">
        <v>8947</v>
      </c>
      <c r="H123">
        <v>8947</v>
      </c>
      <c r="I123">
        <f t="shared" si="4"/>
        <v>0</v>
      </c>
      <c r="J123">
        <f t="shared" si="6"/>
        <v>0</v>
      </c>
      <c r="K123">
        <f t="shared" si="5"/>
        <v>0</v>
      </c>
    </row>
    <row r="124" spans="1:11" x14ac:dyDescent="0.25">
      <c r="A124" t="s">
        <v>57</v>
      </c>
      <c r="B124" t="s">
        <v>11</v>
      </c>
      <c r="C124">
        <v>1998</v>
      </c>
      <c r="D124">
        <v>3240</v>
      </c>
      <c r="E124">
        <v>60687</v>
      </c>
      <c r="F124">
        <v>23.07</v>
      </c>
      <c r="G124">
        <v>20497</v>
      </c>
      <c r="H124">
        <v>21537</v>
      </c>
      <c r="I124">
        <f t="shared" si="4"/>
        <v>1040</v>
      </c>
      <c r="J124">
        <f t="shared" si="6"/>
        <v>-1040</v>
      </c>
      <c r="K124">
        <f t="shared" si="5"/>
        <v>1081600</v>
      </c>
    </row>
    <row r="125" spans="1:11" x14ac:dyDescent="0.25">
      <c r="A125" t="s">
        <v>34</v>
      </c>
      <c r="B125" t="s">
        <v>21</v>
      </c>
      <c r="C125">
        <v>1997</v>
      </c>
      <c r="D125">
        <v>636</v>
      </c>
      <c r="E125">
        <v>34023</v>
      </c>
      <c r="F125">
        <v>17.809999999999999</v>
      </c>
      <c r="G125">
        <v>166805</v>
      </c>
      <c r="H125">
        <v>166805</v>
      </c>
      <c r="I125">
        <f t="shared" si="4"/>
        <v>0</v>
      </c>
      <c r="J125">
        <f t="shared" si="6"/>
        <v>0</v>
      </c>
      <c r="K125">
        <f t="shared" si="5"/>
        <v>0</v>
      </c>
    </row>
    <row r="126" spans="1:11" x14ac:dyDescent="0.25">
      <c r="A126" t="s">
        <v>63</v>
      </c>
      <c r="B126" t="s">
        <v>29</v>
      </c>
      <c r="C126">
        <v>2004</v>
      </c>
      <c r="D126">
        <v>1020</v>
      </c>
      <c r="E126">
        <v>1670</v>
      </c>
      <c r="F126">
        <v>20.79</v>
      </c>
      <c r="G126">
        <v>12973</v>
      </c>
      <c r="H126">
        <v>19427</v>
      </c>
      <c r="I126">
        <f t="shared" si="4"/>
        <v>6454</v>
      </c>
      <c r="J126">
        <f t="shared" si="6"/>
        <v>-6454</v>
      </c>
      <c r="K126">
        <f t="shared" si="5"/>
        <v>41654116</v>
      </c>
    </row>
    <row r="127" spans="1:11" x14ac:dyDescent="0.25">
      <c r="A127" t="s">
        <v>32</v>
      </c>
      <c r="B127" t="s">
        <v>9</v>
      </c>
      <c r="C127">
        <v>1998</v>
      </c>
      <c r="D127">
        <v>1083</v>
      </c>
      <c r="E127">
        <v>49157</v>
      </c>
      <c r="F127">
        <v>26.69</v>
      </c>
      <c r="G127">
        <v>17969</v>
      </c>
      <c r="H127">
        <v>17969</v>
      </c>
      <c r="I127">
        <f t="shared" si="4"/>
        <v>0</v>
      </c>
      <c r="J127">
        <f t="shared" si="6"/>
        <v>0</v>
      </c>
      <c r="K127">
        <f t="shared" si="5"/>
        <v>0</v>
      </c>
    </row>
    <row r="128" spans="1:11" x14ac:dyDescent="0.25">
      <c r="A128" t="s">
        <v>64</v>
      </c>
      <c r="B128" t="s">
        <v>45</v>
      </c>
      <c r="C128">
        <v>1991</v>
      </c>
      <c r="D128">
        <v>1976</v>
      </c>
      <c r="E128">
        <v>6289.7</v>
      </c>
      <c r="F128">
        <v>24.61</v>
      </c>
      <c r="G128">
        <v>76776</v>
      </c>
      <c r="H128">
        <v>77259</v>
      </c>
      <c r="I128">
        <f t="shared" si="4"/>
        <v>483</v>
      </c>
      <c r="J128">
        <f t="shared" si="6"/>
        <v>-483</v>
      </c>
      <c r="K128">
        <f t="shared" si="5"/>
        <v>233289</v>
      </c>
    </row>
    <row r="129" spans="1:11" x14ac:dyDescent="0.25">
      <c r="A129" t="s">
        <v>62</v>
      </c>
      <c r="B129" t="s">
        <v>49</v>
      </c>
      <c r="C129">
        <v>2004</v>
      </c>
      <c r="D129">
        <v>92</v>
      </c>
      <c r="E129">
        <v>702.5</v>
      </c>
      <c r="F129">
        <v>27.81</v>
      </c>
      <c r="G129">
        <v>62760</v>
      </c>
      <c r="H129">
        <v>62706</v>
      </c>
      <c r="I129">
        <f t="shared" si="4"/>
        <v>54</v>
      </c>
      <c r="J129">
        <f t="shared" si="6"/>
        <v>54</v>
      </c>
      <c r="K129">
        <f t="shared" si="5"/>
        <v>2916</v>
      </c>
    </row>
    <row r="130" spans="1:11" x14ac:dyDescent="0.25">
      <c r="A130" t="s">
        <v>14</v>
      </c>
      <c r="B130" t="s">
        <v>7</v>
      </c>
      <c r="C130">
        <v>2001</v>
      </c>
      <c r="D130">
        <v>494</v>
      </c>
      <c r="E130">
        <v>11871</v>
      </c>
      <c r="F130">
        <v>23.62</v>
      </c>
      <c r="G130">
        <v>164180</v>
      </c>
      <c r="H130">
        <v>164180</v>
      </c>
      <c r="I130">
        <f t="shared" si="4"/>
        <v>0</v>
      </c>
      <c r="J130">
        <f t="shared" si="6"/>
        <v>0</v>
      </c>
      <c r="K130">
        <f t="shared" si="5"/>
        <v>0</v>
      </c>
    </row>
    <row r="131" spans="1:11" x14ac:dyDescent="0.25">
      <c r="A131" t="s">
        <v>36</v>
      </c>
      <c r="B131" t="s">
        <v>9</v>
      </c>
      <c r="C131">
        <v>2000</v>
      </c>
      <c r="D131">
        <v>1738</v>
      </c>
      <c r="E131">
        <v>5175</v>
      </c>
      <c r="F131">
        <v>17.02</v>
      </c>
      <c r="G131">
        <v>24119</v>
      </c>
      <c r="H131">
        <v>19593</v>
      </c>
      <c r="I131">
        <f t="shared" ref="I131:I194" si="7">ABS(G131-H131)</f>
        <v>4526</v>
      </c>
      <c r="J131">
        <f t="shared" si="6"/>
        <v>4526</v>
      </c>
      <c r="K131">
        <f t="shared" ref="K131:K194" si="8">J131^2</f>
        <v>20484676</v>
      </c>
    </row>
    <row r="132" spans="1:11" x14ac:dyDescent="0.25">
      <c r="A132" t="s">
        <v>65</v>
      </c>
      <c r="B132" t="s">
        <v>29</v>
      </c>
      <c r="C132">
        <v>2002</v>
      </c>
      <c r="D132">
        <v>250</v>
      </c>
      <c r="E132">
        <v>3361.84</v>
      </c>
      <c r="F132">
        <v>4.7699999999999996</v>
      </c>
      <c r="G132">
        <v>14955</v>
      </c>
      <c r="H132">
        <v>14955</v>
      </c>
      <c r="I132">
        <f t="shared" si="7"/>
        <v>0</v>
      </c>
      <c r="J132">
        <f t="shared" si="6"/>
        <v>0</v>
      </c>
      <c r="K132">
        <f t="shared" si="8"/>
        <v>0</v>
      </c>
    </row>
    <row r="133" spans="1:11" x14ac:dyDescent="0.25">
      <c r="A133" t="s">
        <v>12</v>
      </c>
      <c r="B133" t="s">
        <v>9</v>
      </c>
      <c r="C133">
        <v>2007</v>
      </c>
      <c r="D133">
        <v>2702</v>
      </c>
      <c r="E133">
        <v>1597</v>
      </c>
      <c r="F133">
        <v>27.21</v>
      </c>
      <c r="G133">
        <v>36601</v>
      </c>
      <c r="H133">
        <v>36601</v>
      </c>
      <c r="I133">
        <f t="shared" si="7"/>
        <v>0</v>
      </c>
      <c r="J133">
        <f t="shared" si="6"/>
        <v>0</v>
      </c>
      <c r="K133">
        <f t="shared" si="8"/>
        <v>0</v>
      </c>
    </row>
    <row r="134" spans="1:11" x14ac:dyDescent="0.25">
      <c r="A134" t="s">
        <v>66</v>
      </c>
      <c r="B134" t="s">
        <v>9</v>
      </c>
      <c r="C134">
        <v>2002</v>
      </c>
      <c r="D134">
        <v>1032</v>
      </c>
      <c r="E134">
        <v>17.399999999999999</v>
      </c>
      <c r="F134">
        <v>21.96</v>
      </c>
      <c r="G134">
        <v>7065</v>
      </c>
      <c r="H134">
        <v>9580</v>
      </c>
      <c r="I134">
        <f t="shared" si="7"/>
        <v>2515</v>
      </c>
      <c r="J134">
        <f t="shared" si="6"/>
        <v>-2515</v>
      </c>
      <c r="K134">
        <f t="shared" si="8"/>
        <v>6325225</v>
      </c>
    </row>
    <row r="135" spans="1:11" x14ac:dyDescent="0.25">
      <c r="A135" t="s">
        <v>42</v>
      </c>
      <c r="B135" t="s">
        <v>45</v>
      </c>
      <c r="C135">
        <v>2012</v>
      </c>
      <c r="D135">
        <v>758</v>
      </c>
      <c r="E135">
        <v>64512.22</v>
      </c>
      <c r="F135">
        <v>21.52</v>
      </c>
      <c r="G135">
        <v>122330</v>
      </c>
      <c r="H135">
        <v>122330</v>
      </c>
      <c r="I135">
        <f t="shared" si="7"/>
        <v>0</v>
      </c>
      <c r="J135">
        <f t="shared" si="6"/>
        <v>0</v>
      </c>
      <c r="K135">
        <f t="shared" si="8"/>
        <v>0</v>
      </c>
    </row>
    <row r="136" spans="1:11" x14ac:dyDescent="0.25">
      <c r="A136" t="s">
        <v>34</v>
      </c>
      <c r="B136" t="s">
        <v>21</v>
      </c>
      <c r="C136">
        <v>2006</v>
      </c>
      <c r="D136">
        <v>636</v>
      </c>
      <c r="E136">
        <v>39767</v>
      </c>
      <c r="F136">
        <v>13.06</v>
      </c>
      <c r="G136">
        <v>168349</v>
      </c>
      <c r="H136">
        <v>168349</v>
      </c>
      <c r="I136">
        <f t="shared" si="7"/>
        <v>0</v>
      </c>
      <c r="J136">
        <f t="shared" si="6"/>
        <v>0</v>
      </c>
      <c r="K136">
        <f t="shared" si="8"/>
        <v>0</v>
      </c>
    </row>
    <row r="137" spans="1:11" x14ac:dyDescent="0.25">
      <c r="A137" t="s">
        <v>17</v>
      </c>
      <c r="B137" t="s">
        <v>21</v>
      </c>
      <c r="C137">
        <v>2009</v>
      </c>
      <c r="D137">
        <v>51</v>
      </c>
      <c r="E137">
        <v>9013</v>
      </c>
      <c r="F137">
        <v>22.63</v>
      </c>
      <c r="G137">
        <v>285425</v>
      </c>
      <c r="H137">
        <v>285425</v>
      </c>
      <c r="I137">
        <f t="shared" si="7"/>
        <v>0</v>
      </c>
      <c r="J137">
        <f t="shared" si="6"/>
        <v>0</v>
      </c>
      <c r="K137">
        <f t="shared" si="8"/>
        <v>0</v>
      </c>
    </row>
    <row r="138" spans="1:11" x14ac:dyDescent="0.25">
      <c r="A138" t="s">
        <v>57</v>
      </c>
      <c r="B138" t="s">
        <v>45</v>
      </c>
      <c r="C138">
        <v>2008</v>
      </c>
      <c r="D138">
        <v>3240</v>
      </c>
      <c r="E138">
        <v>48538.97</v>
      </c>
      <c r="F138">
        <v>22.07</v>
      </c>
      <c r="G138">
        <v>109215</v>
      </c>
      <c r="H138">
        <v>106899</v>
      </c>
      <c r="I138">
        <f t="shared" si="7"/>
        <v>2316</v>
      </c>
      <c r="J138">
        <f t="shared" si="6"/>
        <v>2316</v>
      </c>
      <c r="K138">
        <f t="shared" si="8"/>
        <v>5363856</v>
      </c>
    </row>
    <row r="139" spans="1:11" x14ac:dyDescent="0.25">
      <c r="A139" t="s">
        <v>67</v>
      </c>
      <c r="B139" t="s">
        <v>11</v>
      </c>
      <c r="C139">
        <v>2001</v>
      </c>
      <c r="D139">
        <v>854</v>
      </c>
      <c r="E139">
        <v>15503</v>
      </c>
      <c r="F139">
        <v>16.2</v>
      </c>
      <c r="G139">
        <v>8371</v>
      </c>
      <c r="H139">
        <v>15678</v>
      </c>
      <c r="I139">
        <f t="shared" si="7"/>
        <v>7307</v>
      </c>
      <c r="J139">
        <f t="shared" si="6"/>
        <v>-7307</v>
      </c>
      <c r="K139">
        <f t="shared" si="8"/>
        <v>53392249</v>
      </c>
    </row>
    <row r="140" spans="1:11" x14ac:dyDescent="0.25">
      <c r="A140" t="s">
        <v>39</v>
      </c>
      <c r="B140" t="s">
        <v>7</v>
      </c>
      <c r="C140">
        <v>2010</v>
      </c>
      <c r="D140">
        <v>2666</v>
      </c>
      <c r="E140">
        <v>13283.72</v>
      </c>
      <c r="F140">
        <v>26.65</v>
      </c>
      <c r="G140">
        <v>182299</v>
      </c>
      <c r="H140">
        <v>182299</v>
      </c>
      <c r="I140">
        <f t="shared" si="7"/>
        <v>0</v>
      </c>
      <c r="J140">
        <f t="shared" si="6"/>
        <v>0</v>
      </c>
      <c r="K140">
        <f t="shared" si="8"/>
        <v>0</v>
      </c>
    </row>
    <row r="141" spans="1:11" x14ac:dyDescent="0.25">
      <c r="A141" t="s">
        <v>10</v>
      </c>
      <c r="B141" t="s">
        <v>13</v>
      </c>
      <c r="C141">
        <v>2010</v>
      </c>
      <c r="D141">
        <v>1668</v>
      </c>
      <c r="E141">
        <v>55576</v>
      </c>
      <c r="F141">
        <v>15.87</v>
      </c>
      <c r="G141">
        <v>65135</v>
      </c>
      <c r="H141">
        <v>65135</v>
      </c>
      <c r="I141">
        <f t="shared" si="7"/>
        <v>0</v>
      </c>
      <c r="J141">
        <f t="shared" ref="J141:J204" si="9">G141-H141</f>
        <v>0</v>
      </c>
      <c r="K141">
        <f t="shared" si="8"/>
        <v>0</v>
      </c>
    </row>
    <row r="142" spans="1:11" x14ac:dyDescent="0.25">
      <c r="A142" t="s">
        <v>68</v>
      </c>
      <c r="B142" t="s">
        <v>7</v>
      </c>
      <c r="C142">
        <v>2000</v>
      </c>
      <c r="D142">
        <v>748</v>
      </c>
      <c r="E142">
        <v>75.44</v>
      </c>
      <c r="F142">
        <v>28.6</v>
      </c>
      <c r="G142">
        <v>21233</v>
      </c>
      <c r="H142">
        <v>23981</v>
      </c>
      <c r="I142">
        <f t="shared" si="7"/>
        <v>2748</v>
      </c>
      <c r="J142">
        <f t="shared" si="9"/>
        <v>-2748</v>
      </c>
      <c r="K142">
        <f t="shared" si="8"/>
        <v>7551504</v>
      </c>
    </row>
    <row r="143" spans="1:11" x14ac:dyDescent="0.25">
      <c r="A143" t="s">
        <v>69</v>
      </c>
      <c r="B143" t="s">
        <v>21</v>
      </c>
      <c r="C143">
        <v>2000</v>
      </c>
      <c r="D143">
        <v>1513</v>
      </c>
      <c r="E143">
        <v>130.46</v>
      </c>
      <c r="F143">
        <v>19.649999999999999</v>
      </c>
      <c r="G143">
        <v>56319</v>
      </c>
      <c r="H143">
        <v>56522</v>
      </c>
      <c r="I143">
        <f t="shared" si="7"/>
        <v>203</v>
      </c>
      <c r="J143">
        <f t="shared" si="9"/>
        <v>-203</v>
      </c>
      <c r="K143">
        <f t="shared" si="8"/>
        <v>41209</v>
      </c>
    </row>
    <row r="144" spans="1:11" x14ac:dyDescent="0.25">
      <c r="A144" t="s">
        <v>17</v>
      </c>
      <c r="B144" t="s">
        <v>9</v>
      </c>
      <c r="C144">
        <v>2011</v>
      </c>
      <c r="D144">
        <v>51</v>
      </c>
      <c r="E144">
        <v>12945</v>
      </c>
      <c r="F144">
        <v>21.99</v>
      </c>
      <c r="G144">
        <v>77409</v>
      </c>
      <c r="H144">
        <v>77723</v>
      </c>
      <c r="I144">
        <f t="shared" si="7"/>
        <v>314</v>
      </c>
      <c r="J144">
        <f t="shared" si="9"/>
        <v>-314</v>
      </c>
      <c r="K144">
        <f t="shared" si="8"/>
        <v>98596</v>
      </c>
    </row>
    <row r="145" spans="1:11" x14ac:dyDescent="0.25">
      <c r="A145" t="s">
        <v>37</v>
      </c>
      <c r="B145" t="s">
        <v>15</v>
      </c>
      <c r="C145">
        <v>1994</v>
      </c>
      <c r="D145">
        <v>630</v>
      </c>
      <c r="E145">
        <v>3469</v>
      </c>
      <c r="F145">
        <v>16.579999999999998</v>
      </c>
      <c r="G145">
        <v>8640</v>
      </c>
      <c r="H145">
        <v>11720</v>
      </c>
      <c r="I145">
        <f t="shared" si="7"/>
        <v>3080</v>
      </c>
      <c r="J145">
        <f t="shared" si="9"/>
        <v>-3080</v>
      </c>
      <c r="K145">
        <f t="shared" si="8"/>
        <v>9486400</v>
      </c>
    </row>
    <row r="146" spans="1:11" x14ac:dyDescent="0.25">
      <c r="A146" t="s">
        <v>42</v>
      </c>
      <c r="B146" t="s">
        <v>45</v>
      </c>
      <c r="C146">
        <v>2001</v>
      </c>
      <c r="D146">
        <v>758</v>
      </c>
      <c r="E146">
        <v>31373.3</v>
      </c>
      <c r="F146">
        <v>25.11</v>
      </c>
      <c r="G146">
        <v>153208</v>
      </c>
      <c r="H146">
        <v>117046</v>
      </c>
      <c r="I146">
        <f t="shared" si="7"/>
        <v>36162</v>
      </c>
      <c r="J146">
        <f t="shared" si="9"/>
        <v>36162</v>
      </c>
      <c r="K146">
        <f t="shared" si="8"/>
        <v>1307690244</v>
      </c>
    </row>
    <row r="147" spans="1:11" x14ac:dyDescent="0.25">
      <c r="A147" t="s">
        <v>59</v>
      </c>
      <c r="B147" t="s">
        <v>23</v>
      </c>
      <c r="C147">
        <v>2000</v>
      </c>
      <c r="D147">
        <v>1651</v>
      </c>
      <c r="E147">
        <v>230.06</v>
      </c>
      <c r="F147">
        <v>27.12</v>
      </c>
      <c r="G147">
        <v>52527</v>
      </c>
      <c r="H147">
        <v>52282</v>
      </c>
      <c r="I147">
        <f t="shared" si="7"/>
        <v>245</v>
      </c>
      <c r="J147">
        <f t="shared" si="9"/>
        <v>245</v>
      </c>
      <c r="K147">
        <f t="shared" si="8"/>
        <v>60025</v>
      </c>
    </row>
    <row r="148" spans="1:11" x14ac:dyDescent="0.25">
      <c r="A148" t="s">
        <v>14</v>
      </c>
      <c r="B148" t="s">
        <v>7</v>
      </c>
      <c r="C148">
        <v>2006</v>
      </c>
      <c r="D148">
        <v>494</v>
      </c>
      <c r="E148">
        <v>6925.13</v>
      </c>
      <c r="F148">
        <v>23.28</v>
      </c>
      <c r="G148">
        <v>133447</v>
      </c>
      <c r="H148">
        <v>133447</v>
      </c>
      <c r="I148">
        <f t="shared" si="7"/>
        <v>0</v>
      </c>
      <c r="J148">
        <f t="shared" si="9"/>
        <v>0</v>
      </c>
      <c r="K148">
        <f t="shared" si="8"/>
        <v>0</v>
      </c>
    </row>
    <row r="149" spans="1:11" x14ac:dyDescent="0.25">
      <c r="A149" t="s">
        <v>42</v>
      </c>
      <c r="B149" t="s">
        <v>45</v>
      </c>
      <c r="C149">
        <v>1994</v>
      </c>
      <c r="D149">
        <v>758</v>
      </c>
      <c r="E149">
        <v>34468.93</v>
      </c>
      <c r="F149">
        <v>19.73</v>
      </c>
      <c r="G149">
        <v>75260</v>
      </c>
      <c r="H149">
        <v>75260</v>
      </c>
      <c r="I149">
        <f t="shared" si="7"/>
        <v>0</v>
      </c>
      <c r="J149">
        <f t="shared" si="9"/>
        <v>0</v>
      </c>
      <c r="K149">
        <f t="shared" si="8"/>
        <v>0</v>
      </c>
    </row>
    <row r="150" spans="1:11" x14ac:dyDescent="0.25">
      <c r="A150" t="s">
        <v>65</v>
      </c>
      <c r="B150" t="s">
        <v>11</v>
      </c>
      <c r="C150">
        <v>2010</v>
      </c>
      <c r="D150">
        <v>250</v>
      </c>
      <c r="E150">
        <v>6283.85</v>
      </c>
      <c r="F150">
        <v>2.95</v>
      </c>
      <c r="G150">
        <v>7336</v>
      </c>
      <c r="H150">
        <v>7336</v>
      </c>
      <c r="I150">
        <f t="shared" si="7"/>
        <v>0</v>
      </c>
      <c r="J150">
        <f t="shared" si="9"/>
        <v>0</v>
      </c>
      <c r="K150">
        <f t="shared" si="8"/>
        <v>0</v>
      </c>
    </row>
    <row r="151" spans="1:11" x14ac:dyDescent="0.25">
      <c r="A151" t="s">
        <v>25</v>
      </c>
      <c r="B151" t="s">
        <v>9</v>
      </c>
      <c r="C151">
        <v>1999</v>
      </c>
      <c r="D151">
        <v>534</v>
      </c>
      <c r="E151">
        <v>34200</v>
      </c>
      <c r="F151">
        <v>16.77</v>
      </c>
      <c r="G151">
        <v>51212</v>
      </c>
      <c r="H151">
        <v>47544</v>
      </c>
      <c r="I151">
        <f t="shared" si="7"/>
        <v>3668</v>
      </c>
      <c r="J151">
        <f t="shared" si="9"/>
        <v>3668</v>
      </c>
      <c r="K151">
        <f t="shared" si="8"/>
        <v>13454224</v>
      </c>
    </row>
    <row r="152" spans="1:11" x14ac:dyDescent="0.25">
      <c r="A152" t="s">
        <v>43</v>
      </c>
      <c r="B152" t="s">
        <v>29</v>
      </c>
      <c r="C152">
        <v>2010</v>
      </c>
      <c r="D152">
        <v>593</v>
      </c>
      <c r="E152">
        <v>38554.69</v>
      </c>
      <c r="F152">
        <v>15.6</v>
      </c>
      <c r="G152">
        <v>36869</v>
      </c>
      <c r="H152">
        <v>36869</v>
      </c>
      <c r="I152">
        <f t="shared" si="7"/>
        <v>0</v>
      </c>
      <c r="J152">
        <f t="shared" si="9"/>
        <v>0</v>
      </c>
      <c r="K152">
        <f t="shared" si="8"/>
        <v>0</v>
      </c>
    </row>
    <row r="153" spans="1:11" x14ac:dyDescent="0.25">
      <c r="A153" t="s">
        <v>8</v>
      </c>
      <c r="B153" t="s">
        <v>11</v>
      </c>
      <c r="C153">
        <v>2004</v>
      </c>
      <c r="D153">
        <v>537</v>
      </c>
      <c r="E153">
        <v>36138</v>
      </c>
      <c r="F153">
        <v>6.4</v>
      </c>
      <c r="G153">
        <v>26409</v>
      </c>
      <c r="H153">
        <v>26409</v>
      </c>
      <c r="I153">
        <f t="shared" si="7"/>
        <v>0</v>
      </c>
      <c r="J153">
        <f t="shared" si="9"/>
        <v>0</v>
      </c>
      <c r="K153">
        <f t="shared" si="8"/>
        <v>0</v>
      </c>
    </row>
    <row r="154" spans="1:11" x14ac:dyDescent="0.25">
      <c r="A154" t="s">
        <v>14</v>
      </c>
      <c r="B154" t="s">
        <v>29</v>
      </c>
      <c r="C154">
        <v>1996</v>
      </c>
      <c r="D154">
        <v>494</v>
      </c>
      <c r="E154">
        <v>11955</v>
      </c>
      <c r="F154">
        <v>18.72</v>
      </c>
      <c r="G154">
        <v>12636</v>
      </c>
      <c r="H154">
        <v>12636</v>
      </c>
      <c r="I154">
        <f t="shared" si="7"/>
        <v>0</v>
      </c>
      <c r="J154">
        <f t="shared" si="9"/>
        <v>0</v>
      </c>
      <c r="K154">
        <f t="shared" si="8"/>
        <v>0</v>
      </c>
    </row>
    <row r="155" spans="1:11" x14ac:dyDescent="0.25">
      <c r="A155" t="s">
        <v>42</v>
      </c>
      <c r="B155" t="s">
        <v>7</v>
      </c>
      <c r="C155">
        <v>1999</v>
      </c>
      <c r="D155">
        <v>758</v>
      </c>
      <c r="E155">
        <v>34468.93</v>
      </c>
      <c r="F155">
        <v>16.18</v>
      </c>
      <c r="G155">
        <v>223519</v>
      </c>
      <c r="H155">
        <v>223519</v>
      </c>
      <c r="I155">
        <f t="shared" si="7"/>
        <v>0</v>
      </c>
      <c r="J155">
        <f t="shared" si="9"/>
        <v>0</v>
      </c>
      <c r="K155">
        <f t="shared" si="8"/>
        <v>0</v>
      </c>
    </row>
    <row r="156" spans="1:11" x14ac:dyDescent="0.25">
      <c r="A156" t="s">
        <v>34</v>
      </c>
      <c r="B156" t="s">
        <v>15</v>
      </c>
      <c r="C156">
        <v>2009</v>
      </c>
      <c r="D156">
        <v>636</v>
      </c>
      <c r="E156">
        <v>35199</v>
      </c>
      <c r="F156">
        <v>12.96</v>
      </c>
      <c r="G156">
        <v>43472</v>
      </c>
      <c r="H156">
        <v>43472</v>
      </c>
      <c r="I156">
        <f t="shared" si="7"/>
        <v>0</v>
      </c>
      <c r="J156">
        <f t="shared" si="9"/>
        <v>0</v>
      </c>
      <c r="K156">
        <f t="shared" si="8"/>
        <v>0</v>
      </c>
    </row>
    <row r="157" spans="1:11" x14ac:dyDescent="0.25">
      <c r="A157" t="s">
        <v>38</v>
      </c>
      <c r="B157" t="s">
        <v>7</v>
      </c>
      <c r="C157">
        <v>2009</v>
      </c>
      <c r="D157">
        <v>1220</v>
      </c>
      <c r="E157">
        <v>21324.22</v>
      </c>
      <c r="F157">
        <v>9.59</v>
      </c>
      <c r="G157">
        <v>444167</v>
      </c>
      <c r="H157">
        <v>438841</v>
      </c>
      <c r="I157">
        <f t="shared" si="7"/>
        <v>5326</v>
      </c>
      <c r="J157">
        <f t="shared" si="9"/>
        <v>5326</v>
      </c>
      <c r="K157">
        <f t="shared" si="8"/>
        <v>28366276</v>
      </c>
    </row>
    <row r="158" spans="1:11" x14ac:dyDescent="0.25">
      <c r="A158" t="s">
        <v>25</v>
      </c>
      <c r="B158" t="s">
        <v>11</v>
      </c>
      <c r="C158">
        <v>2010</v>
      </c>
      <c r="D158">
        <v>534</v>
      </c>
      <c r="E158">
        <v>42169.39</v>
      </c>
      <c r="F158">
        <v>19.09</v>
      </c>
      <c r="G158">
        <v>15729</v>
      </c>
      <c r="H158">
        <v>15729</v>
      </c>
      <c r="I158">
        <f t="shared" si="7"/>
        <v>0</v>
      </c>
      <c r="J158">
        <f t="shared" si="9"/>
        <v>0</v>
      </c>
      <c r="K158">
        <f t="shared" si="8"/>
        <v>0</v>
      </c>
    </row>
    <row r="159" spans="1:11" x14ac:dyDescent="0.25">
      <c r="A159" t="s">
        <v>32</v>
      </c>
      <c r="B159" t="s">
        <v>7</v>
      </c>
      <c r="C159">
        <v>1998</v>
      </c>
      <c r="D159">
        <v>1083</v>
      </c>
      <c r="E159">
        <v>49157</v>
      </c>
      <c r="F159">
        <v>24.84</v>
      </c>
      <c r="G159">
        <v>146020</v>
      </c>
      <c r="H159">
        <v>193913</v>
      </c>
      <c r="I159">
        <f t="shared" si="7"/>
        <v>47893</v>
      </c>
      <c r="J159">
        <f t="shared" si="9"/>
        <v>-47893</v>
      </c>
      <c r="K159">
        <f t="shared" si="8"/>
        <v>2293739449</v>
      </c>
    </row>
    <row r="160" spans="1:11" x14ac:dyDescent="0.25">
      <c r="A160" t="s">
        <v>22</v>
      </c>
      <c r="B160" t="s">
        <v>13</v>
      </c>
      <c r="C160">
        <v>1992</v>
      </c>
      <c r="D160">
        <v>1410</v>
      </c>
      <c r="E160">
        <v>4971</v>
      </c>
      <c r="F160">
        <v>26.4</v>
      </c>
      <c r="G160">
        <v>89767</v>
      </c>
      <c r="H160">
        <v>48092</v>
      </c>
      <c r="I160">
        <f t="shared" si="7"/>
        <v>41675</v>
      </c>
      <c r="J160">
        <f t="shared" si="9"/>
        <v>41675</v>
      </c>
      <c r="K160">
        <f t="shared" si="8"/>
        <v>1736805625</v>
      </c>
    </row>
    <row r="161" spans="1:11" x14ac:dyDescent="0.25">
      <c r="A161" t="s">
        <v>27</v>
      </c>
      <c r="B161" t="s">
        <v>21</v>
      </c>
      <c r="C161">
        <v>2000</v>
      </c>
      <c r="D161">
        <v>495</v>
      </c>
      <c r="E161">
        <v>26857</v>
      </c>
      <c r="F161">
        <v>20.74</v>
      </c>
      <c r="G161">
        <v>35174</v>
      </c>
      <c r="H161">
        <v>34804</v>
      </c>
      <c r="I161">
        <f t="shared" si="7"/>
        <v>370</v>
      </c>
      <c r="J161">
        <f t="shared" si="9"/>
        <v>370</v>
      </c>
      <c r="K161">
        <f t="shared" si="8"/>
        <v>136900</v>
      </c>
    </row>
    <row r="162" spans="1:11" x14ac:dyDescent="0.25">
      <c r="A162" t="s">
        <v>32</v>
      </c>
      <c r="B162" t="s">
        <v>45</v>
      </c>
      <c r="C162">
        <v>1990</v>
      </c>
      <c r="D162">
        <v>1083</v>
      </c>
      <c r="E162">
        <v>75000</v>
      </c>
      <c r="F162">
        <v>25.68</v>
      </c>
      <c r="G162">
        <v>205381</v>
      </c>
      <c r="H162">
        <v>205381</v>
      </c>
      <c r="I162">
        <f t="shared" si="7"/>
        <v>0</v>
      </c>
      <c r="J162">
        <f t="shared" si="9"/>
        <v>0</v>
      </c>
      <c r="K162">
        <f t="shared" si="8"/>
        <v>0</v>
      </c>
    </row>
    <row r="163" spans="1:11" x14ac:dyDescent="0.25">
      <c r="A163" t="s">
        <v>6</v>
      </c>
      <c r="B163" t="s">
        <v>45</v>
      </c>
      <c r="C163">
        <v>1994</v>
      </c>
      <c r="D163">
        <v>1274</v>
      </c>
      <c r="E163">
        <v>84.45</v>
      </c>
      <c r="F163">
        <v>21.25</v>
      </c>
      <c r="G163">
        <v>87884</v>
      </c>
      <c r="H163">
        <v>92046</v>
      </c>
      <c r="I163">
        <f t="shared" si="7"/>
        <v>4162</v>
      </c>
      <c r="J163">
        <f t="shared" si="9"/>
        <v>-4162</v>
      </c>
      <c r="K163">
        <f t="shared" si="8"/>
        <v>17322244</v>
      </c>
    </row>
    <row r="164" spans="1:11" x14ac:dyDescent="0.25">
      <c r="A164" t="s">
        <v>12</v>
      </c>
      <c r="B164" t="s">
        <v>13</v>
      </c>
      <c r="C164">
        <v>2011</v>
      </c>
      <c r="D164">
        <v>2702</v>
      </c>
      <c r="E164">
        <v>1597</v>
      </c>
      <c r="F164">
        <v>27.24</v>
      </c>
      <c r="G164">
        <v>49802</v>
      </c>
      <c r="H164">
        <v>49802</v>
      </c>
      <c r="I164">
        <f t="shared" si="7"/>
        <v>0</v>
      </c>
      <c r="J164">
        <f t="shared" si="9"/>
        <v>0</v>
      </c>
      <c r="K164">
        <f t="shared" si="8"/>
        <v>0</v>
      </c>
    </row>
    <row r="165" spans="1:11" x14ac:dyDescent="0.25">
      <c r="A165" t="s">
        <v>25</v>
      </c>
      <c r="B165" t="s">
        <v>11</v>
      </c>
      <c r="C165">
        <v>1990</v>
      </c>
      <c r="D165">
        <v>534</v>
      </c>
      <c r="E165">
        <v>17866</v>
      </c>
      <c r="F165">
        <v>18.05</v>
      </c>
      <c r="G165">
        <v>16344</v>
      </c>
      <c r="H165">
        <v>16344</v>
      </c>
      <c r="I165">
        <f t="shared" si="7"/>
        <v>0</v>
      </c>
      <c r="J165">
        <f t="shared" si="9"/>
        <v>0</v>
      </c>
      <c r="K165">
        <f t="shared" si="8"/>
        <v>0</v>
      </c>
    </row>
    <row r="166" spans="1:11" x14ac:dyDescent="0.25">
      <c r="A166" t="s">
        <v>12</v>
      </c>
      <c r="B166" t="s">
        <v>9</v>
      </c>
      <c r="C166">
        <v>1998</v>
      </c>
      <c r="D166">
        <v>2702</v>
      </c>
      <c r="E166">
        <v>1597</v>
      </c>
      <c r="F166">
        <v>27.58</v>
      </c>
      <c r="G166">
        <v>26526</v>
      </c>
      <c r="H166">
        <v>26526</v>
      </c>
      <c r="I166">
        <f t="shared" si="7"/>
        <v>0</v>
      </c>
      <c r="J166">
        <f t="shared" si="9"/>
        <v>0</v>
      </c>
      <c r="K166">
        <f t="shared" si="8"/>
        <v>0</v>
      </c>
    </row>
    <row r="167" spans="1:11" x14ac:dyDescent="0.25">
      <c r="A167" t="s">
        <v>10</v>
      </c>
      <c r="B167" t="s">
        <v>21</v>
      </c>
      <c r="C167">
        <v>1996</v>
      </c>
      <c r="D167">
        <v>1668</v>
      </c>
      <c r="E167">
        <v>79821.179999999993</v>
      </c>
      <c r="F167">
        <v>14.8</v>
      </c>
      <c r="G167">
        <v>233474</v>
      </c>
      <c r="H167">
        <v>233474</v>
      </c>
      <c r="I167">
        <f t="shared" si="7"/>
        <v>0</v>
      </c>
      <c r="J167">
        <f t="shared" si="9"/>
        <v>0</v>
      </c>
      <c r="K167">
        <f t="shared" si="8"/>
        <v>0</v>
      </c>
    </row>
    <row r="168" spans="1:11" x14ac:dyDescent="0.25">
      <c r="A168" t="s">
        <v>17</v>
      </c>
      <c r="B168" t="s">
        <v>9</v>
      </c>
      <c r="C168">
        <v>2001</v>
      </c>
      <c r="D168">
        <v>51</v>
      </c>
      <c r="E168">
        <v>5039</v>
      </c>
      <c r="F168">
        <v>21.45</v>
      </c>
      <c r="G168">
        <v>69798</v>
      </c>
      <c r="H168">
        <v>76800</v>
      </c>
      <c r="I168">
        <f t="shared" si="7"/>
        <v>7002</v>
      </c>
      <c r="J168">
        <f t="shared" si="9"/>
        <v>-7002</v>
      </c>
      <c r="K168">
        <f t="shared" si="8"/>
        <v>49028004</v>
      </c>
    </row>
    <row r="169" spans="1:11" x14ac:dyDescent="0.25">
      <c r="A169" t="s">
        <v>32</v>
      </c>
      <c r="B169" t="s">
        <v>9</v>
      </c>
      <c r="C169">
        <v>1994</v>
      </c>
      <c r="D169">
        <v>1083</v>
      </c>
      <c r="E169">
        <v>61357</v>
      </c>
      <c r="F169">
        <v>25.95</v>
      </c>
      <c r="G169">
        <v>14480</v>
      </c>
      <c r="H169">
        <v>14480</v>
      </c>
      <c r="I169">
        <f t="shared" si="7"/>
        <v>0</v>
      </c>
      <c r="J169">
        <f t="shared" si="9"/>
        <v>0</v>
      </c>
      <c r="K169">
        <f t="shared" si="8"/>
        <v>0</v>
      </c>
    </row>
    <row r="170" spans="1:11" x14ac:dyDescent="0.25">
      <c r="A170" t="s">
        <v>32</v>
      </c>
      <c r="B170" t="s">
        <v>9</v>
      </c>
      <c r="C170">
        <v>1993</v>
      </c>
      <c r="D170">
        <v>1083</v>
      </c>
      <c r="E170">
        <v>66388</v>
      </c>
      <c r="F170">
        <v>25.97</v>
      </c>
      <c r="G170">
        <v>16015</v>
      </c>
      <c r="H170">
        <v>16015</v>
      </c>
      <c r="I170">
        <f t="shared" si="7"/>
        <v>0</v>
      </c>
      <c r="J170">
        <f t="shared" si="9"/>
        <v>0</v>
      </c>
      <c r="K170">
        <f t="shared" si="8"/>
        <v>0</v>
      </c>
    </row>
    <row r="171" spans="1:11" x14ac:dyDescent="0.25">
      <c r="A171" t="s">
        <v>32</v>
      </c>
      <c r="B171" t="s">
        <v>45</v>
      </c>
      <c r="C171">
        <v>1993</v>
      </c>
      <c r="D171">
        <v>1083</v>
      </c>
      <c r="E171">
        <v>66388</v>
      </c>
      <c r="F171">
        <v>27.07</v>
      </c>
      <c r="G171">
        <v>230430</v>
      </c>
      <c r="H171">
        <v>230430</v>
      </c>
      <c r="I171">
        <f t="shared" si="7"/>
        <v>0</v>
      </c>
      <c r="J171">
        <f t="shared" si="9"/>
        <v>0</v>
      </c>
      <c r="K171">
        <f t="shared" si="8"/>
        <v>0</v>
      </c>
    </row>
    <row r="172" spans="1:11" x14ac:dyDescent="0.25">
      <c r="A172" t="s">
        <v>70</v>
      </c>
      <c r="B172" t="s">
        <v>15</v>
      </c>
      <c r="C172">
        <v>1999</v>
      </c>
      <c r="D172">
        <v>657</v>
      </c>
      <c r="E172">
        <v>2918.18</v>
      </c>
      <c r="F172">
        <v>20.440000000000001</v>
      </c>
      <c r="G172">
        <v>3998</v>
      </c>
      <c r="H172">
        <v>3983</v>
      </c>
      <c r="I172">
        <f t="shared" si="7"/>
        <v>15</v>
      </c>
      <c r="J172">
        <f t="shared" si="9"/>
        <v>15</v>
      </c>
      <c r="K172">
        <f t="shared" si="8"/>
        <v>225</v>
      </c>
    </row>
    <row r="173" spans="1:11" x14ac:dyDescent="0.25">
      <c r="A173" t="s">
        <v>14</v>
      </c>
      <c r="B173" t="s">
        <v>11</v>
      </c>
      <c r="C173">
        <v>2001</v>
      </c>
      <c r="D173">
        <v>494</v>
      </c>
      <c r="E173">
        <v>11871</v>
      </c>
      <c r="F173">
        <v>23.62</v>
      </c>
      <c r="G173">
        <v>23254</v>
      </c>
      <c r="H173">
        <v>23254</v>
      </c>
      <c r="I173">
        <f t="shared" si="7"/>
        <v>0</v>
      </c>
      <c r="J173">
        <f t="shared" si="9"/>
        <v>0</v>
      </c>
      <c r="K173">
        <f t="shared" si="8"/>
        <v>0</v>
      </c>
    </row>
    <row r="174" spans="1:11" x14ac:dyDescent="0.25">
      <c r="A174" t="s">
        <v>25</v>
      </c>
      <c r="B174" t="s">
        <v>9</v>
      </c>
      <c r="C174">
        <v>1993</v>
      </c>
      <c r="D174">
        <v>534</v>
      </c>
      <c r="E174">
        <v>23899</v>
      </c>
      <c r="F174">
        <v>13.81</v>
      </c>
      <c r="G174">
        <v>44261</v>
      </c>
      <c r="H174">
        <v>44261</v>
      </c>
      <c r="I174">
        <f t="shared" si="7"/>
        <v>0</v>
      </c>
      <c r="J174">
        <f t="shared" si="9"/>
        <v>0</v>
      </c>
      <c r="K174">
        <f t="shared" si="8"/>
        <v>0</v>
      </c>
    </row>
    <row r="175" spans="1:11" x14ac:dyDescent="0.25">
      <c r="A175" t="s">
        <v>42</v>
      </c>
      <c r="B175" t="s">
        <v>13</v>
      </c>
      <c r="C175">
        <v>1997</v>
      </c>
      <c r="D175">
        <v>758</v>
      </c>
      <c r="E175">
        <v>34468.93</v>
      </c>
      <c r="F175">
        <v>20.99</v>
      </c>
      <c r="G175">
        <v>41365</v>
      </c>
      <c r="H175">
        <v>41365</v>
      </c>
      <c r="I175">
        <f t="shared" si="7"/>
        <v>0</v>
      </c>
      <c r="J175">
        <f t="shared" si="9"/>
        <v>0</v>
      </c>
      <c r="K175">
        <f t="shared" si="8"/>
        <v>0</v>
      </c>
    </row>
    <row r="176" spans="1:11" x14ac:dyDescent="0.25">
      <c r="A176" t="s">
        <v>19</v>
      </c>
      <c r="B176" t="s">
        <v>13</v>
      </c>
      <c r="C176">
        <v>1997</v>
      </c>
      <c r="D176">
        <v>216</v>
      </c>
      <c r="E176">
        <v>848</v>
      </c>
      <c r="F176">
        <v>22.74</v>
      </c>
      <c r="G176">
        <v>20165</v>
      </c>
      <c r="H176">
        <v>23438</v>
      </c>
      <c r="I176">
        <f t="shared" si="7"/>
        <v>3273</v>
      </c>
      <c r="J176">
        <f t="shared" si="9"/>
        <v>-3273</v>
      </c>
      <c r="K176">
        <f t="shared" si="8"/>
        <v>10712529</v>
      </c>
    </row>
    <row r="177" spans="1:11" x14ac:dyDescent="0.25">
      <c r="A177" t="s">
        <v>32</v>
      </c>
      <c r="B177" t="s">
        <v>21</v>
      </c>
      <c r="C177">
        <v>2008</v>
      </c>
      <c r="D177">
        <v>1083</v>
      </c>
      <c r="E177">
        <v>14485.33</v>
      </c>
      <c r="F177">
        <v>24.25</v>
      </c>
      <c r="G177">
        <v>88943</v>
      </c>
      <c r="H177">
        <v>88943</v>
      </c>
      <c r="I177">
        <f t="shared" si="7"/>
        <v>0</v>
      </c>
      <c r="J177">
        <f t="shared" si="9"/>
        <v>0</v>
      </c>
      <c r="K177">
        <f t="shared" si="8"/>
        <v>0</v>
      </c>
    </row>
    <row r="178" spans="1:11" x14ac:dyDescent="0.25">
      <c r="A178" t="s">
        <v>36</v>
      </c>
      <c r="B178" t="s">
        <v>11</v>
      </c>
      <c r="C178">
        <v>2002</v>
      </c>
      <c r="D178">
        <v>1738</v>
      </c>
      <c r="E178">
        <v>8322.8799999999992</v>
      </c>
      <c r="F178">
        <v>17.440000000000001</v>
      </c>
      <c r="G178">
        <v>13456</v>
      </c>
      <c r="H178">
        <v>13839</v>
      </c>
      <c r="I178">
        <f t="shared" si="7"/>
        <v>383</v>
      </c>
      <c r="J178">
        <f t="shared" si="9"/>
        <v>-383</v>
      </c>
      <c r="K178">
        <f t="shared" si="8"/>
        <v>146689</v>
      </c>
    </row>
    <row r="179" spans="1:11" x14ac:dyDescent="0.25">
      <c r="A179" t="s">
        <v>71</v>
      </c>
      <c r="B179" t="s">
        <v>11</v>
      </c>
      <c r="C179">
        <v>2001</v>
      </c>
      <c r="D179">
        <v>151</v>
      </c>
      <c r="E179">
        <v>31</v>
      </c>
      <c r="F179">
        <v>29.46</v>
      </c>
      <c r="G179">
        <v>18412</v>
      </c>
      <c r="H179">
        <v>19855</v>
      </c>
      <c r="I179">
        <f t="shared" si="7"/>
        <v>1443</v>
      </c>
      <c r="J179">
        <f t="shared" si="9"/>
        <v>-1443</v>
      </c>
      <c r="K179">
        <f t="shared" si="8"/>
        <v>2082249</v>
      </c>
    </row>
    <row r="180" spans="1:11" x14ac:dyDescent="0.25">
      <c r="A180" t="s">
        <v>48</v>
      </c>
      <c r="B180" t="s">
        <v>21</v>
      </c>
      <c r="C180">
        <v>2005</v>
      </c>
      <c r="D180">
        <v>2051</v>
      </c>
      <c r="E180">
        <v>909.71</v>
      </c>
      <c r="F180">
        <v>27.34</v>
      </c>
      <c r="G180">
        <v>164410</v>
      </c>
      <c r="H180">
        <v>160959</v>
      </c>
      <c r="I180">
        <f t="shared" si="7"/>
        <v>3451</v>
      </c>
      <c r="J180">
        <f t="shared" si="9"/>
        <v>3451</v>
      </c>
      <c r="K180">
        <f t="shared" si="8"/>
        <v>11909401</v>
      </c>
    </row>
    <row r="181" spans="1:11" x14ac:dyDescent="0.25">
      <c r="A181" t="s">
        <v>17</v>
      </c>
      <c r="B181" t="s">
        <v>13</v>
      </c>
      <c r="C181">
        <v>2013</v>
      </c>
      <c r="D181">
        <v>51</v>
      </c>
      <c r="E181">
        <v>13653</v>
      </c>
      <c r="F181">
        <v>21.44</v>
      </c>
      <c r="G181">
        <v>95865</v>
      </c>
      <c r="H181">
        <v>95865</v>
      </c>
      <c r="I181">
        <f t="shared" si="7"/>
        <v>0</v>
      </c>
      <c r="J181">
        <f t="shared" si="9"/>
        <v>0</v>
      </c>
      <c r="K181">
        <f t="shared" si="8"/>
        <v>0</v>
      </c>
    </row>
    <row r="182" spans="1:11" x14ac:dyDescent="0.25">
      <c r="A182" t="s">
        <v>17</v>
      </c>
      <c r="B182" t="s">
        <v>21</v>
      </c>
      <c r="C182">
        <v>1999</v>
      </c>
      <c r="D182">
        <v>51</v>
      </c>
      <c r="E182">
        <v>4823</v>
      </c>
      <c r="F182">
        <v>21.46</v>
      </c>
      <c r="G182">
        <v>240545</v>
      </c>
      <c r="H182">
        <v>240545</v>
      </c>
      <c r="I182">
        <f t="shared" si="7"/>
        <v>0</v>
      </c>
      <c r="J182">
        <f t="shared" si="9"/>
        <v>0</v>
      </c>
      <c r="K182">
        <f t="shared" si="8"/>
        <v>0</v>
      </c>
    </row>
    <row r="183" spans="1:11" x14ac:dyDescent="0.25">
      <c r="A183" t="s">
        <v>14</v>
      </c>
      <c r="B183" t="s">
        <v>15</v>
      </c>
      <c r="C183">
        <v>2000</v>
      </c>
      <c r="D183">
        <v>494</v>
      </c>
      <c r="E183">
        <v>27885</v>
      </c>
      <c r="F183">
        <v>23.6</v>
      </c>
      <c r="G183">
        <v>6179</v>
      </c>
      <c r="H183">
        <v>6179</v>
      </c>
      <c r="I183">
        <f t="shared" si="7"/>
        <v>0</v>
      </c>
      <c r="J183">
        <f t="shared" si="9"/>
        <v>0</v>
      </c>
      <c r="K183">
        <f t="shared" si="8"/>
        <v>0</v>
      </c>
    </row>
    <row r="184" spans="1:11" x14ac:dyDescent="0.25">
      <c r="A184" t="s">
        <v>55</v>
      </c>
      <c r="B184" t="s">
        <v>7</v>
      </c>
      <c r="C184">
        <v>2012</v>
      </c>
      <c r="D184">
        <v>1732</v>
      </c>
      <c r="E184">
        <v>5086</v>
      </c>
      <c r="F184">
        <v>12.89</v>
      </c>
      <c r="G184">
        <v>484810</v>
      </c>
      <c r="H184">
        <v>478154</v>
      </c>
      <c r="I184">
        <f t="shared" si="7"/>
        <v>6656</v>
      </c>
      <c r="J184">
        <f t="shared" si="9"/>
        <v>6656</v>
      </c>
      <c r="K184">
        <f t="shared" si="8"/>
        <v>44302336</v>
      </c>
    </row>
    <row r="185" spans="1:11" x14ac:dyDescent="0.25">
      <c r="A185" t="s">
        <v>54</v>
      </c>
      <c r="B185" t="s">
        <v>29</v>
      </c>
      <c r="C185">
        <v>2006</v>
      </c>
      <c r="D185">
        <v>2274</v>
      </c>
      <c r="E185">
        <v>7953.42</v>
      </c>
      <c r="F185">
        <v>22.31</v>
      </c>
      <c r="G185">
        <v>11500</v>
      </c>
      <c r="H185">
        <v>11500</v>
      </c>
      <c r="I185">
        <f t="shared" si="7"/>
        <v>0</v>
      </c>
      <c r="J185">
        <f t="shared" si="9"/>
        <v>0</v>
      </c>
      <c r="K185">
        <f t="shared" si="8"/>
        <v>0</v>
      </c>
    </row>
    <row r="186" spans="1:11" x14ac:dyDescent="0.25">
      <c r="A186" t="s">
        <v>14</v>
      </c>
      <c r="B186" t="s">
        <v>13</v>
      </c>
      <c r="C186">
        <v>1991</v>
      </c>
      <c r="D186">
        <v>494</v>
      </c>
      <c r="E186">
        <v>5962</v>
      </c>
      <c r="F186">
        <v>24.38</v>
      </c>
      <c r="G186">
        <v>23199</v>
      </c>
      <c r="H186">
        <v>23199</v>
      </c>
      <c r="I186">
        <f t="shared" si="7"/>
        <v>0</v>
      </c>
      <c r="J186">
        <f t="shared" si="9"/>
        <v>0</v>
      </c>
      <c r="K186">
        <f t="shared" si="8"/>
        <v>0</v>
      </c>
    </row>
    <row r="187" spans="1:11" x14ac:dyDescent="0.25">
      <c r="A187" t="s">
        <v>32</v>
      </c>
      <c r="B187" t="s">
        <v>13</v>
      </c>
      <c r="C187">
        <v>2000</v>
      </c>
      <c r="D187">
        <v>1083</v>
      </c>
      <c r="E187">
        <v>44957.52</v>
      </c>
      <c r="F187">
        <v>24.69</v>
      </c>
      <c r="G187">
        <v>28508</v>
      </c>
      <c r="H187">
        <v>28508</v>
      </c>
      <c r="I187">
        <f t="shared" si="7"/>
        <v>0</v>
      </c>
      <c r="J187">
        <f t="shared" si="9"/>
        <v>0</v>
      </c>
      <c r="K187">
        <f t="shared" si="8"/>
        <v>0</v>
      </c>
    </row>
    <row r="188" spans="1:11" x14ac:dyDescent="0.25">
      <c r="A188" t="s">
        <v>72</v>
      </c>
      <c r="B188" t="s">
        <v>21</v>
      </c>
      <c r="C188">
        <v>1993</v>
      </c>
      <c r="D188">
        <v>1010</v>
      </c>
      <c r="E188">
        <v>169</v>
      </c>
      <c r="F188">
        <v>24.15</v>
      </c>
      <c r="G188">
        <v>88095</v>
      </c>
      <c r="H188">
        <v>83001</v>
      </c>
      <c r="I188">
        <f t="shared" si="7"/>
        <v>5094</v>
      </c>
      <c r="J188">
        <f t="shared" si="9"/>
        <v>5094</v>
      </c>
      <c r="K188">
        <f t="shared" si="8"/>
        <v>25948836</v>
      </c>
    </row>
    <row r="189" spans="1:11" x14ac:dyDescent="0.25">
      <c r="A189" t="s">
        <v>22</v>
      </c>
      <c r="B189" t="s">
        <v>9</v>
      </c>
      <c r="C189">
        <v>1996</v>
      </c>
      <c r="D189">
        <v>1410</v>
      </c>
      <c r="E189">
        <v>3493</v>
      </c>
      <c r="F189">
        <v>26.31</v>
      </c>
      <c r="G189">
        <v>13584</v>
      </c>
      <c r="H189">
        <v>13584</v>
      </c>
      <c r="I189">
        <f t="shared" si="7"/>
        <v>0</v>
      </c>
      <c r="J189">
        <f t="shared" si="9"/>
        <v>0</v>
      </c>
      <c r="K189">
        <f t="shared" si="8"/>
        <v>0</v>
      </c>
    </row>
    <row r="190" spans="1:11" x14ac:dyDescent="0.25">
      <c r="A190" t="s">
        <v>6</v>
      </c>
      <c r="B190" t="s">
        <v>13</v>
      </c>
      <c r="C190">
        <v>1995</v>
      </c>
      <c r="D190">
        <v>1274</v>
      </c>
      <c r="E190">
        <v>144.19999999999999</v>
      </c>
      <c r="F190">
        <v>21.55</v>
      </c>
      <c r="G190">
        <v>26819</v>
      </c>
      <c r="H190">
        <v>31391</v>
      </c>
      <c r="I190">
        <f t="shared" si="7"/>
        <v>4572</v>
      </c>
      <c r="J190">
        <f t="shared" si="9"/>
        <v>-4572</v>
      </c>
      <c r="K190">
        <f t="shared" si="8"/>
        <v>20903184</v>
      </c>
    </row>
    <row r="191" spans="1:11" x14ac:dyDescent="0.25">
      <c r="A191" t="s">
        <v>16</v>
      </c>
      <c r="B191" t="s">
        <v>13</v>
      </c>
      <c r="C191">
        <v>2005</v>
      </c>
      <c r="D191">
        <v>1522</v>
      </c>
      <c r="E191">
        <v>9830.7199999999993</v>
      </c>
      <c r="F191">
        <v>13.06</v>
      </c>
      <c r="G191">
        <v>46677</v>
      </c>
      <c r="H191">
        <v>47898</v>
      </c>
      <c r="I191">
        <f t="shared" si="7"/>
        <v>1221</v>
      </c>
      <c r="J191">
        <f t="shared" si="9"/>
        <v>-1221</v>
      </c>
      <c r="K191">
        <f t="shared" si="8"/>
        <v>1490841</v>
      </c>
    </row>
    <row r="192" spans="1:11" x14ac:dyDescent="0.25">
      <c r="A192" t="s">
        <v>14</v>
      </c>
      <c r="B192" t="s">
        <v>7</v>
      </c>
      <c r="C192">
        <v>1990</v>
      </c>
      <c r="D192">
        <v>494</v>
      </c>
      <c r="E192">
        <v>5299</v>
      </c>
      <c r="F192">
        <v>26.39</v>
      </c>
      <c r="G192">
        <v>104002</v>
      </c>
      <c r="H192">
        <v>104002</v>
      </c>
      <c r="I192">
        <f t="shared" si="7"/>
        <v>0</v>
      </c>
      <c r="J192">
        <f t="shared" si="9"/>
        <v>0</v>
      </c>
      <c r="K192">
        <f t="shared" si="8"/>
        <v>0</v>
      </c>
    </row>
    <row r="193" spans="1:11" x14ac:dyDescent="0.25">
      <c r="A193" t="s">
        <v>73</v>
      </c>
      <c r="B193" t="s">
        <v>7</v>
      </c>
      <c r="C193">
        <v>2010</v>
      </c>
      <c r="D193">
        <v>2041</v>
      </c>
      <c r="E193">
        <v>731.46</v>
      </c>
      <c r="F193">
        <v>24.67</v>
      </c>
      <c r="G193">
        <v>203649</v>
      </c>
      <c r="H193">
        <v>231096</v>
      </c>
      <c r="I193">
        <f t="shared" si="7"/>
        <v>27447</v>
      </c>
      <c r="J193">
        <f t="shared" si="9"/>
        <v>-27447</v>
      </c>
      <c r="K193">
        <f t="shared" si="8"/>
        <v>753337809</v>
      </c>
    </row>
    <row r="194" spans="1:11" x14ac:dyDescent="0.25">
      <c r="A194" t="s">
        <v>54</v>
      </c>
      <c r="B194" t="s">
        <v>13</v>
      </c>
      <c r="C194">
        <v>1990</v>
      </c>
      <c r="D194">
        <v>2274</v>
      </c>
      <c r="E194">
        <v>2537</v>
      </c>
      <c r="F194">
        <v>22.12</v>
      </c>
      <c r="G194">
        <v>31218</v>
      </c>
      <c r="H194">
        <v>31218</v>
      </c>
      <c r="I194">
        <f t="shared" si="7"/>
        <v>0</v>
      </c>
      <c r="J194">
        <f t="shared" si="9"/>
        <v>0</v>
      </c>
      <c r="K194">
        <f t="shared" si="8"/>
        <v>0</v>
      </c>
    </row>
    <row r="195" spans="1:11" x14ac:dyDescent="0.25">
      <c r="A195" t="s">
        <v>74</v>
      </c>
      <c r="B195" t="s">
        <v>11</v>
      </c>
      <c r="C195">
        <v>1996</v>
      </c>
      <c r="D195">
        <v>1996</v>
      </c>
      <c r="E195">
        <v>12004.33</v>
      </c>
      <c r="F195">
        <v>19.48</v>
      </c>
      <c r="G195">
        <v>21020</v>
      </c>
      <c r="H195">
        <v>19633</v>
      </c>
      <c r="I195">
        <f t="shared" ref="I195:I258" si="10">ABS(G195-H195)</f>
        <v>1387</v>
      </c>
      <c r="J195">
        <f t="shared" si="9"/>
        <v>1387</v>
      </c>
      <c r="K195">
        <f t="shared" ref="K195:K258" si="11">J195^2</f>
        <v>1923769</v>
      </c>
    </row>
    <row r="196" spans="1:11" x14ac:dyDescent="0.25">
      <c r="A196" t="s">
        <v>75</v>
      </c>
      <c r="B196" t="s">
        <v>9</v>
      </c>
      <c r="C196">
        <v>1997</v>
      </c>
      <c r="D196">
        <v>867</v>
      </c>
      <c r="E196">
        <v>109792</v>
      </c>
      <c r="F196">
        <v>11.59</v>
      </c>
      <c r="G196">
        <v>90651</v>
      </c>
      <c r="H196">
        <v>83856</v>
      </c>
      <c r="I196">
        <f t="shared" si="10"/>
        <v>6795</v>
      </c>
      <c r="J196">
        <f t="shared" si="9"/>
        <v>6795</v>
      </c>
      <c r="K196">
        <f t="shared" si="11"/>
        <v>46172025</v>
      </c>
    </row>
    <row r="197" spans="1:11" x14ac:dyDescent="0.25">
      <c r="A197" t="s">
        <v>62</v>
      </c>
      <c r="B197" t="s">
        <v>21</v>
      </c>
      <c r="C197">
        <v>2011</v>
      </c>
      <c r="D197">
        <v>92</v>
      </c>
      <c r="E197">
        <v>13.35</v>
      </c>
      <c r="F197">
        <v>27.87</v>
      </c>
      <c r="G197">
        <v>10004</v>
      </c>
      <c r="H197">
        <v>10006</v>
      </c>
      <c r="I197">
        <f t="shared" si="10"/>
        <v>2</v>
      </c>
      <c r="J197">
        <f t="shared" si="9"/>
        <v>-2</v>
      </c>
      <c r="K197">
        <f t="shared" si="11"/>
        <v>4</v>
      </c>
    </row>
    <row r="198" spans="1:11" x14ac:dyDescent="0.25">
      <c r="A198" t="s">
        <v>32</v>
      </c>
      <c r="B198" t="s">
        <v>29</v>
      </c>
      <c r="C198">
        <v>2010</v>
      </c>
      <c r="D198">
        <v>1083</v>
      </c>
      <c r="E198">
        <v>40093.69</v>
      </c>
      <c r="F198">
        <v>27.68</v>
      </c>
      <c r="G198">
        <v>13330</v>
      </c>
      <c r="H198">
        <v>13330</v>
      </c>
      <c r="I198">
        <f t="shared" si="10"/>
        <v>0</v>
      </c>
      <c r="J198">
        <f t="shared" si="9"/>
        <v>0</v>
      </c>
      <c r="K198">
        <f t="shared" si="11"/>
        <v>0</v>
      </c>
    </row>
    <row r="199" spans="1:11" x14ac:dyDescent="0.25">
      <c r="A199" t="s">
        <v>32</v>
      </c>
      <c r="B199" t="s">
        <v>13</v>
      </c>
      <c r="C199">
        <v>2010</v>
      </c>
      <c r="D199">
        <v>1083</v>
      </c>
      <c r="E199">
        <v>40093.69</v>
      </c>
      <c r="F199">
        <v>26.61</v>
      </c>
      <c r="G199">
        <v>33587</v>
      </c>
      <c r="H199">
        <v>33587</v>
      </c>
      <c r="I199">
        <f t="shared" si="10"/>
        <v>0</v>
      </c>
      <c r="J199">
        <f t="shared" si="9"/>
        <v>0</v>
      </c>
      <c r="K199">
        <f t="shared" si="11"/>
        <v>0</v>
      </c>
    </row>
    <row r="200" spans="1:11" x14ac:dyDescent="0.25">
      <c r="A200" t="s">
        <v>54</v>
      </c>
      <c r="B200" t="s">
        <v>11</v>
      </c>
      <c r="C200">
        <v>2006</v>
      </c>
      <c r="D200">
        <v>2274</v>
      </c>
      <c r="E200">
        <v>7953.42</v>
      </c>
      <c r="F200">
        <v>17.600000000000001</v>
      </c>
      <c r="G200">
        <v>7774</v>
      </c>
      <c r="H200">
        <v>6100</v>
      </c>
      <c r="I200">
        <f t="shared" si="10"/>
        <v>1674</v>
      </c>
      <c r="J200">
        <f t="shared" si="9"/>
        <v>1674</v>
      </c>
      <c r="K200">
        <f t="shared" si="11"/>
        <v>2802276</v>
      </c>
    </row>
    <row r="201" spans="1:11" x14ac:dyDescent="0.25">
      <c r="A201" t="s">
        <v>76</v>
      </c>
      <c r="B201" t="s">
        <v>9</v>
      </c>
      <c r="C201">
        <v>1996</v>
      </c>
      <c r="D201">
        <v>89</v>
      </c>
      <c r="E201">
        <v>479.77</v>
      </c>
      <c r="F201">
        <v>16.760000000000002</v>
      </c>
      <c r="G201">
        <v>17154</v>
      </c>
      <c r="H201">
        <v>21417</v>
      </c>
      <c r="I201">
        <f t="shared" si="10"/>
        <v>4263</v>
      </c>
      <c r="J201">
        <f t="shared" si="9"/>
        <v>-4263</v>
      </c>
      <c r="K201">
        <f t="shared" si="11"/>
        <v>18173169</v>
      </c>
    </row>
    <row r="202" spans="1:11" x14ac:dyDescent="0.25">
      <c r="A202" t="s">
        <v>18</v>
      </c>
      <c r="B202" t="s">
        <v>13</v>
      </c>
      <c r="C202">
        <v>1998</v>
      </c>
      <c r="D202">
        <v>1761</v>
      </c>
      <c r="E202">
        <v>118930.56</v>
      </c>
      <c r="F202">
        <v>24.78</v>
      </c>
      <c r="G202">
        <v>25198</v>
      </c>
      <c r="H202">
        <v>25198</v>
      </c>
      <c r="I202">
        <f t="shared" si="10"/>
        <v>0</v>
      </c>
      <c r="J202">
        <f t="shared" si="9"/>
        <v>0</v>
      </c>
      <c r="K202">
        <f t="shared" si="11"/>
        <v>0</v>
      </c>
    </row>
    <row r="203" spans="1:11" x14ac:dyDescent="0.25">
      <c r="A203" t="s">
        <v>68</v>
      </c>
      <c r="B203" t="s">
        <v>21</v>
      </c>
      <c r="C203">
        <v>2011</v>
      </c>
      <c r="D203">
        <v>748</v>
      </c>
      <c r="E203">
        <v>843</v>
      </c>
      <c r="F203">
        <v>29.03</v>
      </c>
      <c r="G203">
        <v>190326</v>
      </c>
      <c r="H203">
        <v>90640</v>
      </c>
      <c r="I203">
        <f t="shared" si="10"/>
        <v>99686</v>
      </c>
      <c r="J203">
        <f t="shared" si="9"/>
        <v>99686</v>
      </c>
      <c r="K203">
        <f t="shared" si="11"/>
        <v>9937298596</v>
      </c>
    </row>
    <row r="204" spans="1:11" x14ac:dyDescent="0.25">
      <c r="A204" t="s">
        <v>55</v>
      </c>
      <c r="B204" t="s">
        <v>9</v>
      </c>
      <c r="C204">
        <v>2005</v>
      </c>
      <c r="D204">
        <v>1732</v>
      </c>
      <c r="E204">
        <v>4058</v>
      </c>
      <c r="F204">
        <v>13.63</v>
      </c>
      <c r="G204">
        <v>109308</v>
      </c>
      <c r="H204">
        <v>107597</v>
      </c>
      <c r="I204">
        <f t="shared" si="10"/>
        <v>1711</v>
      </c>
      <c r="J204">
        <f t="shared" si="9"/>
        <v>1711</v>
      </c>
      <c r="K204">
        <f t="shared" si="11"/>
        <v>2927521</v>
      </c>
    </row>
    <row r="205" spans="1:11" x14ac:dyDescent="0.25">
      <c r="A205" t="s">
        <v>18</v>
      </c>
      <c r="B205" t="s">
        <v>9</v>
      </c>
      <c r="C205">
        <v>1991</v>
      </c>
      <c r="D205">
        <v>1761</v>
      </c>
      <c r="E205">
        <v>58349.440000000002</v>
      </c>
      <c r="F205">
        <v>20.13</v>
      </c>
      <c r="G205">
        <v>18084</v>
      </c>
      <c r="H205">
        <v>18084</v>
      </c>
      <c r="I205">
        <f t="shared" si="10"/>
        <v>0</v>
      </c>
      <c r="J205">
        <f t="shared" ref="J205:J268" si="12">G205-H205</f>
        <v>0</v>
      </c>
      <c r="K205">
        <f t="shared" si="11"/>
        <v>0</v>
      </c>
    </row>
    <row r="206" spans="1:11" x14ac:dyDescent="0.25">
      <c r="A206" t="s">
        <v>32</v>
      </c>
      <c r="B206" t="s">
        <v>29</v>
      </c>
      <c r="C206">
        <v>1995</v>
      </c>
      <c r="D206">
        <v>1083</v>
      </c>
      <c r="E206">
        <v>61257</v>
      </c>
      <c r="F206">
        <v>27.2</v>
      </c>
      <c r="G206">
        <v>10121</v>
      </c>
      <c r="H206">
        <v>10121</v>
      </c>
      <c r="I206">
        <f t="shared" si="10"/>
        <v>0</v>
      </c>
      <c r="J206">
        <f t="shared" si="12"/>
        <v>0</v>
      </c>
      <c r="K206">
        <f t="shared" si="11"/>
        <v>0</v>
      </c>
    </row>
    <row r="207" spans="1:11" x14ac:dyDescent="0.25">
      <c r="A207" t="s">
        <v>18</v>
      </c>
      <c r="B207" t="s">
        <v>9</v>
      </c>
      <c r="C207">
        <v>2000</v>
      </c>
      <c r="D207">
        <v>1761</v>
      </c>
      <c r="E207">
        <v>140423</v>
      </c>
      <c r="F207">
        <v>27.5</v>
      </c>
      <c r="G207">
        <v>27182</v>
      </c>
      <c r="H207">
        <v>27182</v>
      </c>
      <c r="I207">
        <f t="shared" si="10"/>
        <v>0</v>
      </c>
      <c r="J207">
        <f t="shared" si="12"/>
        <v>0</v>
      </c>
      <c r="K207">
        <f t="shared" si="11"/>
        <v>0</v>
      </c>
    </row>
    <row r="208" spans="1:11" x14ac:dyDescent="0.25">
      <c r="A208" t="s">
        <v>18</v>
      </c>
      <c r="B208" t="s">
        <v>9</v>
      </c>
      <c r="C208">
        <v>1999</v>
      </c>
      <c r="D208">
        <v>1761</v>
      </c>
      <c r="E208">
        <v>127585</v>
      </c>
      <c r="F208">
        <v>25.32</v>
      </c>
      <c r="G208">
        <v>27765</v>
      </c>
      <c r="H208">
        <v>27765</v>
      </c>
      <c r="I208">
        <f t="shared" si="10"/>
        <v>0</v>
      </c>
      <c r="J208">
        <f t="shared" si="12"/>
        <v>0</v>
      </c>
      <c r="K208">
        <f t="shared" si="11"/>
        <v>0</v>
      </c>
    </row>
    <row r="209" spans="1:11" x14ac:dyDescent="0.25">
      <c r="A209" t="s">
        <v>10</v>
      </c>
      <c r="B209" t="s">
        <v>9</v>
      </c>
      <c r="C209">
        <v>2004</v>
      </c>
      <c r="D209">
        <v>1668</v>
      </c>
      <c r="E209">
        <v>64688.88</v>
      </c>
      <c r="F209">
        <v>16.559999999999999</v>
      </c>
      <c r="G209">
        <v>25000</v>
      </c>
      <c r="H209">
        <v>25000</v>
      </c>
      <c r="I209">
        <f t="shared" si="10"/>
        <v>0</v>
      </c>
      <c r="J209">
        <f t="shared" si="12"/>
        <v>0</v>
      </c>
      <c r="K209">
        <f t="shared" si="11"/>
        <v>0</v>
      </c>
    </row>
    <row r="210" spans="1:11" x14ac:dyDescent="0.25">
      <c r="A210" t="s">
        <v>59</v>
      </c>
      <c r="B210" t="s">
        <v>9</v>
      </c>
      <c r="C210">
        <v>2006</v>
      </c>
      <c r="D210">
        <v>1651</v>
      </c>
      <c r="E210">
        <v>376.19</v>
      </c>
      <c r="F210">
        <v>27.2</v>
      </c>
      <c r="G210">
        <v>15637</v>
      </c>
      <c r="H210">
        <v>15388</v>
      </c>
      <c r="I210">
        <f t="shared" si="10"/>
        <v>249</v>
      </c>
      <c r="J210">
        <f t="shared" si="12"/>
        <v>249</v>
      </c>
      <c r="K210">
        <f t="shared" si="11"/>
        <v>62001</v>
      </c>
    </row>
    <row r="211" spans="1:11" x14ac:dyDescent="0.25">
      <c r="A211" t="s">
        <v>77</v>
      </c>
      <c r="B211" t="s">
        <v>7</v>
      </c>
      <c r="C211">
        <v>2009</v>
      </c>
      <c r="D211">
        <v>207</v>
      </c>
      <c r="E211">
        <v>422.24</v>
      </c>
      <c r="F211">
        <v>19.64</v>
      </c>
      <c r="G211">
        <v>144321</v>
      </c>
      <c r="H211">
        <v>149194</v>
      </c>
      <c r="I211">
        <f t="shared" si="10"/>
        <v>4873</v>
      </c>
      <c r="J211">
        <f t="shared" si="12"/>
        <v>-4873</v>
      </c>
      <c r="K211">
        <f t="shared" si="11"/>
        <v>23746129</v>
      </c>
    </row>
    <row r="212" spans="1:11" x14ac:dyDescent="0.25">
      <c r="A212" t="s">
        <v>18</v>
      </c>
      <c r="B212" t="s">
        <v>9</v>
      </c>
      <c r="C212">
        <v>1998</v>
      </c>
      <c r="D212">
        <v>1761</v>
      </c>
      <c r="E212">
        <v>118930.56</v>
      </c>
      <c r="F212">
        <v>20.71</v>
      </c>
      <c r="G212">
        <v>27964</v>
      </c>
      <c r="H212">
        <v>27964</v>
      </c>
      <c r="I212">
        <f t="shared" si="10"/>
        <v>0</v>
      </c>
      <c r="J212">
        <f t="shared" si="12"/>
        <v>0</v>
      </c>
      <c r="K212">
        <f t="shared" si="11"/>
        <v>0</v>
      </c>
    </row>
    <row r="213" spans="1:11" x14ac:dyDescent="0.25">
      <c r="A213" t="s">
        <v>78</v>
      </c>
      <c r="B213" t="s">
        <v>15</v>
      </c>
      <c r="C213">
        <v>2001</v>
      </c>
      <c r="D213">
        <v>565</v>
      </c>
      <c r="E213">
        <v>22415.17</v>
      </c>
      <c r="F213">
        <v>8.42</v>
      </c>
      <c r="G213">
        <v>9952</v>
      </c>
      <c r="H213">
        <v>13276</v>
      </c>
      <c r="I213">
        <f t="shared" si="10"/>
        <v>3324</v>
      </c>
      <c r="J213">
        <f t="shared" si="12"/>
        <v>-3324</v>
      </c>
      <c r="K213">
        <f t="shared" si="11"/>
        <v>11048976</v>
      </c>
    </row>
    <row r="214" spans="1:11" x14ac:dyDescent="0.25">
      <c r="A214" t="s">
        <v>32</v>
      </c>
      <c r="B214" t="s">
        <v>11</v>
      </c>
      <c r="C214">
        <v>2004</v>
      </c>
      <c r="D214">
        <v>1083</v>
      </c>
      <c r="E214">
        <v>35113</v>
      </c>
      <c r="F214">
        <v>24.85</v>
      </c>
      <c r="G214">
        <v>27132</v>
      </c>
      <c r="H214">
        <v>27132</v>
      </c>
      <c r="I214">
        <f t="shared" si="10"/>
        <v>0</v>
      </c>
      <c r="J214">
        <f t="shared" si="12"/>
        <v>0</v>
      </c>
      <c r="K214">
        <f t="shared" si="11"/>
        <v>0</v>
      </c>
    </row>
    <row r="215" spans="1:11" x14ac:dyDescent="0.25">
      <c r="A215" t="s">
        <v>32</v>
      </c>
      <c r="B215" t="s">
        <v>21</v>
      </c>
      <c r="C215">
        <v>1993</v>
      </c>
      <c r="D215">
        <v>1083</v>
      </c>
      <c r="E215">
        <v>66388</v>
      </c>
      <c r="F215">
        <v>24.34</v>
      </c>
      <c r="G215">
        <v>85962</v>
      </c>
      <c r="H215">
        <v>85962</v>
      </c>
      <c r="I215">
        <f t="shared" si="10"/>
        <v>0</v>
      </c>
      <c r="J215">
        <f t="shared" si="12"/>
        <v>0</v>
      </c>
      <c r="K215">
        <f t="shared" si="11"/>
        <v>0</v>
      </c>
    </row>
    <row r="216" spans="1:11" x14ac:dyDescent="0.25">
      <c r="A216" t="s">
        <v>54</v>
      </c>
      <c r="B216" t="s">
        <v>15</v>
      </c>
      <c r="C216">
        <v>2009</v>
      </c>
      <c r="D216">
        <v>2274</v>
      </c>
      <c r="E216">
        <v>9666.8700000000008</v>
      </c>
      <c r="F216">
        <v>22.42</v>
      </c>
      <c r="G216">
        <v>16447</v>
      </c>
      <c r="H216">
        <v>16447</v>
      </c>
      <c r="I216">
        <f t="shared" si="10"/>
        <v>0</v>
      </c>
      <c r="J216">
        <f t="shared" si="12"/>
        <v>0</v>
      </c>
      <c r="K216">
        <f t="shared" si="11"/>
        <v>0</v>
      </c>
    </row>
    <row r="217" spans="1:11" x14ac:dyDescent="0.25">
      <c r="A217" t="s">
        <v>22</v>
      </c>
      <c r="B217" t="s">
        <v>21</v>
      </c>
      <c r="C217">
        <v>1999</v>
      </c>
      <c r="D217">
        <v>1410</v>
      </c>
      <c r="E217">
        <v>5398</v>
      </c>
      <c r="F217">
        <v>26.66</v>
      </c>
      <c r="G217">
        <v>61874</v>
      </c>
      <c r="H217">
        <v>61874</v>
      </c>
      <c r="I217">
        <f t="shared" si="10"/>
        <v>0</v>
      </c>
      <c r="J217">
        <f t="shared" si="12"/>
        <v>0</v>
      </c>
      <c r="K217">
        <f t="shared" si="11"/>
        <v>0</v>
      </c>
    </row>
    <row r="218" spans="1:11" x14ac:dyDescent="0.25">
      <c r="A218" t="s">
        <v>32</v>
      </c>
      <c r="B218" t="s">
        <v>13</v>
      </c>
      <c r="C218">
        <v>2004</v>
      </c>
      <c r="D218">
        <v>1083</v>
      </c>
      <c r="E218">
        <v>35113</v>
      </c>
      <c r="F218">
        <v>26.11</v>
      </c>
      <c r="G218">
        <v>29756</v>
      </c>
      <c r="H218">
        <v>29756</v>
      </c>
      <c r="I218">
        <f t="shared" si="10"/>
        <v>0</v>
      </c>
      <c r="J218">
        <f t="shared" si="12"/>
        <v>0</v>
      </c>
      <c r="K218">
        <f t="shared" si="11"/>
        <v>0</v>
      </c>
    </row>
    <row r="219" spans="1:11" x14ac:dyDescent="0.25">
      <c r="A219" t="s">
        <v>14</v>
      </c>
      <c r="B219" t="s">
        <v>9</v>
      </c>
      <c r="C219">
        <v>2013</v>
      </c>
      <c r="D219">
        <v>494</v>
      </c>
      <c r="E219">
        <v>0.92</v>
      </c>
      <c r="F219">
        <v>25.95</v>
      </c>
      <c r="G219">
        <v>42313</v>
      </c>
      <c r="H219">
        <v>42313</v>
      </c>
      <c r="I219">
        <f t="shared" si="10"/>
        <v>0</v>
      </c>
      <c r="J219">
        <f t="shared" si="12"/>
        <v>0</v>
      </c>
      <c r="K219">
        <f t="shared" si="11"/>
        <v>0</v>
      </c>
    </row>
    <row r="220" spans="1:11" x14ac:dyDescent="0.25">
      <c r="A220" t="s">
        <v>43</v>
      </c>
      <c r="B220" t="s">
        <v>13</v>
      </c>
      <c r="C220">
        <v>2000</v>
      </c>
      <c r="D220">
        <v>593</v>
      </c>
      <c r="E220">
        <v>33471</v>
      </c>
      <c r="F220">
        <v>10.39</v>
      </c>
      <c r="G220">
        <v>60492</v>
      </c>
      <c r="H220">
        <v>60492</v>
      </c>
      <c r="I220">
        <f t="shared" si="10"/>
        <v>0</v>
      </c>
      <c r="J220">
        <f t="shared" si="12"/>
        <v>0</v>
      </c>
      <c r="K220">
        <f t="shared" si="11"/>
        <v>0</v>
      </c>
    </row>
    <row r="221" spans="1:11" x14ac:dyDescent="0.25">
      <c r="A221" t="s">
        <v>73</v>
      </c>
      <c r="B221" t="s">
        <v>9</v>
      </c>
      <c r="C221">
        <v>2005</v>
      </c>
      <c r="D221">
        <v>2041</v>
      </c>
      <c r="E221">
        <v>698.23</v>
      </c>
      <c r="F221">
        <v>24.16</v>
      </c>
      <c r="G221">
        <v>75397</v>
      </c>
      <c r="H221">
        <v>64737</v>
      </c>
      <c r="I221">
        <f t="shared" si="10"/>
        <v>10660</v>
      </c>
      <c r="J221">
        <f t="shared" si="12"/>
        <v>10660</v>
      </c>
      <c r="K221">
        <f t="shared" si="11"/>
        <v>113635600</v>
      </c>
    </row>
    <row r="222" spans="1:11" x14ac:dyDescent="0.25">
      <c r="A222" t="s">
        <v>47</v>
      </c>
      <c r="B222" t="s">
        <v>9</v>
      </c>
      <c r="C222">
        <v>1995</v>
      </c>
      <c r="D222">
        <v>1113</v>
      </c>
      <c r="E222">
        <v>3418</v>
      </c>
      <c r="F222">
        <v>10.14</v>
      </c>
      <c r="G222">
        <v>49027</v>
      </c>
      <c r="H222">
        <v>79160</v>
      </c>
      <c r="I222">
        <f t="shared" si="10"/>
        <v>30133</v>
      </c>
      <c r="J222">
        <f t="shared" si="12"/>
        <v>-30133</v>
      </c>
      <c r="K222">
        <f t="shared" si="11"/>
        <v>907997689</v>
      </c>
    </row>
    <row r="223" spans="1:11" x14ac:dyDescent="0.25">
      <c r="A223" t="s">
        <v>79</v>
      </c>
      <c r="B223" t="s">
        <v>9</v>
      </c>
      <c r="C223">
        <v>1999</v>
      </c>
      <c r="D223">
        <v>383</v>
      </c>
      <c r="E223">
        <v>22.28</v>
      </c>
      <c r="F223">
        <v>24.68</v>
      </c>
      <c r="G223">
        <v>7920</v>
      </c>
      <c r="H223">
        <v>2358</v>
      </c>
      <c r="I223">
        <f t="shared" si="10"/>
        <v>5562</v>
      </c>
      <c r="J223">
        <f t="shared" si="12"/>
        <v>5562</v>
      </c>
      <c r="K223">
        <f t="shared" si="11"/>
        <v>30935844</v>
      </c>
    </row>
    <row r="224" spans="1:11" x14ac:dyDescent="0.25">
      <c r="A224" t="s">
        <v>14</v>
      </c>
      <c r="B224" t="s">
        <v>9</v>
      </c>
      <c r="C224">
        <v>2000</v>
      </c>
      <c r="D224">
        <v>494</v>
      </c>
      <c r="E224">
        <v>27885</v>
      </c>
      <c r="F224">
        <v>26.71</v>
      </c>
      <c r="G224">
        <v>17086</v>
      </c>
      <c r="H224">
        <v>17086</v>
      </c>
      <c r="I224">
        <f t="shared" si="10"/>
        <v>0</v>
      </c>
      <c r="J224">
        <f t="shared" si="12"/>
        <v>0</v>
      </c>
      <c r="K224">
        <f t="shared" si="11"/>
        <v>0</v>
      </c>
    </row>
    <row r="225" spans="1:11" x14ac:dyDescent="0.25">
      <c r="A225" t="s">
        <v>74</v>
      </c>
      <c r="B225" t="s">
        <v>45</v>
      </c>
      <c r="C225">
        <v>2002</v>
      </c>
      <c r="D225">
        <v>1996</v>
      </c>
      <c r="E225">
        <v>10381.709999999999</v>
      </c>
      <c r="F225">
        <v>19.93</v>
      </c>
      <c r="G225">
        <v>13713</v>
      </c>
      <c r="H225">
        <v>14288</v>
      </c>
      <c r="I225">
        <f t="shared" si="10"/>
        <v>575</v>
      </c>
      <c r="J225">
        <f t="shared" si="12"/>
        <v>-575</v>
      </c>
      <c r="K225">
        <f t="shared" si="11"/>
        <v>330625</v>
      </c>
    </row>
    <row r="226" spans="1:11" x14ac:dyDescent="0.25">
      <c r="A226" t="s">
        <v>32</v>
      </c>
      <c r="B226" t="s">
        <v>21</v>
      </c>
      <c r="C226">
        <v>2005</v>
      </c>
      <c r="D226">
        <v>1083</v>
      </c>
      <c r="E226">
        <v>35342</v>
      </c>
      <c r="F226">
        <v>27.49</v>
      </c>
      <c r="G226">
        <v>88477</v>
      </c>
      <c r="H226">
        <v>88588</v>
      </c>
      <c r="I226">
        <f t="shared" si="10"/>
        <v>111</v>
      </c>
      <c r="J226">
        <f t="shared" si="12"/>
        <v>-111</v>
      </c>
      <c r="K226">
        <f t="shared" si="11"/>
        <v>12321</v>
      </c>
    </row>
    <row r="227" spans="1:11" x14ac:dyDescent="0.25">
      <c r="A227" t="s">
        <v>17</v>
      </c>
      <c r="B227" t="s">
        <v>21</v>
      </c>
      <c r="C227">
        <v>2007</v>
      </c>
      <c r="D227">
        <v>51</v>
      </c>
      <c r="E227">
        <v>9105</v>
      </c>
      <c r="F227">
        <v>22.36</v>
      </c>
      <c r="G227">
        <v>298171</v>
      </c>
      <c r="H227">
        <v>285425</v>
      </c>
      <c r="I227">
        <f t="shared" si="10"/>
        <v>12746</v>
      </c>
      <c r="J227">
        <f t="shared" si="12"/>
        <v>12746</v>
      </c>
      <c r="K227">
        <f t="shared" si="11"/>
        <v>162460516</v>
      </c>
    </row>
    <row r="228" spans="1:11" x14ac:dyDescent="0.25">
      <c r="A228" t="s">
        <v>48</v>
      </c>
      <c r="B228" t="s">
        <v>9</v>
      </c>
      <c r="C228">
        <v>2000</v>
      </c>
      <c r="D228">
        <v>2051</v>
      </c>
      <c r="E228">
        <v>909.71</v>
      </c>
      <c r="F228">
        <v>26.96</v>
      </c>
      <c r="G228">
        <v>11487</v>
      </c>
      <c r="H228">
        <v>23461</v>
      </c>
      <c r="I228">
        <f t="shared" si="10"/>
        <v>11974</v>
      </c>
      <c r="J228">
        <f t="shared" si="12"/>
        <v>-11974</v>
      </c>
      <c r="K228">
        <f t="shared" si="11"/>
        <v>143376676</v>
      </c>
    </row>
    <row r="229" spans="1:11" x14ac:dyDescent="0.25">
      <c r="A229" t="s">
        <v>59</v>
      </c>
      <c r="B229" t="s">
        <v>45</v>
      </c>
      <c r="C229">
        <v>1993</v>
      </c>
      <c r="D229">
        <v>1651</v>
      </c>
      <c r="E229">
        <v>21</v>
      </c>
      <c r="F229">
        <v>27.25</v>
      </c>
      <c r="G229">
        <v>70876</v>
      </c>
      <c r="H229">
        <v>37500</v>
      </c>
      <c r="I229">
        <f t="shared" si="10"/>
        <v>33376</v>
      </c>
      <c r="J229">
        <f t="shared" si="12"/>
        <v>33376</v>
      </c>
      <c r="K229">
        <f t="shared" si="11"/>
        <v>1113957376</v>
      </c>
    </row>
    <row r="230" spans="1:11" x14ac:dyDescent="0.25">
      <c r="A230" t="s">
        <v>61</v>
      </c>
      <c r="B230" t="s">
        <v>13</v>
      </c>
      <c r="C230">
        <v>1994</v>
      </c>
      <c r="D230">
        <v>1212</v>
      </c>
      <c r="E230">
        <v>157.80000000000001</v>
      </c>
      <c r="F230">
        <v>19.55</v>
      </c>
      <c r="G230">
        <v>26471</v>
      </c>
      <c r="H230">
        <v>26400</v>
      </c>
      <c r="I230">
        <f t="shared" si="10"/>
        <v>71</v>
      </c>
      <c r="J230">
        <f t="shared" si="12"/>
        <v>71</v>
      </c>
      <c r="K230">
        <f t="shared" si="11"/>
        <v>5041</v>
      </c>
    </row>
    <row r="231" spans="1:11" x14ac:dyDescent="0.25">
      <c r="A231" t="s">
        <v>80</v>
      </c>
      <c r="B231" t="s">
        <v>21</v>
      </c>
      <c r="C231">
        <v>1996</v>
      </c>
      <c r="D231">
        <v>1784</v>
      </c>
      <c r="E231">
        <v>3319.85</v>
      </c>
      <c r="F231">
        <v>25.77</v>
      </c>
      <c r="G231">
        <v>62845</v>
      </c>
      <c r="H231">
        <v>62500</v>
      </c>
      <c r="I231">
        <f t="shared" si="10"/>
        <v>345</v>
      </c>
      <c r="J231">
        <f t="shared" si="12"/>
        <v>345</v>
      </c>
      <c r="K231">
        <f t="shared" si="11"/>
        <v>119025</v>
      </c>
    </row>
    <row r="232" spans="1:11" x14ac:dyDescent="0.25">
      <c r="A232" t="s">
        <v>22</v>
      </c>
      <c r="B232" t="s">
        <v>9</v>
      </c>
      <c r="C232">
        <v>2011</v>
      </c>
      <c r="D232">
        <v>1410</v>
      </c>
      <c r="E232">
        <v>6316.61</v>
      </c>
      <c r="F232">
        <v>26.79</v>
      </c>
      <c r="G232">
        <v>16229</v>
      </c>
      <c r="H232">
        <v>16229</v>
      </c>
      <c r="I232">
        <f t="shared" si="10"/>
        <v>0</v>
      </c>
      <c r="J232">
        <f t="shared" si="12"/>
        <v>0</v>
      </c>
      <c r="K232">
        <f t="shared" si="11"/>
        <v>0</v>
      </c>
    </row>
    <row r="233" spans="1:11" x14ac:dyDescent="0.25">
      <c r="A233" t="s">
        <v>81</v>
      </c>
      <c r="B233" t="s">
        <v>9</v>
      </c>
      <c r="C233">
        <v>2012</v>
      </c>
      <c r="D233">
        <v>2875</v>
      </c>
      <c r="E233">
        <v>49810.48</v>
      </c>
      <c r="F233">
        <v>27.36</v>
      </c>
      <c r="G233">
        <v>89681</v>
      </c>
      <c r="H233">
        <v>61320</v>
      </c>
      <c r="I233">
        <f t="shared" si="10"/>
        <v>28361</v>
      </c>
      <c r="J233">
        <f t="shared" si="12"/>
        <v>28361</v>
      </c>
      <c r="K233">
        <f t="shared" si="11"/>
        <v>804346321</v>
      </c>
    </row>
    <row r="234" spans="1:11" x14ac:dyDescent="0.25">
      <c r="A234" t="s">
        <v>40</v>
      </c>
      <c r="B234" t="s">
        <v>21</v>
      </c>
      <c r="C234">
        <v>1996</v>
      </c>
      <c r="D234">
        <v>832</v>
      </c>
      <c r="E234">
        <v>74617.2</v>
      </c>
      <c r="F234">
        <v>12.28</v>
      </c>
      <c r="G234">
        <v>221667</v>
      </c>
      <c r="H234">
        <v>221667</v>
      </c>
      <c r="I234">
        <f t="shared" si="10"/>
        <v>0</v>
      </c>
      <c r="J234">
        <f t="shared" si="12"/>
        <v>0</v>
      </c>
      <c r="K234">
        <f t="shared" si="11"/>
        <v>0</v>
      </c>
    </row>
    <row r="235" spans="1:11" x14ac:dyDescent="0.25">
      <c r="A235" t="s">
        <v>18</v>
      </c>
      <c r="B235" t="s">
        <v>49</v>
      </c>
      <c r="C235">
        <v>2007</v>
      </c>
      <c r="D235">
        <v>1761</v>
      </c>
      <c r="E235">
        <v>304031</v>
      </c>
      <c r="F235">
        <v>25.44</v>
      </c>
      <c r="G235">
        <v>92593</v>
      </c>
      <c r="H235">
        <v>92593</v>
      </c>
      <c r="I235">
        <f t="shared" si="10"/>
        <v>0</v>
      </c>
      <c r="J235">
        <f t="shared" si="12"/>
        <v>0</v>
      </c>
      <c r="K235">
        <f t="shared" si="11"/>
        <v>0</v>
      </c>
    </row>
    <row r="236" spans="1:11" x14ac:dyDescent="0.25">
      <c r="A236" t="s">
        <v>18</v>
      </c>
      <c r="B236" t="s">
        <v>7</v>
      </c>
      <c r="C236">
        <v>1993</v>
      </c>
      <c r="D236">
        <v>1761</v>
      </c>
      <c r="E236">
        <v>75658.33</v>
      </c>
      <c r="F236">
        <v>25.41</v>
      </c>
      <c r="G236">
        <v>146090</v>
      </c>
      <c r="H236">
        <v>146090</v>
      </c>
      <c r="I236">
        <f t="shared" si="10"/>
        <v>0</v>
      </c>
      <c r="J236">
        <f t="shared" si="12"/>
        <v>0</v>
      </c>
      <c r="K236">
        <f t="shared" si="11"/>
        <v>0</v>
      </c>
    </row>
    <row r="237" spans="1:11" x14ac:dyDescent="0.25">
      <c r="A237" t="s">
        <v>10</v>
      </c>
      <c r="B237" t="s">
        <v>49</v>
      </c>
      <c r="C237">
        <v>2009</v>
      </c>
      <c r="D237">
        <v>1668</v>
      </c>
      <c r="E237">
        <v>60970.8</v>
      </c>
      <c r="F237">
        <v>15.67</v>
      </c>
      <c r="G237">
        <v>211519</v>
      </c>
      <c r="H237">
        <v>211519</v>
      </c>
      <c r="I237">
        <f t="shared" si="10"/>
        <v>0</v>
      </c>
      <c r="J237">
        <f t="shared" si="12"/>
        <v>0</v>
      </c>
      <c r="K237">
        <f t="shared" si="11"/>
        <v>0</v>
      </c>
    </row>
    <row r="238" spans="1:11" x14ac:dyDescent="0.25">
      <c r="A238" t="s">
        <v>18</v>
      </c>
      <c r="B238" t="s">
        <v>11</v>
      </c>
      <c r="C238">
        <v>2004</v>
      </c>
      <c r="D238">
        <v>1761</v>
      </c>
      <c r="E238">
        <v>214725</v>
      </c>
      <c r="F238">
        <v>27.24</v>
      </c>
      <c r="G238">
        <v>20728</v>
      </c>
      <c r="H238">
        <v>20728</v>
      </c>
      <c r="I238">
        <f t="shared" si="10"/>
        <v>0</v>
      </c>
      <c r="J238">
        <f t="shared" si="12"/>
        <v>0</v>
      </c>
      <c r="K238">
        <f t="shared" si="11"/>
        <v>0</v>
      </c>
    </row>
    <row r="239" spans="1:11" x14ac:dyDescent="0.25">
      <c r="A239" t="s">
        <v>14</v>
      </c>
      <c r="B239" t="s">
        <v>11</v>
      </c>
      <c r="C239">
        <v>2012</v>
      </c>
      <c r="D239">
        <v>494</v>
      </c>
      <c r="E239">
        <v>990.09</v>
      </c>
      <c r="F239">
        <v>26.11</v>
      </c>
      <c r="G239">
        <v>27138</v>
      </c>
      <c r="H239">
        <v>27138</v>
      </c>
      <c r="I239">
        <f t="shared" si="10"/>
        <v>0</v>
      </c>
      <c r="J239">
        <f t="shared" si="12"/>
        <v>0</v>
      </c>
      <c r="K239">
        <f t="shared" si="11"/>
        <v>0</v>
      </c>
    </row>
    <row r="240" spans="1:11" x14ac:dyDescent="0.25">
      <c r="A240" t="s">
        <v>59</v>
      </c>
      <c r="B240" t="s">
        <v>15</v>
      </c>
      <c r="C240">
        <v>1993</v>
      </c>
      <c r="D240">
        <v>1651</v>
      </c>
      <c r="E240">
        <v>21</v>
      </c>
      <c r="F240">
        <v>27.25</v>
      </c>
      <c r="G240">
        <v>14390</v>
      </c>
      <c r="H240">
        <v>15038</v>
      </c>
      <c r="I240">
        <f t="shared" si="10"/>
        <v>648</v>
      </c>
      <c r="J240">
        <f t="shared" si="12"/>
        <v>-648</v>
      </c>
      <c r="K240">
        <f t="shared" si="11"/>
        <v>419904</v>
      </c>
    </row>
    <row r="241" spans="1:11" x14ac:dyDescent="0.25">
      <c r="A241" t="s">
        <v>34</v>
      </c>
      <c r="B241" t="s">
        <v>29</v>
      </c>
      <c r="C241">
        <v>1992</v>
      </c>
      <c r="D241">
        <v>636</v>
      </c>
      <c r="E241">
        <v>31839</v>
      </c>
      <c r="F241">
        <v>16.649999999999999</v>
      </c>
      <c r="G241">
        <v>20184</v>
      </c>
      <c r="H241">
        <v>20184</v>
      </c>
      <c r="I241">
        <f t="shared" si="10"/>
        <v>0</v>
      </c>
      <c r="J241">
        <f t="shared" si="12"/>
        <v>0</v>
      </c>
      <c r="K241">
        <f t="shared" si="11"/>
        <v>0</v>
      </c>
    </row>
    <row r="242" spans="1:11" x14ac:dyDescent="0.25">
      <c r="A242" t="s">
        <v>14</v>
      </c>
      <c r="B242" t="s">
        <v>9</v>
      </c>
      <c r="C242">
        <v>1993</v>
      </c>
      <c r="D242">
        <v>494</v>
      </c>
      <c r="E242">
        <v>4945</v>
      </c>
      <c r="F242">
        <v>18.91</v>
      </c>
      <c r="G242">
        <v>13983</v>
      </c>
      <c r="H242">
        <v>13983</v>
      </c>
      <c r="I242">
        <f t="shared" si="10"/>
        <v>0</v>
      </c>
      <c r="J242">
        <f t="shared" si="12"/>
        <v>0</v>
      </c>
      <c r="K242">
        <f t="shared" si="11"/>
        <v>0</v>
      </c>
    </row>
    <row r="243" spans="1:11" x14ac:dyDescent="0.25">
      <c r="A243" t="s">
        <v>32</v>
      </c>
      <c r="B243" t="s">
        <v>13</v>
      </c>
      <c r="C243">
        <v>2007</v>
      </c>
      <c r="D243">
        <v>1083</v>
      </c>
      <c r="E243">
        <v>27422.77</v>
      </c>
      <c r="F243">
        <v>25.59</v>
      </c>
      <c r="G243">
        <v>32924</v>
      </c>
      <c r="H243">
        <v>32924</v>
      </c>
      <c r="I243">
        <f t="shared" si="10"/>
        <v>0</v>
      </c>
      <c r="J243">
        <f t="shared" si="12"/>
        <v>0</v>
      </c>
      <c r="K243">
        <f t="shared" si="11"/>
        <v>0</v>
      </c>
    </row>
    <row r="244" spans="1:11" x14ac:dyDescent="0.25">
      <c r="A244" t="s">
        <v>18</v>
      </c>
      <c r="B244" t="s">
        <v>7</v>
      </c>
      <c r="C244">
        <v>2002</v>
      </c>
      <c r="D244">
        <v>1761</v>
      </c>
      <c r="E244">
        <v>145552</v>
      </c>
      <c r="F244">
        <v>25.18</v>
      </c>
      <c r="G244">
        <v>194038</v>
      </c>
      <c r="H244">
        <v>194038</v>
      </c>
      <c r="I244">
        <f t="shared" si="10"/>
        <v>0</v>
      </c>
      <c r="J244">
        <f t="shared" si="12"/>
        <v>0</v>
      </c>
      <c r="K244">
        <f t="shared" si="11"/>
        <v>0</v>
      </c>
    </row>
    <row r="245" spans="1:11" x14ac:dyDescent="0.25">
      <c r="A245" t="s">
        <v>70</v>
      </c>
      <c r="B245" t="s">
        <v>11</v>
      </c>
      <c r="C245">
        <v>2001</v>
      </c>
      <c r="D245">
        <v>657</v>
      </c>
      <c r="E245">
        <v>2988.54</v>
      </c>
      <c r="F245">
        <v>20.86</v>
      </c>
      <c r="G245">
        <v>53000</v>
      </c>
      <c r="H245">
        <v>54000</v>
      </c>
      <c r="I245">
        <f t="shared" si="10"/>
        <v>1000</v>
      </c>
      <c r="J245">
        <f t="shared" si="12"/>
        <v>-1000</v>
      </c>
      <c r="K245">
        <f t="shared" si="11"/>
        <v>1000000</v>
      </c>
    </row>
    <row r="246" spans="1:11" x14ac:dyDescent="0.25">
      <c r="A246" t="s">
        <v>47</v>
      </c>
      <c r="B246" t="s">
        <v>7</v>
      </c>
      <c r="C246">
        <v>2005</v>
      </c>
      <c r="D246">
        <v>1113</v>
      </c>
      <c r="E246">
        <v>2053</v>
      </c>
      <c r="F246">
        <v>9.6199999999999992</v>
      </c>
      <c r="G246">
        <v>144638</v>
      </c>
      <c r="H246">
        <v>163115</v>
      </c>
      <c r="I246">
        <f t="shared" si="10"/>
        <v>18477</v>
      </c>
      <c r="J246">
        <f t="shared" si="12"/>
        <v>-18477</v>
      </c>
      <c r="K246">
        <f t="shared" si="11"/>
        <v>341399529</v>
      </c>
    </row>
    <row r="247" spans="1:11" x14ac:dyDescent="0.25">
      <c r="A247" t="s">
        <v>14</v>
      </c>
      <c r="B247" t="s">
        <v>11</v>
      </c>
      <c r="C247">
        <v>2004</v>
      </c>
      <c r="D247">
        <v>494</v>
      </c>
      <c r="E247">
        <v>8903.48</v>
      </c>
      <c r="F247">
        <v>27.94</v>
      </c>
      <c r="G247">
        <v>23733</v>
      </c>
      <c r="H247">
        <v>23733</v>
      </c>
      <c r="I247">
        <f t="shared" si="10"/>
        <v>0</v>
      </c>
      <c r="J247">
        <f t="shared" si="12"/>
        <v>0</v>
      </c>
      <c r="K247">
        <f t="shared" si="11"/>
        <v>0</v>
      </c>
    </row>
    <row r="248" spans="1:11" x14ac:dyDescent="0.25">
      <c r="A248" t="s">
        <v>8</v>
      </c>
      <c r="B248" t="s">
        <v>9</v>
      </c>
      <c r="C248">
        <v>1997</v>
      </c>
      <c r="D248">
        <v>537</v>
      </c>
      <c r="E248">
        <v>38258.199999999997</v>
      </c>
      <c r="F248">
        <v>8.09</v>
      </c>
      <c r="G248">
        <v>68702</v>
      </c>
      <c r="H248">
        <v>68702</v>
      </c>
      <c r="I248">
        <f t="shared" si="10"/>
        <v>0</v>
      </c>
      <c r="J248">
        <f t="shared" si="12"/>
        <v>0</v>
      </c>
      <c r="K248">
        <f t="shared" si="11"/>
        <v>0</v>
      </c>
    </row>
    <row r="249" spans="1:11" x14ac:dyDescent="0.25">
      <c r="A249" t="s">
        <v>42</v>
      </c>
      <c r="B249" t="s">
        <v>13</v>
      </c>
      <c r="C249">
        <v>2005</v>
      </c>
      <c r="D249">
        <v>758</v>
      </c>
      <c r="E249">
        <v>51741.99</v>
      </c>
      <c r="F249">
        <v>16.93</v>
      </c>
      <c r="G249">
        <v>50653</v>
      </c>
      <c r="H249">
        <v>47857</v>
      </c>
      <c r="I249">
        <f t="shared" si="10"/>
        <v>2796</v>
      </c>
      <c r="J249">
        <f t="shared" si="12"/>
        <v>2796</v>
      </c>
      <c r="K249">
        <f t="shared" si="11"/>
        <v>7817616</v>
      </c>
    </row>
    <row r="250" spans="1:11" x14ac:dyDescent="0.25">
      <c r="A250" t="s">
        <v>37</v>
      </c>
      <c r="B250" t="s">
        <v>15</v>
      </c>
      <c r="C250">
        <v>2001</v>
      </c>
      <c r="D250">
        <v>630</v>
      </c>
      <c r="E250">
        <v>1578</v>
      </c>
      <c r="F250">
        <v>16.100000000000001</v>
      </c>
      <c r="G250">
        <v>8569</v>
      </c>
      <c r="H250">
        <v>8608</v>
      </c>
      <c r="I250">
        <f t="shared" si="10"/>
        <v>39</v>
      </c>
      <c r="J250">
        <f t="shared" si="12"/>
        <v>-39</v>
      </c>
      <c r="K250">
        <f t="shared" si="11"/>
        <v>1521</v>
      </c>
    </row>
    <row r="251" spans="1:11" x14ac:dyDescent="0.25">
      <c r="A251" t="s">
        <v>25</v>
      </c>
      <c r="B251" t="s">
        <v>15</v>
      </c>
      <c r="C251">
        <v>2004</v>
      </c>
      <c r="D251">
        <v>534</v>
      </c>
      <c r="E251">
        <v>36276</v>
      </c>
      <c r="F251">
        <v>16.64</v>
      </c>
      <c r="G251">
        <v>27367</v>
      </c>
      <c r="H251">
        <v>27367</v>
      </c>
      <c r="I251">
        <f t="shared" si="10"/>
        <v>0</v>
      </c>
      <c r="J251">
        <f t="shared" si="12"/>
        <v>0</v>
      </c>
      <c r="K251">
        <f t="shared" si="11"/>
        <v>0</v>
      </c>
    </row>
    <row r="252" spans="1:11" x14ac:dyDescent="0.25">
      <c r="A252" t="s">
        <v>38</v>
      </c>
      <c r="B252" t="s">
        <v>11</v>
      </c>
      <c r="C252">
        <v>1993</v>
      </c>
      <c r="D252">
        <v>1220</v>
      </c>
      <c r="E252">
        <v>32387</v>
      </c>
      <c r="F252">
        <v>9.14</v>
      </c>
      <c r="G252">
        <v>73282</v>
      </c>
      <c r="H252">
        <v>73282</v>
      </c>
      <c r="I252">
        <f t="shared" si="10"/>
        <v>0</v>
      </c>
      <c r="J252">
        <f t="shared" si="12"/>
        <v>0</v>
      </c>
      <c r="K252">
        <f t="shared" si="11"/>
        <v>0</v>
      </c>
    </row>
    <row r="253" spans="1:11" x14ac:dyDescent="0.25">
      <c r="A253" t="s">
        <v>32</v>
      </c>
      <c r="B253" t="s">
        <v>15</v>
      </c>
      <c r="C253">
        <v>1999</v>
      </c>
      <c r="D253">
        <v>1083</v>
      </c>
      <c r="E253">
        <v>46195</v>
      </c>
      <c r="F253">
        <v>24.9</v>
      </c>
      <c r="G253">
        <v>8472</v>
      </c>
      <c r="H253">
        <v>8472</v>
      </c>
      <c r="I253">
        <f t="shared" si="10"/>
        <v>0</v>
      </c>
      <c r="J253">
        <f t="shared" si="12"/>
        <v>0</v>
      </c>
      <c r="K253">
        <f t="shared" si="11"/>
        <v>0</v>
      </c>
    </row>
    <row r="254" spans="1:11" x14ac:dyDescent="0.25">
      <c r="A254" t="s">
        <v>40</v>
      </c>
      <c r="B254" t="s">
        <v>11</v>
      </c>
      <c r="C254">
        <v>2000</v>
      </c>
      <c r="D254">
        <v>832</v>
      </c>
      <c r="E254">
        <v>79447</v>
      </c>
      <c r="F254">
        <v>13.42</v>
      </c>
      <c r="G254">
        <v>32133</v>
      </c>
      <c r="H254">
        <v>32434</v>
      </c>
      <c r="I254">
        <f t="shared" si="10"/>
        <v>301</v>
      </c>
      <c r="J254">
        <f t="shared" si="12"/>
        <v>-301</v>
      </c>
      <c r="K254">
        <f t="shared" si="11"/>
        <v>90601</v>
      </c>
    </row>
    <row r="255" spans="1:11" x14ac:dyDescent="0.25">
      <c r="A255" t="s">
        <v>40</v>
      </c>
      <c r="B255" t="s">
        <v>11</v>
      </c>
      <c r="C255">
        <v>1994</v>
      </c>
      <c r="D255">
        <v>832</v>
      </c>
      <c r="E255">
        <v>81217.600000000006</v>
      </c>
      <c r="F255">
        <v>13.53</v>
      </c>
      <c r="G255">
        <v>34796</v>
      </c>
      <c r="H255">
        <v>35506</v>
      </c>
      <c r="I255">
        <f t="shared" si="10"/>
        <v>710</v>
      </c>
      <c r="J255">
        <f t="shared" si="12"/>
        <v>-710</v>
      </c>
      <c r="K255">
        <f t="shared" si="11"/>
        <v>504100</v>
      </c>
    </row>
    <row r="256" spans="1:11" x14ac:dyDescent="0.25">
      <c r="A256" t="s">
        <v>14</v>
      </c>
      <c r="B256" t="s">
        <v>29</v>
      </c>
      <c r="C256">
        <v>2006</v>
      </c>
      <c r="D256">
        <v>494</v>
      </c>
      <c r="E256">
        <v>6925.13</v>
      </c>
      <c r="F256">
        <v>26.46</v>
      </c>
      <c r="G256">
        <v>11287</v>
      </c>
      <c r="H256">
        <v>11287</v>
      </c>
      <c r="I256">
        <f t="shared" si="10"/>
        <v>0</v>
      </c>
      <c r="J256">
        <f t="shared" si="12"/>
        <v>0</v>
      </c>
      <c r="K256">
        <f t="shared" si="11"/>
        <v>0</v>
      </c>
    </row>
    <row r="257" spans="1:11" x14ac:dyDescent="0.25">
      <c r="A257" t="s">
        <v>25</v>
      </c>
      <c r="B257" t="s">
        <v>7</v>
      </c>
      <c r="C257">
        <v>1998</v>
      </c>
      <c r="D257">
        <v>534</v>
      </c>
      <c r="E257">
        <v>37215</v>
      </c>
      <c r="F257">
        <v>16.28</v>
      </c>
      <c r="G257">
        <v>322292</v>
      </c>
      <c r="H257">
        <v>322292</v>
      </c>
      <c r="I257">
        <f t="shared" si="10"/>
        <v>0</v>
      </c>
      <c r="J257">
        <f t="shared" si="12"/>
        <v>0</v>
      </c>
      <c r="K257">
        <f t="shared" si="11"/>
        <v>0</v>
      </c>
    </row>
    <row r="258" spans="1:11" x14ac:dyDescent="0.25">
      <c r="A258" t="s">
        <v>22</v>
      </c>
      <c r="B258" t="s">
        <v>23</v>
      </c>
      <c r="C258">
        <v>1993</v>
      </c>
      <c r="D258">
        <v>1410</v>
      </c>
      <c r="E258">
        <v>4971</v>
      </c>
      <c r="F258">
        <v>26.38</v>
      </c>
      <c r="G258">
        <v>105020</v>
      </c>
      <c r="H258">
        <v>105020</v>
      </c>
      <c r="I258">
        <f t="shared" si="10"/>
        <v>0</v>
      </c>
      <c r="J258">
        <f t="shared" si="12"/>
        <v>0</v>
      </c>
      <c r="K258">
        <f t="shared" si="11"/>
        <v>0</v>
      </c>
    </row>
    <row r="259" spans="1:11" x14ac:dyDescent="0.25">
      <c r="A259" t="s">
        <v>17</v>
      </c>
      <c r="B259" t="s">
        <v>29</v>
      </c>
      <c r="C259">
        <v>2007</v>
      </c>
      <c r="D259">
        <v>51</v>
      </c>
      <c r="E259">
        <v>9105</v>
      </c>
      <c r="F259">
        <v>21.51</v>
      </c>
      <c r="G259">
        <v>32880</v>
      </c>
      <c r="H259">
        <v>30817</v>
      </c>
      <c r="I259">
        <f t="shared" ref="I259:I322" si="13">ABS(G259-H259)</f>
        <v>2063</v>
      </c>
      <c r="J259">
        <f t="shared" si="12"/>
        <v>2063</v>
      </c>
      <c r="K259">
        <f t="shared" ref="K259:K322" si="14">J259^2</f>
        <v>4255969</v>
      </c>
    </row>
    <row r="260" spans="1:11" x14ac:dyDescent="0.25">
      <c r="A260" t="s">
        <v>76</v>
      </c>
      <c r="B260" t="s">
        <v>7</v>
      </c>
      <c r="C260">
        <v>1991</v>
      </c>
      <c r="D260">
        <v>89</v>
      </c>
      <c r="E260">
        <v>2461.8000000000002</v>
      </c>
      <c r="F260">
        <v>16.260000000000002</v>
      </c>
      <c r="G260">
        <v>90747</v>
      </c>
      <c r="H260">
        <v>113356</v>
      </c>
      <c r="I260">
        <f t="shared" si="13"/>
        <v>22609</v>
      </c>
      <c r="J260">
        <f t="shared" si="12"/>
        <v>-22609</v>
      </c>
      <c r="K260">
        <f t="shared" si="14"/>
        <v>511166881</v>
      </c>
    </row>
    <row r="261" spans="1:11" x14ac:dyDescent="0.25">
      <c r="A261" t="s">
        <v>54</v>
      </c>
      <c r="B261" t="s">
        <v>13</v>
      </c>
      <c r="C261">
        <v>2004</v>
      </c>
      <c r="D261">
        <v>2274</v>
      </c>
      <c r="E261">
        <v>29799.84</v>
      </c>
      <c r="F261">
        <v>22.33</v>
      </c>
      <c r="G261">
        <v>42187</v>
      </c>
      <c r="H261">
        <v>42187</v>
      </c>
      <c r="I261">
        <f t="shared" si="13"/>
        <v>0</v>
      </c>
      <c r="J261">
        <f t="shared" si="12"/>
        <v>0</v>
      </c>
      <c r="K261">
        <f t="shared" si="14"/>
        <v>0</v>
      </c>
    </row>
    <row r="262" spans="1:11" x14ac:dyDescent="0.25">
      <c r="A262" t="s">
        <v>18</v>
      </c>
      <c r="B262" t="s">
        <v>29</v>
      </c>
      <c r="C262">
        <v>1991</v>
      </c>
      <c r="D262">
        <v>1761</v>
      </c>
      <c r="E262">
        <v>58349.440000000002</v>
      </c>
      <c r="F262">
        <v>27.21</v>
      </c>
      <c r="G262">
        <v>15533</v>
      </c>
      <c r="H262">
        <v>15533</v>
      </c>
      <c r="I262">
        <f t="shared" si="13"/>
        <v>0</v>
      </c>
      <c r="J262">
        <f t="shared" si="12"/>
        <v>0</v>
      </c>
      <c r="K262">
        <f t="shared" si="14"/>
        <v>0</v>
      </c>
    </row>
    <row r="263" spans="1:11" x14ac:dyDescent="0.25">
      <c r="A263" t="s">
        <v>22</v>
      </c>
      <c r="B263" t="s">
        <v>13</v>
      </c>
      <c r="C263">
        <v>2009</v>
      </c>
      <c r="D263">
        <v>1410</v>
      </c>
      <c r="E263">
        <v>5975.25</v>
      </c>
      <c r="F263">
        <v>26.88</v>
      </c>
      <c r="G263">
        <v>42862</v>
      </c>
      <c r="H263">
        <v>42862</v>
      </c>
      <c r="I263">
        <f t="shared" si="13"/>
        <v>0</v>
      </c>
      <c r="J263">
        <f t="shared" si="12"/>
        <v>0</v>
      </c>
      <c r="K263">
        <f t="shared" si="14"/>
        <v>0</v>
      </c>
    </row>
    <row r="264" spans="1:11" x14ac:dyDescent="0.25">
      <c r="A264" t="s">
        <v>10</v>
      </c>
      <c r="B264" t="s">
        <v>29</v>
      </c>
      <c r="C264">
        <v>2000</v>
      </c>
      <c r="D264">
        <v>1668</v>
      </c>
      <c r="E264">
        <v>79821.179999999993</v>
      </c>
      <c r="F264">
        <v>13.5</v>
      </c>
      <c r="G264">
        <v>19184</v>
      </c>
      <c r="H264">
        <v>19184</v>
      </c>
      <c r="I264">
        <f t="shared" si="13"/>
        <v>0</v>
      </c>
      <c r="J264">
        <f t="shared" si="12"/>
        <v>0</v>
      </c>
      <c r="K264">
        <f t="shared" si="14"/>
        <v>0</v>
      </c>
    </row>
    <row r="265" spans="1:11" x14ac:dyDescent="0.25">
      <c r="A265" t="s">
        <v>32</v>
      </c>
      <c r="B265" t="s">
        <v>11</v>
      </c>
      <c r="C265">
        <v>1998</v>
      </c>
      <c r="D265">
        <v>1083</v>
      </c>
      <c r="E265">
        <v>49157</v>
      </c>
      <c r="F265">
        <v>27.87</v>
      </c>
      <c r="G265">
        <v>24852</v>
      </c>
      <c r="H265">
        <v>24852</v>
      </c>
      <c r="I265">
        <f t="shared" si="13"/>
        <v>0</v>
      </c>
      <c r="J265">
        <f t="shared" si="12"/>
        <v>0</v>
      </c>
      <c r="K265">
        <f t="shared" si="14"/>
        <v>0</v>
      </c>
    </row>
    <row r="266" spans="1:11" x14ac:dyDescent="0.25">
      <c r="A266" t="s">
        <v>8</v>
      </c>
      <c r="B266" t="s">
        <v>7</v>
      </c>
      <c r="C266">
        <v>2005</v>
      </c>
      <c r="D266">
        <v>537</v>
      </c>
      <c r="E266">
        <v>36363</v>
      </c>
      <c r="F266">
        <v>7.22</v>
      </c>
      <c r="G266">
        <v>115053</v>
      </c>
      <c r="H266">
        <v>115053</v>
      </c>
      <c r="I266">
        <f t="shared" si="13"/>
        <v>0</v>
      </c>
      <c r="J266">
        <f t="shared" si="12"/>
        <v>0</v>
      </c>
      <c r="K266">
        <f t="shared" si="14"/>
        <v>0</v>
      </c>
    </row>
    <row r="267" spans="1:11" x14ac:dyDescent="0.25">
      <c r="A267" t="s">
        <v>42</v>
      </c>
      <c r="B267" t="s">
        <v>13</v>
      </c>
      <c r="C267">
        <v>1992</v>
      </c>
      <c r="D267">
        <v>758</v>
      </c>
      <c r="E267">
        <v>34468.93</v>
      </c>
      <c r="F267">
        <v>24.87</v>
      </c>
      <c r="G267">
        <v>43577</v>
      </c>
      <c r="H267">
        <v>43577</v>
      </c>
      <c r="I267">
        <f t="shared" si="13"/>
        <v>0</v>
      </c>
      <c r="J267">
        <f t="shared" si="12"/>
        <v>0</v>
      </c>
      <c r="K267">
        <f t="shared" si="14"/>
        <v>0</v>
      </c>
    </row>
    <row r="268" spans="1:11" x14ac:dyDescent="0.25">
      <c r="A268" t="s">
        <v>54</v>
      </c>
      <c r="B268" t="s">
        <v>21</v>
      </c>
      <c r="C268">
        <v>2002</v>
      </c>
      <c r="D268">
        <v>2274</v>
      </c>
      <c r="E268">
        <v>1302.49</v>
      </c>
      <c r="F268">
        <v>22.23</v>
      </c>
      <c r="G268">
        <v>13019</v>
      </c>
      <c r="H268">
        <v>13019</v>
      </c>
      <c r="I268">
        <f t="shared" si="13"/>
        <v>0</v>
      </c>
      <c r="J268">
        <f t="shared" si="12"/>
        <v>0</v>
      </c>
      <c r="K268">
        <f t="shared" si="14"/>
        <v>0</v>
      </c>
    </row>
    <row r="269" spans="1:11" x14ac:dyDescent="0.25">
      <c r="A269" t="s">
        <v>82</v>
      </c>
      <c r="B269" t="s">
        <v>7</v>
      </c>
      <c r="C269">
        <v>2011</v>
      </c>
      <c r="D269">
        <v>703</v>
      </c>
      <c r="E269">
        <v>4249.4799999999996</v>
      </c>
      <c r="F269">
        <v>9.31</v>
      </c>
      <c r="G269">
        <v>389423</v>
      </c>
      <c r="H269">
        <v>416339</v>
      </c>
      <c r="I269">
        <f t="shared" si="13"/>
        <v>26916</v>
      </c>
      <c r="J269">
        <f t="shared" ref="J269:J332" si="15">G269-H269</f>
        <v>-26916</v>
      </c>
      <c r="K269">
        <f t="shared" si="14"/>
        <v>724471056</v>
      </c>
    </row>
    <row r="270" spans="1:11" x14ac:dyDescent="0.25">
      <c r="A270" t="s">
        <v>31</v>
      </c>
      <c r="B270" t="s">
        <v>15</v>
      </c>
      <c r="C270">
        <v>2011</v>
      </c>
      <c r="D270">
        <v>346</v>
      </c>
      <c r="E270">
        <v>13697</v>
      </c>
      <c r="F270">
        <v>18.59</v>
      </c>
      <c r="G270">
        <v>8011</v>
      </c>
      <c r="H270">
        <v>8011</v>
      </c>
      <c r="I270">
        <f t="shared" si="13"/>
        <v>0</v>
      </c>
      <c r="J270">
        <f t="shared" si="15"/>
        <v>0</v>
      </c>
      <c r="K270">
        <f t="shared" si="14"/>
        <v>0</v>
      </c>
    </row>
    <row r="271" spans="1:11" x14ac:dyDescent="0.25">
      <c r="A271" t="s">
        <v>83</v>
      </c>
      <c r="B271" t="s">
        <v>9</v>
      </c>
      <c r="C271">
        <v>2010</v>
      </c>
      <c r="D271">
        <v>1187</v>
      </c>
      <c r="E271">
        <v>378.97</v>
      </c>
      <c r="F271">
        <v>27.57</v>
      </c>
      <c r="G271">
        <v>18874</v>
      </c>
      <c r="H271">
        <v>16969</v>
      </c>
      <c r="I271">
        <f t="shared" si="13"/>
        <v>1905</v>
      </c>
      <c r="J271">
        <f t="shared" si="15"/>
        <v>1905</v>
      </c>
      <c r="K271">
        <f t="shared" si="14"/>
        <v>3629025</v>
      </c>
    </row>
    <row r="272" spans="1:11" x14ac:dyDescent="0.25">
      <c r="A272" t="s">
        <v>84</v>
      </c>
      <c r="B272" t="s">
        <v>7</v>
      </c>
      <c r="C272">
        <v>1991</v>
      </c>
      <c r="D272">
        <v>1181</v>
      </c>
      <c r="E272">
        <v>173.19</v>
      </c>
      <c r="F272">
        <v>20.399999999999999</v>
      </c>
      <c r="G272">
        <v>66730</v>
      </c>
      <c r="H272">
        <v>102044</v>
      </c>
      <c r="I272">
        <f t="shared" si="13"/>
        <v>35314</v>
      </c>
      <c r="J272">
        <f t="shared" si="15"/>
        <v>-35314</v>
      </c>
      <c r="K272">
        <f t="shared" si="14"/>
        <v>1247078596</v>
      </c>
    </row>
    <row r="273" spans="1:11" x14ac:dyDescent="0.25">
      <c r="A273" t="s">
        <v>75</v>
      </c>
      <c r="B273" t="s">
        <v>9</v>
      </c>
      <c r="C273">
        <v>1999</v>
      </c>
      <c r="D273">
        <v>867</v>
      </c>
      <c r="E273">
        <v>114695</v>
      </c>
      <c r="F273">
        <v>11.83</v>
      </c>
      <c r="G273">
        <v>89523</v>
      </c>
      <c r="H273">
        <v>84528</v>
      </c>
      <c r="I273">
        <f t="shared" si="13"/>
        <v>4995</v>
      </c>
      <c r="J273">
        <f t="shared" si="15"/>
        <v>4995</v>
      </c>
      <c r="K273">
        <f t="shared" si="14"/>
        <v>24950025</v>
      </c>
    </row>
    <row r="274" spans="1:11" x14ac:dyDescent="0.25">
      <c r="A274" t="s">
        <v>18</v>
      </c>
      <c r="B274" t="s">
        <v>45</v>
      </c>
      <c r="C274">
        <v>2006</v>
      </c>
      <c r="D274">
        <v>1761</v>
      </c>
      <c r="E274">
        <v>238716</v>
      </c>
      <c r="F274">
        <v>27.76</v>
      </c>
      <c r="G274">
        <v>140463</v>
      </c>
      <c r="H274">
        <v>140463</v>
      </c>
      <c r="I274">
        <f t="shared" si="13"/>
        <v>0</v>
      </c>
      <c r="J274">
        <f t="shared" si="15"/>
        <v>0</v>
      </c>
      <c r="K274">
        <f t="shared" si="14"/>
        <v>0</v>
      </c>
    </row>
    <row r="275" spans="1:11" x14ac:dyDescent="0.25">
      <c r="A275" t="s">
        <v>66</v>
      </c>
      <c r="B275" t="s">
        <v>9</v>
      </c>
      <c r="C275">
        <v>1992</v>
      </c>
      <c r="D275">
        <v>1032</v>
      </c>
      <c r="E275">
        <v>102.26</v>
      </c>
      <c r="F275">
        <v>22.6</v>
      </c>
      <c r="G275">
        <v>1587</v>
      </c>
      <c r="H275">
        <v>6332</v>
      </c>
      <c r="I275">
        <f t="shared" si="13"/>
        <v>4745</v>
      </c>
      <c r="J275">
        <f t="shared" si="15"/>
        <v>-4745</v>
      </c>
      <c r="K275">
        <f t="shared" si="14"/>
        <v>22515025</v>
      </c>
    </row>
    <row r="276" spans="1:11" x14ac:dyDescent="0.25">
      <c r="A276" t="s">
        <v>43</v>
      </c>
      <c r="B276" t="s">
        <v>7</v>
      </c>
      <c r="C276">
        <v>2011</v>
      </c>
      <c r="D276">
        <v>593</v>
      </c>
      <c r="E276">
        <v>39534.43</v>
      </c>
      <c r="F276">
        <v>13.65</v>
      </c>
      <c r="G276">
        <v>324041</v>
      </c>
      <c r="H276">
        <v>324041</v>
      </c>
      <c r="I276">
        <f t="shared" si="13"/>
        <v>0</v>
      </c>
      <c r="J276">
        <f t="shared" si="15"/>
        <v>0</v>
      </c>
      <c r="K276">
        <f t="shared" si="14"/>
        <v>0</v>
      </c>
    </row>
    <row r="277" spans="1:11" x14ac:dyDescent="0.25">
      <c r="A277" t="s">
        <v>18</v>
      </c>
      <c r="B277" t="s">
        <v>21</v>
      </c>
      <c r="C277">
        <v>1995</v>
      </c>
      <c r="D277">
        <v>1761</v>
      </c>
      <c r="E277">
        <v>92967.22</v>
      </c>
      <c r="F277">
        <v>25.65</v>
      </c>
      <c r="G277">
        <v>110676</v>
      </c>
      <c r="H277">
        <v>110676</v>
      </c>
      <c r="I277">
        <f t="shared" si="13"/>
        <v>0</v>
      </c>
      <c r="J277">
        <f t="shared" si="15"/>
        <v>0</v>
      </c>
      <c r="K277">
        <f t="shared" si="14"/>
        <v>0</v>
      </c>
    </row>
    <row r="278" spans="1:11" x14ac:dyDescent="0.25">
      <c r="A278" t="s">
        <v>10</v>
      </c>
      <c r="B278" t="s">
        <v>11</v>
      </c>
      <c r="C278">
        <v>2011</v>
      </c>
      <c r="D278">
        <v>1668</v>
      </c>
      <c r="E278">
        <v>51796.3</v>
      </c>
      <c r="F278">
        <v>15.62</v>
      </c>
      <c r="G278">
        <v>35286</v>
      </c>
      <c r="H278">
        <v>35286</v>
      </c>
      <c r="I278">
        <f t="shared" si="13"/>
        <v>0</v>
      </c>
      <c r="J278">
        <f t="shared" si="15"/>
        <v>0</v>
      </c>
      <c r="K278">
        <f t="shared" si="14"/>
        <v>0</v>
      </c>
    </row>
    <row r="279" spans="1:11" x14ac:dyDescent="0.25">
      <c r="A279" t="s">
        <v>42</v>
      </c>
      <c r="B279" t="s">
        <v>7</v>
      </c>
      <c r="C279">
        <v>1995</v>
      </c>
      <c r="D279">
        <v>758</v>
      </c>
      <c r="E279">
        <v>34468.93</v>
      </c>
      <c r="F279">
        <v>19.87</v>
      </c>
      <c r="G279">
        <v>199803</v>
      </c>
      <c r="H279">
        <v>199803</v>
      </c>
      <c r="I279">
        <f t="shared" si="13"/>
        <v>0</v>
      </c>
      <c r="J279">
        <f t="shared" si="15"/>
        <v>0</v>
      </c>
      <c r="K279">
        <f t="shared" si="14"/>
        <v>0</v>
      </c>
    </row>
    <row r="280" spans="1:11" x14ac:dyDescent="0.25">
      <c r="A280" t="s">
        <v>14</v>
      </c>
      <c r="B280" t="s">
        <v>15</v>
      </c>
      <c r="C280">
        <v>1992</v>
      </c>
      <c r="D280">
        <v>494</v>
      </c>
      <c r="E280">
        <v>5518</v>
      </c>
      <c r="F280">
        <v>22.36</v>
      </c>
      <c r="G280">
        <v>5910</v>
      </c>
      <c r="H280">
        <v>5910</v>
      </c>
      <c r="I280">
        <f t="shared" si="13"/>
        <v>0</v>
      </c>
      <c r="J280">
        <f t="shared" si="15"/>
        <v>0</v>
      </c>
      <c r="K280">
        <f t="shared" si="14"/>
        <v>0</v>
      </c>
    </row>
    <row r="281" spans="1:11" x14ac:dyDescent="0.25">
      <c r="A281" t="s">
        <v>50</v>
      </c>
      <c r="B281" t="s">
        <v>11</v>
      </c>
      <c r="C281">
        <v>2009</v>
      </c>
      <c r="D281">
        <v>1110</v>
      </c>
      <c r="E281">
        <v>3531.8</v>
      </c>
      <c r="F281">
        <v>9.48</v>
      </c>
      <c r="G281">
        <v>49295</v>
      </c>
      <c r="H281">
        <v>49066</v>
      </c>
      <c r="I281">
        <f t="shared" si="13"/>
        <v>229</v>
      </c>
      <c r="J281">
        <f t="shared" si="15"/>
        <v>229</v>
      </c>
      <c r="K281">
        <f t="shared" si="14"/>
        <v>52441</v>
      </c>
    </row>
    <row r="282" spans="1:11" x14ac:dyDescent="0.25">
      <c r="A282" t="s">
        <v>32</v>
      </c>
      <c r="B282" t="s">
        <v>9</v>
      </c>
      <c r="C282">
        <v>2000</v>
      </c>
      <c r="D282">
        <v>1083</v>
      </c>
      <c r="E282">
        <v>44957.52</v>
      </c>
      <c r="F282">
        <v>26.05</v>
      </c>
      <c r="G282">
        <v>18216</v>
      </c>
      <c r="H282">
        <v>18216</v>
      </c>
      <c r="I282">
        <f t="shared" si="13"/>
        <v>0</v>
      </c>
      <c r="J282">
        <f t="shared" si="15"/>
        <v>0</v>
      </c>
      <c r="K282">
        <f t="shared" si="14"/>
        <v>0</v>
      </c>
    </row>
    <row r="283" spans="1:11" x14ac:dyDescent="0.25">
      <c r="A283" t="s">
        <v>32</v>
      </c>
      <c r="B283" t="s">
        <v>21</v>
      </c>
      <c r="C283">
        <v>1998</v>
      </c>
      <c r="D283">
        <v>1083</v>
      </c>
      <c r="E283">
        <v>49157</v>
      </c>
      <c r="F283">
        <v>26.4</v>
      </c>
      <c r="G283">
        <v>86907</v>
      </c>
      <c r="H283">
        <v>86907</v>
      </c>
      <c r="I283">
        <f t="shared" si="13"/>
        <v>0</v>
      </c>
      <c r="J283">
        <f t="shared" si="15"/>
        <v>0</v>
      </c>
      <c r="K283">
        <f t="shared" si="14"/>
        <v>0</v>
      </c>
    </row>
    <row r="284" spans="1:11" x14ac:dyDescent="0.25">
      <c r="A284" t="s">
        <v>18</v>
      </c>
      <c r="B284" t="s">
        <v>29</v>
      </c>
      <c r="C284">
        <v>1991</v>
      </c>
      <c r="D284">
        <v>1761</v>
      </c>
      <c r="E284">
        <v>58349.440000000002</v>
      </c>
      <c r="F284">
        <v>20.13</v>
      </c>
      <c r="G284">
        <v>15533</v>
      </c>
      <c r="H284">
        <v>15533</v>
      </c>
      <c r="I284">
        <f t="shared" si="13"/>
        <v>0</v>
      </c>
      <c r="J284">
        <f t="shared" si="15"/>
        <v>0</v>
      </c>
      <c r="K284">
        <f t="shared" si="14"/>
        <v>0</v>
      </c>
    </row>
    <row r="285" spans="1:11" x14ac:dyDescent="0.25">
      <c r="A285" t="s">
        <v>17</v>
      </c>
      <c r="B285" t="s">
        <v>11</v>
      </c>
      <c r="C285">
        <v>2004</v>
      </c>
      <c r="D285">
        <v>51</v>
      </c>
      <c r="E285">
        <v>5363</v>
      </c>
      <c r="F285">
        <v>21.06</v>
      </c>
      <c r="G285">
        <v>65567</v>
      </c>
      <c r="H285">
        <v>65567</v>
      </c>
      <c r="I285">
        <f t="shared" si="13"/>
        <v>0</v>
      </c>
      <c r="J285">
        <f t="shared" si="15"/>
        <v>0</v>
      </c>
      <c r="K285">
        <f t="shared" si="14"/>
        <v>0</v>
      </c>
    </row>
    <row r="286" spans="1:11" x14ac:dyDescent="0.25">
      <c r="A286" t="s">
        <v>58</v>
      </c>
      <c r="B286" t="s">
        <v>13</v>
      </c>
      <c r="C286">
        <v>2009</v>
      </c>
      <c r="D286">
        <v>691</v>
      </c>
      <c r="E286">
        <v>258.10000000000002</v>
      </c>
      <c r="F286">
        <v>8.42</v>
      </c>
      <c r="G286">
        <v>43558</v>
      </c>
      <c r="H286">
        <v>52616</v>
      </c>
      <c r="I286">
        <f t="shared" si="13"/>
        <v>9058</v>
      </c>
      <c r="J286">
        <f t="shared" si="15"/>
        <v>-9058</v>
      </c>
      <c r="K286">
        <f t="shared" si="14"/>
        <v>82047364</v>
      </c>
    </row>
    <row r="287" spans="1:11" x14ac:dyDescent="0.25">
      <c r="A287" t="s">
        <v>42</v>
      </c>
      <c r="B287" t="s">
        <v>29</v>
      </c>
      <c r="C287">
        <v>2001</v>
      </c>
      <c r="D287">
        <v>758</v>
      </c>
      <c r="E287">
        <v>31373.3</v>
      </c>
      <c r="F287">
        <v>15.98</v>
      </c>
      <c r="G287">
        <v>16503</v>
      </c>
      <c r="H287">
        <v>16503</v>
      </c>
      <c r="I287">
        <f t="shared" si="13"/>
        <v>0</v>
      </c>
      <c r="J287">
        <f t="shared" si="15"/>
        <v>0</v>
      </c>
      <c r="K287">
        <f t="shared" si="14"/>
        <v>0</v>
      </c>
    </row>
    <row r="288" spans="1:11" x14ac:dyDescent="0.25">
      <c r="A288" t="s">
        <v>80</v>
      </c>
      <c r="B288" t="s">
        <v>45</v>
      </c>
      <c r="C288">
        <v>2006</v>
      </c>
      <c r="D288">
        <v>1784</v>
      </c>
      <c r="E288">
        <v>2265.7199999999998</v>
      </c>
      <c r="F288">
        <v>26.14</v>
      </c>
      <c r="G288">
        <v>125016</v>
      </c>
      <c r="H288">
        <v>128120</v>
      </c>
      <c r="I288">
        <f t="shared" si="13"/>
        <v>3104</v>
      </c>
      <c r="J288">
        <f t="shared" si="15"/>
        <v>-3104</v>
      </c>
      <c r="K288">
        <f t="shared" si="14"/>
        <v>9634816</v>
      </c>
    </row>
    <row r="289" spans="1:11" x14ac:dyDescent="0.25">
      <c r="A289" t="s">
        <v>58</v>
      </c>
      <c r="B289" t="s">
        <v>11</v>
      </c>
      <c r="C289">
        <v>2013</v>
      </c>
      <c r="D289">
        <v>691</v>
      </c>
      <c r="E289">
        <v>264.60000000000002</v>
      </c>
      <c r="F289">
        <v>10.1</v>
      </c>
      <c r="G289">
        <v>29735</v>
      </c>
      <c r="H289">
        <v>26758</v>
      </c>
      <c r="I289">
        <f t="shared" si="13"/>
        <v>2977</v>
      </c>
      <c r="J289">
        <f t="shared" si="15"/>
        <v>2977</v>
      </c>
      <c r="K289">
        <f t="shared" si="14"/>
        <v>8862529</v>
      </c>
    </row>
    <row r="290" spans="1:11" x14ac:dyDescent="0.25">
      <c r="A290" t="s">
        <v>32</v>
      </c>
      <c r="B290" t="s">
        <v>15</v>
      </c>
      <c r="C290">
        <v>1995</v>
      </c>
      <c r="D290">
        <v>1083</v>
      </c>
      <c r="E290">
        <v>61257</v>
      </c>
      <c r="F290">
        <v>24.04</v>
      </c>
      <c r="G290">
        <v>8235</v>
      </c>
      <c r="H290">
        <v>8235</v>
      </c>
      <c r="I290">
        <f t="shared" si="13"/>
        <v>0</v>
      </c>
      <c r="J290">
        <f t="shared" si="15"/>
        <v>0</v>
      </c>
      <c r="K290">
        <f t="shared" si="14"/>
        <v>0</v>
      </c>
    </row>
    <row r="291" spans="1:11" x14ac:dyDescent="0.25">
      <c r="A291" t="s">
        <v>27</v>
      </c>
      <c r="B291" t="s">
        <v>11</v>
      </c>
      <c r="C291">
        <v>2009</v>
      </c>
      <c r="D291">
        <v>495</v>
      </c>
      <c r="E291">
        <v>26857</v>
      </c>
      <c r="F291">
        <v>15.44</v>
      </c>
      <c r="G291">
        <v>30475</v>
      </c>
      <c r="H291">
        <v>30475</v>
      </c>
      <c r="I291">
        <f t="shared" si="13"/>
        <v>0</v>
      </c>
      <c r="J291">
        <f t="shared" si="15"/>
        <v>0</v>
      </c>
      <c r="K291">
        <f t="shared" si="14"/>
        <v>0</v>
      </c>
    </row>
    <row r="292" spans="1:11" x14ac:dyDescent="0.25">
      <c r="A292" t="s">
        <v>32</v>
      </c>
      <c r="B292" t="s">
        <v>21</v>
      </c>
      <c r="C292">
        <v>2008</v>
      </c>
      <c r="D292">
        <v>1083</v>
      </c>
      <c r="E292">
        <v>14485.33</v>
      </c>
      <c r="F292">
        <v>25.78</v>
      </c>
      <c r="G292">
        <v>88943</v>
      </c>
      <c r="H292">
        <v>88943</v>
      </c>
      <c r="I292">
        <f t="shared" si="13"/>
        <v>0</v>
      </c>
      <c r="J292">
        <f t="shared" si="15"/>
        <v>0</v>
      </c>
      <c r="K292">
        <f t="shared" si="14"/>
        <v>0</v>
      </c>
    </row>
    <row r="293" spans="1:11" x14ac:dyDescent="0.25">
      <c r="A293" t="s">
        <v>59</v>
      </c>
      <c r="B293" t="s">
        <v>23</v>
      </c>
      <c r="C293">
        <v>1994</v>
      </c>
      <c r="D293">
        <v>1651</v>
      </c>
      <c r="E293">
        <v>39</v>
      </c>
      <c r="F293">
        <v>27.03</v>
      </c>
      <c r="G293">
        <v>52500</v>
      </c>
      <c r="H293">
        <v>52019</v>
      </c>
      <c r="I293">
        <f t="shared" si="13"/>
        <v>481</v>
      </c>
      <c r="J293">
        <f t="shared" si="15"/>
        <v>481</v>
      </c>
      <c r="K293">
        <f t="shared" si="14"/>
        <v>231361</v>
      </c>
    </row>
    <row r="294" spans="1:11" x14ac:dyDescent="0.25">
      <c r="A294" t="s">
        <v>65</v>
      </c>
      <c r="B294" t="s">
        <v>15</v>
      </c>
      <c r="C294">
        <v>1996</v>
      </c>
      <c r="D294">
        <v>250</v>
      </c>
      <c r="E294">
        <v>13047</v>
      </c>
      <c r="F294">
        <v>1.61</v>
      </c>
      <c r="G294">
        <v>8255</v>
      </c>
      <c r="H294">
        <v>8255</v>
      </c>
      <c r="I294">
        <f t="shared" si="13"/>
        <v>0</v>
      </c>
      <c r="J294">
        <f t="shared" si="15"/>
        <v>0</v>
      </c>
      <c r="K294">
        <f t="shared" si="14"/>
        <v>0</v>
      </c>
    </row>
    <row r="295" spans="1:11" x14ac:dyDescent="0.25">
      <c r="A295" t="s">
        <v>32</v>
      </c>
      <c r="B295" t="s">
        <v>45</v>
      </c>
      <c r="C295">
        <v>2007</v>
      </c>
      <c r="D295">
        <v>1083</v>
      </c>
      <c r="E295">
        <v>27422.77</v>
      </c>
      <c r="F295">
        <v>25.95</v>
      </c>
      <c r="G295">
        <v>322204</v>
      </c>
      <c r="H295">
        <v>322204</v>
      </c>
      <c r="I295">
        <f t="shared" si="13"/>
        <v>0</v>
      </c>
      <c r="J295">
        <f t="shared" si="15"/>
        <v>0</v>
      </c>
      <c r="K295">
        <f t="shared" si="14"/>
        <v>0</v>
      </c>
    </row>
    <row r="296" spans="1:11" x14ac:dyDescent="0.25">
      <c r="A296" t="s">
        <v>81</v>
      </c>
      <c r="B296" t="s">
        <v>9</v>
      </c>
      <c r="C296">
        <v>2000</v>
      </c>
      <c r="D296">
        <v>2875</v>
      </c>
      <c r="E296">
        <v>39406.480000000003</v>
      </c>
      <c r="F296">
        <v>27.14</v>
      </c>
      <c r="G296">
        <v>24074</v>
      </c>
      <c r="H296">
        <v>18519</v>
      </c>
      <c r="I296">
        <f t="shared" si="13"/>
        <v>5555</v>
      </c>
      <c r="J296">
        <f t="shared" si="15"/>
        <v>5555</v>
      </c>
      <c r="K296">
        <f t="shared" si="14"/>
        <v>30858025</v>
      </c>
    </row>
    <row r="297" spans="1:11" x14ac:dyDescent="0.25">
      <c r="A297" t="s">
        <v>25</v>
      </c>
      <c r="B297" t="s">
        <v>29</v>
      </c>
      <c r="C297">
        <v>2012</v>
      </c>
      <c r="D297">
        <v>534</v>
      </c>
      <c r="E297">
        <v>48687.88</v>
      </c>
      <c r="F297">
        <v>16.84</v>
      </c>
      <c r="G297">
        <v>22598</v>
      </c>
      <c r="H297">
        <v>22598</v>
      </c>
      <c r="I297">
        <f t="shared" si="13"/>
        <v>0</v>
      </c>
      <c r="J297">
        <f t="shared" si="15"/>
        <v>0</v>
      </c>
      <c r="K297">
        <f t="shared" si="14"/>
        <v>0</v>
      </c>
    </row>
    <row r="298" spans="1:11" x14ac:dyDescent="0.25">
      <c r="A298" t="s">
        <v>32</v>
      </c>
      <c r="B298" t="s">
        <v>15</v>
      </c>
      <c r="C298">
        <v>2004</v>
      </c>
      <c r="D298">
        <v>1083</v>
      </c>
      <c r="E298">
        <v>35113</v>
      </c>
      <c r="F298">
        <v>27.29</v>
      </c>
      <c r="G298">
        <v>7161</v>
      </c>
      <c r="H298">
        <v>7161</v>
      </c>
      <c r="I298">
        <f t="shared" si="13"/>
        <v>0</v>
      </c>
      <c r="J298">
        <f t="shared" si="15"/>
        <v>0</v>
      </c>
      <c r="K298">
        <f t="shared" si="14"/>
        <v>0</v>
      </c>
    </row>
    <row r="299" spans="1:11" x14ac:dyDescent="0.25">
      <c r="A299" t="s">
        <v>61</v>
      </c>
      <c r="B299" t="s">
        <v>7</v>
      </c>
      <c r="C299">
        <v>2007</v>
      </c>
      <c r="D299">
        <v>1212</v>
      </c>
      <c r="E299">
        <v>398.11</v>
      </c>
      <c r="F299">
        <v>19.600000000000001</v>
      </c>
      <c r="G299">
        <v>77618</v>
      </c>
      <c r="H299">
        <v>118679</v>
      </c>
      <c r="I299">
        <f t="shared" si="13"/>
        <v>41061</v>
      </c>
      <c r="J299">
        <f t="shared" si="15"/>
        <v>-41061</v>
      </c>
      <c r="K299">
        <f t="shared" si="14"/>
        <v>1686005721</v>
      </c>
    </row>
    <row r="300" spans="1:11" x14ac:dyDescent="0.25">
      <c r="A300" t="s">
        <v>60</v>
      </c>
      <c r="B300" t="s">
        <v>7</v>
      </c>
      <c r="C300">
        <v>2005</v>
      </c>
      <c r="D300">
        <v>661</v>
      </c>
      <c r="E300">
        <v>1816</v>
      </c>
      <c r="F300">
        <v>19.68</v>
      </c>
      <c r="G300">
        <v>259594</v>
      </c>
      <c r="H300">
        <v>255504</v>
      </c>
      <c r="I300">
        <f t="shared" si="13"/>
        <v>4090</v>
      </c>
      <c r="J300">
        <f t="shared" si="15"/>
        <v>4090</v>
      </c>
      <c r="K300">
        <f t="shared" si="14"/>
        <v>16728100</v>
      </c>
    </row>
    <row r="301" spans="1:11" x14ac:dyDescent="0.25">
      <c r="A301" t="s">
        <v>12</v>
      </c>
      <c r="B301" t="s">
        <v>9</v>
      </c>
      <c r="C301">
        <v>1990</v>
      </c>
      <c r="D301">
        <v>2702</v>
      </c>
      <c r="E301">
        <v>2432</v>
      </c>
      <c r="F301">
        <v>27.11</v>
      </c>
      <c r="G301">
        <v>21323</v>
      </c>
      <c r="H301">
        <v>21323</v>
      </c>
      <c r="I301">
        <f t="shared" si="13"/>
        <v>0</v>
      </c>
      <c r="J301">
        <f t="shared" si="15"/>
        <v>0</v>
      </c>
      <c r="K301">
        <f t="shared" si="14"/>
        <v>0</v>
      </c>
    </row>
    <row r="302" spans="1:11" x14ac:dyDescent="0.25">
      <c r="A302" t="s">
        <v>32</v>
      </c>
      <c r="B302" t="s">
        <v>29</v>
      </c>
      <c r="C302">
        <v>2005</v>
      </c>
      <c r="D302">
        <v>1083</v>
      </c>
      <c r="E302">
        <v>35342</v>
      </c>
      <c r="F302">
        <v>26.73</v>
      </c>
      <c r="G302">
        <v>10734</v>
      </c>
      <c r="H302">
        <v>10734</v>
      </c>
      <c r="I302">
        <f t="shared" si="13"/>
        <v>0</v>
      </c>
      <c r="J302">
        <f t="shared" si="15"/>
        <v>0</v>
      </c>
      <c r="K302">
        <f t="shared" si="14"/>
        <v>0</v>
      </c>
    </row>
    <row r="303" spans="1:11" x14ac:dyDescent="0.25">
      <c r="A303" t="s">
        <v>10</v>
      </c>
      <c r="B303" t="s">
        <v>21</v>
      </c>
      <c r="C303">
        <v>1991</v>
      </c>
      <c r="D303">
        <v>1668</v>
      </c>
      <c r="E303">
        <v>79821.179999999993</v>
      </c>
      <c r="F303">
        <v>15.38</v>
      </c>
      <c r="G303">
        <v>205631</v>
      </c>
      <c r="H303">
        <v>205631</v>
      </c>
      <c r="I303">
        <f t="shared" si="13"/>
        <v>0</v>
      </c>
      <c r="J303">
        <f t="shared" si="15"/>
        <v>0</v>
      </c>
      <c r="K303">
        <f t="shared" si="14"/>
        <v>0</v>
      </c>
    </row>
    <row r="304" spans="1:11" x14ac:dyDescent="0.25">
      <c r="A304" t="s">
        <v>63</v>
      </c>
      <c r="B304" t="s">
        <v>29</v>
      </c>
      <c r="C304">
        <v>2009</v>
      </c>
      <c r="D304">
        <v>1020</v>
      </c>
      <c r="E304">
        <v>1670</v>
      </c>
      <c r="F304">
        <v>20.76</v>
      </c>
      <c r="G304">
        <v>18893</v>
      </c>
      <c r="H304">
        <v>18642</v>
      </c>
      <c r="I304">
        <f t="shared" si="13"/>
        <v>251</v>
      </c>
      <c r="J304">
        <f t="shared" si="15"/>
        <v>251</v>
      </c>
      <c r="K304">
        <f t="shared" si="14"/>
        <v>63001</v>
      </c>
    </row>
    <row r="305" spans="1:11" x14ac:dyDescent="0.25">
      <c r="A305" t="s">
        <v>12</v>
      </c>
      <c r="B305" t="s">
        <v>9</v>
      </c>
      <c r="C305">
        <v>1995</v>
      </c>
      <c r="D305">
        <v>2702</v>
      </c>
      <c r="E305">
        <v>1597</v>
      </c>
      <c r="F305">
        <v>27.08</v>
      </c>
      <c r="G305">
        <v>22580</v>
      </c>
      <c r="H305">
        <v>22580</v>
      </c>
      <c r="I305">
        <f t="shared" si="13"/>
        <v>0</v>
      </c>
      <c r="J305">
        <f t="shared" si="15"/>
        <v>0</v>
      </c>
      <c r="K305">
        <f t="shared" si="14"/>
        <v>0</v>
      </c>
    </row>
    <row r="306" spans="1:11" x14ac:dyDescent="0.25">
      <c r="A306" t="s">
        <v>43</v>
      </c>
      <c r="B306" t="s">
        <v>29</v>
      </c>
      <c r="C306">
        <v>2008</v>
      </c>
      <c r="D306">
        <v>593</v>
      </c>
      <c r="E306">
        <v>37640.199999999997</v>
      </c>
      <c r="F306">
        <v>12.7</v>
      </c>
      <c r="G306">
        <v>36490</v>
      </c>
      <c r="H306">
        <v>36490</v>
      </c>
      <c r="I306">
        <f t="shared" si="13"/>
        <v>0</v>
      </c>
      <c r="J306">
        <f t="shared" si="15"/>
        <v>0</v>
      </c>
      <c r="K306">
        <f t="shared" si="14"/>
        <v>0</v>
      </c>
    </row>
    <row r="307" spans="1:11" x14ac:dyDescent="0.25">
      <c r="A307" t="s">
        <v>61</v>
      </c>
      <c r="B307" t="s">
        <v>11</v>
      </c>
      <c r="C307">
        <v>2005</v>
      </c>
      <c r="D307">
        <v>1212</v>
      </c>
      <c r="E307">
        <v>222.92</v>
      </c>
      <c r="F307">
        <v>20.29</v>
      </c>
      <c r="G307">
        <v>9083</v>
      </c>
      <c r="H307">
        <v>8510</v>
      </c>
      <c r="I307">
        <f t="shared" si="13"/>
        <v>573</v>
      </c>
      <c r="J307">
        <f t="shared" si="15"/>
        <v>573</v>
      </c>
      <c r="K307">
        <f t="shared" si="14"/>
        <v>328329</v>
      </c>
    </row>
    <row r="308" spans="1:11" x14ac:dyDescent="0.25">
      <c r="A308" t="s">
        <v>60</v>
      </c>
      <c r="B308" t="s">
        <v>15</v>
      </c>
      <c r="C308">
        <v>2004</v>
      </c>
      <c r="D308">
        <v>661</v>
      </c>
      <c r="E308">
        <v>1816</v>
      </c>
      <c r="F308">
        <v>19.72</v>
      </c>
      <c r="G308">
        <v>17030</v>
      </c>
      <c r="H308">
        <v>14286</v>
      </c>
      <c r="I308">
        <f t="shared" si="13"/>
        <v>2744</v>
      </c>
      <c r="J308">
        <f t="shared" si="15"/>
        <v>2744</v>
      </c>
      <c r="K308">
        <f t="shared" si="14"/>
        <v>7529536</v>
      </c>
    </row>
    <row r="309" spans="1:11" x14ac:dyDescent="0.25">
      <c r="A309" t="s">
        <v>10</v>
      </c>
      <c r="B309" t="s">
        <v>49</v>
      </c>
      <c r="C309">
        <v>2013</v>
      </c>
      <c r="D309">
        <v>1668</v>
      </c>
      <c r="E309">
        <v>52794.3</v>
      </c>
      <c r="F309">
        <v>13.91</v>
      </c>
      <c r="G309">
        <v>217415</v>
      </c>
      <c r="H309">
        <v>220905</v>
      </c>
      <c r="I309">
        <f t="shared" si="13"/>
        <v>3490</v>
      </c>
      <c r="J309">
        <f t="shared" si="15"/>
        <v>-3490</v>
      </c>
      <c r="K309">
        <f t="shared" si="14"/>
        <v>12180100</v>
      </c>
    </row>
    <row r="310" spans="1:11" x14ac:dyDescent="0.25">
      <c r="A310" t="s">
        <v>70</v>
      </c>
      <c r="B310" t="s">
        <v>45</v>
      </c>
      <c r="C310">
        <v>1997</v>
      </c>
      <c r="D310">
        <v>657</v>
      </c>
      <c r="E310">
        <v>2762</v>
      </c>
      <c r="F310">
        <v>20.63</v>
      </c>
      <c r="G310">
        <v>41026</v>
      </c>
      <c r="H310">
        <v>40095</v>
      </c>
      <c r="I310">
        <f t="shared" si="13"/>
        <v>931</v>
      </c>
      <c r="J310">
        <f t="shared" si="15"/>
        <v>931</v>
      </c>
      <c r="K310">
        <f t="shared" si="14"/>
        <v>866761</v>
      </c>
    </row>
    <row r="311" spans="1:11" x14ac:dyDescent="0.25">
      <c r="A311" t="s">
        <v>32</v>
      </c>
      <c r="B311" t="s">
        <v>15</v>
      </c>
      <c r="C311">
        <v>1997</v>
      </c>
      <c r="D311">
        <v>1083</v>
      </c>
      <c r="E311">
        <v>52279</v>
      </c>
      <c r="F311">
        <v>24.71</v>
      </c>
      <c r="G311">
        <v>6920</v>
      </c>
      <c r="H311">
        <v>6920</v>
      </c>
      <c r="I311">
        <f t="shared" si="13"/>
        <v>0</v>
      </c>
      <c r="J311">
        <f t="shared" si="15"/>
        <v>0</v>
      </c>
      <c r="K311">
        <f t="shared" si="14"/>
        <v>0</v>
      </c>
    </row>
    <row r="312" spans="1:11" x14ac:dyDescent="0.25">
      <c r="A312" t="s">
        <v>40</v>
      </c>
      <c r="B312" t="s">
        <v>7</v>
      </c>
      <c r="C312">
        <v>2013</v>
      </c>
      <c r="D312">
        <v>832</v>
      </c>
      <c r="E312">
        <v>55633</v>
      </c>
      <c r="F312">
        <v>13.6</v>
      </c>
      <c r="G312">
        <v>252483</v>
      </c>
      <c r="H312">
        <v>254511</v>
      </c>
      <c r="I312">
        <f t="shared" si="13"/>
        <v>2028</v>
      </c>
      <c r="J312">
        <f t="shared" si="15"/>
        <v>-2028</v>
      </c>
      <c r="K312">
        <f t="shared" si="14"/>
        <v>4112784</v>
      </c>
    </row>
    <row r="313" spans="1:11" x14ac:dyDescent="0.25">
      <c r="A313" t="s">
        <v>32</v>
      </c>
      <c r="B313" t="s">
        <v>9</v>
      </c>
      <c r="C313">
        <v>2005</v>
      </c>
      <c r="D313">
        <v>1083</v>
      </c>
      <c r="E313">
        <v>35342</v>
      </c>
      <c r="F313">
        <v>25.62</v>
      </c>
      <c r="G313">
        <v>19385</v>
      </c>
      <c r="H313">
        <v>19385</v>
      </c>
      <c r="I313">
        <f t="shared" si="13"/>
        <v>0</v>
      </c>
      <c r="J313">
        <f t="shared" si="15"/>
        <v>0</v>
      </c>
      <c r="K313">
        <f t="shared" si="14"/>
        <v>0</v>
      </c>
    </row>
    <row r="314" spans="1:11" x14ac:dyDescent="0.25">
      <c r="A314" t="s">
        <v>68</v>
      </c>
      <c r="B314" t="s">
        <v>49</v>
      </c>
      <c r="C314">
        <v>1994</v>
      </c>
      <c r="D314">
        <v>748</v>
      </c>
      <c r="E314">
        <v>6</v>
      </c>
      <c r="F314">
        <v>28</v>
      </c>
      <c r="G314">
        <v>53043</v>
      </c>
      <c r="H314">
        <v>69212</v>
      </c>
      <c r="I314">
        <f t="shared" si="13"/>
        <v>16169</v>
      </c>
      <c r="J314">
        <f t="shared" si="15"/>
        <v>-16169</v>
      </c>
      <c r="K314">
        <f t="shared" si="14"/>
        <v>261436561</v>
      </c>
    </row>
    <row r="315" spans="1:11" x14ac:dyDescent="0.25">
      <c r="A315" t="s">
        <v>12</v>
      </c>
      <c r="B315" t="s">
        <v>21</v>
      </c>
      <c r="C315">
        <v>1995</v>
      </c>
      <c r="D315">
        <v>2702</v>
      </c>
      <c r="E315">
        <v>1597</v>
      </c>
      <c r="F315">
        <v>26.74</v>
      </c>
      <c r="G315">
        <v>94939</v>
      </c>
      <c r="H315">
        <v>94939</v>
      </c>
      <c r="I315">
        <f t="shared" si="13"/>
        <v>0</v>
      </c>
      <c r="J315">
        <f t="shared" si="15"/>
        <v>0</v>
      </c>
      <c r="K315">
        <f t="shared" si="14"/>
        <v>0</v>
      </c>
    </row>
    <row r="316" spans="1:11" x14ac:dyDescent="0.25">
      <c r="A316" t="s">
        <v>18</v>
      </c>
      <c r="B316" t="s">
        <v>9</v>
      </c>
      <c r="C316">
        <v>1993</v>
      </c>
      <c r="D316">
        <v>1761</v>
      </c>
      <c r="E316">
        <v>75658.33</v>
      </c>
      <c r="F316">
        <v>20.49</v>
      </c>
      <c r="G316">
        <v>25321</v>
      </c>
      <c r="H316">
        <v>25321</v>
      </c>
      <c r="I316">
        <f t="shared" si="13"/>
        <v>0</v>
      </c>
      <c r="J316">
        <f t="shared" si="15"/>
        <v>0</v>
      </c>
      <c r="K316">
        <f t="shared" si="14"/>
        <v>0</v>
      </c>
    </row>
    <row r="317" spans="1:11" x14ac:dyDescent="0.25">
      <c r="A317" t="s">
        <v>32</v>
      </c>
      <c r="B317" t="s">
        <v>29</v>
      </c>
      <c r="C317">
        <v>2000</v>
      </c>
      <c r="D317">
        <v>1083</v>
      </c>
      <c r="E317">
        <v>44957.52</v>
      </c>
      <c r="F317">
        <v>27.03</v>
      </c>
      <c r="G317">
        <v>8222</v>
      </c>
      <c r="H317">
        <v>8222</v>
      </c>
      <c r="I317">
        <f t="shared" si="13"/>
        <v>0</v>
      </c>
      <c r="J317">
        <f t="shared" si="15"/>
        <v>0</v>
      </c>
      <c r="K317">
        <f t="shared" si="14"/>
        <v>0</v>
      </c>
    </row>
    <row r="318" spans="1:11" x14ac:dyDescent="0.25">
      <c r="A318" t="s">
        <v>67</v>
      </c>
      <c r="B318" t="s">
        <v>11</v>
      </c>
      <c r="C318">
        <v>1990</v>
      </c>
      <c r="D318">
        <v>854</v>
      </c>
      <c r="E318">
        <v>9357</v>
      </c>
      <c r="F318">
        <v>16.55</v>
      </c>
      <c r="G318">
        <v>14269</v>
      </c>
      <c r="H318">
        <v>20982</v>
      </c>
      <c r="I318">
        <f t="shared" si="13"/>
        <v>6713</v>
      </c>
      <c r="J318">
        <f t="shared" si="15"/>
        <v>-6713</v>
      </c>
      <c r="K318">
        <f t="shared" si="14"/>
        <v>45064369</v>
      </c>
    </row>
    <row r="319" spans="1:11" x14ac:dyDescent="0.25">
      <c r="A319" t="s">
        <v>18</v>
      </c>
      <c r="B319" t="s">
        <v>13</v>
      </c>
      <c r="C319">
        <v>1994</v>
      </c>
      <c r="D319">
        <v>1761</v>
      </c>
      <c r="E319">
        <v>84312.78</v>
      </c>
      <c r="F319">
        <v>18.420000000000002</v>
      </c>
      <c r="G319">
        <v>23876</v>
      </c>
      <c r="H319">
        <v>23876</v>
      </c>
      <c r="I319">
        <f t="shared" si="13"/>
        <v>0</v>
      </c>
      <c r="J319">
        <f t="shared" si="15"/>
        <v>0</v>
      </c>
      <c r="K319">
        <f t="shared" si="14"/>
        <v>0</v>
      </c>
    </row>
    <row r="320" spans="1:11" x14ac:dyDescent="0.25">
      <c r="A320" t="s">
        <v>18</v>
      </c>
      <c r="B320" t="s">
        <v>15</v>
      </c>
      <c r="C320">
        <v>2007</v>
      </c>
      <c r="D320">
        <v>1761</v>
      </c>
      <c r="E320">
        <v>304031</v>
      </c>
      <c r="F320">
        <v>24.78</v>
      </c>
      <c r="G320">
        <v>21731</v>
      </c>
      <c r="H320">
        <v>21731</v>
      </c>
      <c r="I320">
        <f t="shared" si="13"/>
        <v>0</v>
      </c>
      <c r="J320">
        <f t="shared" si="15"/>
        <v>0</v>
      </c>
      <c r="K320">
        <f t="shared" si="14"/>
        <v>0</v>
      </c>
    </row>
    <row r="321" spans="1:11" x14ac:dyDescent="0.25">
      <c r="A321" t="s">
        <v>43</v>
      </c>
      <c r="B321" t="s">
        <v>11</v>
      </c>
      <c r="C321">
        <v>2012</v>
      </c>
      <c r="D321">
        <v>593</v>
      </c>
      <c r="E321">
        <v>42610.59</v>
      </c>
      <c r="F321">
        <v>18.54</v>
      </c>
      <c r="G321">
        <v>26723</v>
      </c>
      <c r="H321">
        <v>26723</v>
      </c>
      <c r="I321">
        <f t="shared" si="13"/>
        <v>0</v>
      </c>
      <c r="J321">
        <f t="shared" si="15"/>
        <v>0</v>
      </c>
      <c r="K321">
        <f t="shared" si="14"/>
        <v>0</v>
      </c>
    </row>
    <row r="322" spans="1:11" x14ac:dyDescent="0.25">
      <c r="A322" t="s">
        <v>18</v>
      </c>
      <c r="B322" t="s">
        <v>7</v>
      </c>
      <c r="C322">
        <v>1994</v>
      </c>
      <c r="D322">
        <v>1761</v>
      </c>
      <c r="E322">
        <v>84312.78</v>
      </c>
      <c r="F322">
        <v>18.420000000000002</v>
      </c>
      <c r="G322">
        <v>144802</v>
      </c>
      <c r="H322">
        <v>144802</v>
      </c>
      <c r="I322">
        <f t="shared" si="13"/>
        <v>0</v>
      </c>
      <c r="J322">
        <f t="shared" si="15"/>
        <v>0</v>
      </c>
      <c r="K322">
        <f t="shared" si="14"/>
        <v>0</v>
      </c>
    </row>
    <row r="323" spans="1:11" x14ac:dyDescent="0.25">
      <c r="A323" t="s">
        <v>58</v>
      </c>
      <c r="B323" t="s">
        <v>11</v>
      </c>
      <c r="C323">
        <v>1999</v>
      </c>
      <c r="D323">
        <v>691</v>
      </c>
      <c r="E323">
        <v>601.94000000000005</v>
      </c>
      <c r="F323">
        <v>8.74</v>
      </c>
      <c r="G323">
        <v>11486</v>
      </c>
      <c r="H323">
        <v>11839</v>
      </c>
      <c r="I323">
        <f t="shared" ref="I323:I386" si="16">ABS(G323-H323)</f>
        <v>353</v>
      </c>
      <c r="J323">
        <f t="shared" si="15"/>
        <v>-353</v>
      </c>
      <c r="K323">
        <f t="shared" ref="K323:K386" si="17">J323^2</f>
        <v>124609</v>
      </c>
    </row>
    <row r="324" spans="1:11" x14ac:dyDescent="0.25">
      <c r="A324" t="s">
        <v>33</v>
      </c>
      <c r="B324" t="s">
        <v>7</v>
      </c>
      <c r="C324">
        <v>1992</v>
      </c>
      <c r="D324">
        <v>59</v>
      </c>
      <c r="E324">
        <v>994</v>
      </c>
      <c r="F324">
        <v>24.74</v>
      </c>
      <c r="G324">
        <v>160109</v>
      </c>
      <c r="H324">
        <v>160109</v>
      </c>
      <c r="I324">
        <f t="shared" si="16"/>
        <v>0</v>
      </c>
      <c r="J324">
        <f t="shared" si="15"/>
        <v>0</v>
      </c>
      <c r="K324">
        <f t="shared" si="17"/>
        <v>0</v>
      </c>
    </row>
    <row r="325" spans="1:11" x14ac:dyDescent="0.25">
      <c r="A325" t="s">
        <v>10</v>
      </c>
      <c r="B325" t="s">
        <v>9</v>
      </c>
      <c r="C325">
        <v>2004</v>
      </c>
      <c r="D325">
        <v>1668</v>
      </c>
      <c r="E325">
        <v>64688.88</v>
      </c>
      <c r="F325">
        <v>16.190000000000001</v>
      </c>
      <c r="G325">
        <v>25000</v>
      </c>
      <c r="H325">
        <v>25000</v>
      </c>
      <c r="I325">
        <f t="shared" si="16"/>
        <v>0</v>
      </c>
      <c r="J325">
        <f t="shared" si="15"/>
        <v>0</v>
      </c>
      <c r="K325">
        <f t="shared" si="17"/>
        <v>0</v>
      </c>
    </row>
    <row r="326" spans="1:11" x14ac:dyDescent="0.25">
      <c r="A326" t="s">
        <v>18</v>
      </c>
      <c r="B326" t="s">
        <v>9</v>
      </c>
      <c r="C326">
        <v>1999</v>
      </c>
      <c r="D326">
        <v>1761</v>
      </c>
      <c r="E326">
        <v>127585</v>
      </c>
      <c r="F326">
        <v>27.64</v>
      </c>
      <c r="G326">
        <v>27765</v>
      </c>
      <c r="H326">
        <v>27765</v>
      </c>
      <c r="I326">
        <f t="shared" si="16"/>
        <v>0</v>
      </c>
      <c r="J326">
        <f t="shared" si="15"/>
        <v>0</v>
      </c>
      <c r="K326">
        <f t="shared" si="17"/>
        <v>0</v>
      </c>
    </row>
    <row r="327" spans="1:11" x14ac:dyDescent="0.25">
      <c r="A327" t="s">
        <v>35</v>
      </c>
      <c r="B327" t="s">
        <v>9</v>
      </c>
      <c r="C327">
        <v>2012</v>
      </c>
      <c r="D327">
        <v>847</v>
      </c>
      <c r="E327">
        <v>6139.3</v>
      </c>
      <c r="F327">
        <v>10.68</v>
      </c>
      <c r="G327">
        <v>102438</v>
      </c>
      <c r="H327">
        <v>119258</v>
      </c>
      <c r="I327">
        <f t="shared" si="16"/>
        <v>16820</v>
      </c>
      <c r="J327">
        <f t="shared" si="15"/>
        <v>-16820</v>
      </c>
      <c r="K327">
        <f t="shared" si="17"/>
        <v>282912400</v>
      </c>
    </row>
    <row r="328" spans="1:11" x14ac:dyDescent="0.25">
      <c r="A328" t="s">
        <v>42</v>
      </c>
      <c r="B328" t="s">
        <v>45</v>
      </c>
      <c r="C328">
        <v>2011</v>
      </c>
      <c r="D328">
        <v>758</v>
      </c>
      <c r="E328">
        <v>65961.100000000006</v>
      </c>
      <c r="F328">
        <v>21.55</v>
      </c>
      <c r="G328">
        <v>127352</v>
      </c>
      <c r="H328">
        <v>127352</v>
      </c>
      <c r="I328">
        <f t="shared" si="16"/>
        <v>0</v>
      </c>
      <c r="J328">
        <f t="shared" si="15"/>
        <v>0</v>
      </c>
      <c r="K328">
        <f t="shared" si="17"/>
        <v>0</v>
      </c>
    </row>
    <row r="329" spans="1:11" x14ac:dyDescent="0.25">
      <c r="A329" t="s">
        <v>55</v>
      </c>
      <c r="B329" t="s">
        <v>7</v>
      </c>
      <c r="C329">
        <v>1998</v>
      </c>
      <c r="D329">
        <v>1732</v>
      </c>
      <c r="E329">
        <v>3055.16</v>
      </c>
      <c r="F329">
        <v>13.97</v>
      </c>
      <c r="G329">
        <v>352113</v>
      </c>
      <c r="H329">
        <v>207950</v>
      </c>
      <c r="I329">
        <f t="shared" si="16"/>
        <v>144163</v>
      </c>
      <c r="J329">
        <f t="shared" si="15"/>
        <v>144163</v>
      </c>
      <c r="K329">
        <f t="shared" si="17"/>
        <v>20782970569</v>
      </c>
    </row>
    <row r="330" spans="1:11" x14ac:dyDescent="0.25">
      <c r="A330" t="s">
        <v>58</v>
      </c>
      <c r="B330" t="s">
        <v>7</v>
      </c>
      <c r="C330">
        <v>2008</v>
      </c>
      <c r="D330">
        <v>691</v>
      </c>
      <c r="E330">
        <v>253.5</v>
      </c>
      <c r="F330">
        <v>8.2899999999999991</v>
      </c>
      <c r="G330">
        <v>237053</v>
      </c>
      <c r="H330">
        <v>231535</v>
      </c>
      <c r="I330">
        <f t="shared" si="16"/>
        <v>5518</v>
      </c>
      <c r="J330">
        <f t="shared" si="15"/>
        <v>5518</v>
      </c>
      <c r="K330">
        <f t="shared" si="17"/>
        <v>30448324</v>
      </c>
    </row>
    <row r="331" spans="1:11" x14ac:dyDescent="0.25">
      <c r="A331" t="s">
        <v>44</v>
      </c>
      <c r="B331" t="s">
        <v>15</v>
      </c>
      <c r="C331">
        <v>1994</v>
      </c>
      <c r="D331">
        <v>1180</v>
      </c>
      <c r="E331">
        <v>59</v>
      </c>
      <c r="F331">
        <v>23.6</v>
      </c>
      <c r="G331">
        <v>15000</v>
      </c>
      <c r="H331">
        <v>15020</v>
      </c>
      <c r="I331">
        <f t="shared" si="16"/>
        <v>20</v>
      </c>
      <c r="J331">
        <f t="shared" si="15"/>
        <v>-20</v>
      </c>
      <c r="K331">
        <f t="shared" si="17"/>
        <v>400</v>
      </c>
    </row>
    <row r="332" spans="1:11" x14ac:dyDescent="0.25">
      <c r="A332" t="s">
        <v>53</v>
      </c>
      <c r="B332" t="s">
        <v>9</v>
      </c>
      <c r="C332">
        <v>2006</v>
      </c>
      <c r="D332">
        <v>1604</v>
      </c>
      <c r="E332">
        <v>950.22</v>
      </c>
      <c r="F332">
        <v>25.39</v>
      </c>
      <c r="G332">
        <v>22224</v>
      </c>
      <c r="H332">
        <v>21334</v>
      </c>
      <c r="I332">
        <f t="shared" si="16"/>
        <v>890</v>
      </c>
      <c r="J332">
        <f t="shared" si="15"/>
        <v>890</v>
      </c>
      <c r="K332">
        <f t="shared" si="17"/>
        <v>792100</v>
      </c>
    </row>
    <row r="333" spans="1:11" x14ac:dyDescent="0.25">
      <c r="A333" t="s">
        <v>85</v>
      </c>
      <c r="B333" t="s">
        <v>11</v>
      </c>
      <c r="C333">
        <v>1990</v>
      </c>
      <c r="D333">
        <v>1622</v>
      </c>
      <c r="E333">
        <v>18849</v>
      </c>
      <c r="F333">
        <v>27.96</v>
      </c>
      <c r="G333">
        <v>6107</v>
      </c>
      <c r="H333">
        <v>6167</v>
      </c>
      <c r="I333">
        <f t="shared" si="16"/>
        <v>60</v>
      </c>
      <c r="J333">
        <f t="shared" ref="J333:J396" si="18">G333-H333</f>
        <v>-60</v>
      </c>
      <c r="K333">
        <f t="shared" si="17"/>
        <v>3600</v>
      </c>
    </row>
    <row r="334" spans="1:11" x14ac:dyDescent="0.25">
      <c r="A334" t="s">
        <v>60</v>
      </c>
      <c r="B334" t="s">
        <v>11</v>
      </c>
      <c r="C334">
        <v>2008</v>
      </c>
      <c r="D334">
        <v>661</v>
      </c>
      <c r="E334">
        <v>1816</v>
      </c>
      <c r="F334">
        <v>20.239999999999998</v>
      </c>
      <c r="G334">
        <v>28798</v>
      </c>
      <c r="H334">
        <v>22008</v>
      </c>
      <c r="I334">
        <f t="shared" si="16"/>
        <v>6790</v>
      </c>
      <c r="J334">
        <f t="shared" si="18"/>
        <v>6790</v>
      </c>
      <c r="K334">
        <f t="shared" si="17"/>
        <v>46104100</v>
      </c>
    </row>
    <row r="335" spans="1:11" x14ac:dyDescent="0.25">
      <c r="A335" t="s">
        <v>32</v>
      </c>
      <c r="B335" t="s">
        <v>45</v>
      </c>
      <c r="C335">
        <v>2010</v>
      </c>
      <c r="D335">
        <v>1083</v>
      </c>
      <c r="E335">
        <v>40093.69</v>
      </c>
      <c r="F335">
        <v>26.52</v>
      </c>
      <c r="G335">
        <v>347555</v>
      </c>
      <c r="H335">
        <v>347555</v>
      </c>
      <c r="I335">
        <f t="shared" si="16"/>
        <v>0</v>
      </c>
      <c r="J335">
        <f t="shared" si="18"/>
        <v>0</v>
      </c>
      <c r="K335">
        <f t="shared" si="17"/>
        <v>0</v>
      </c>
    </row>
    <row r="336" spans="1:11" x14ac:dyDescent="0.25">
      <c r="A336" t="s">
        <v>86</v>
      </c>
      <c r="B336" t="s">
        <v>11</v>
      </c>
      <c r="C336">
        <v>2000</v>
      </c>
      <c r="D336">
        <v>447</v>
      </c>
      <c r="E336">
        <v>148.68</v>
      </c>
      <c r="F336">
        <v>12.61</v>
      </c>
      <c r="G336">
        <v>23223</v>
      </c>
      <c r="H336">
        <v>19992</v>
      </c>
      <c r="I336">
        <f t="shared" si="16"/>
        <v>3231</v>
      </c>
      <c r="J336">
        <f t="shared" si="18"/>
        <v>3231</v>
      </c>
      <c r="K336">
        <f t="shared" si="17"/>
        <v>10439361</v>
      </c>
    </row>
    <row r="337" spans="1:11" x14ac:dyDescent="0.25">
      <c r="A337" t="s">
        <v>44</v>
      </c>
      <c r="B337" t="s">
        <v>13</v>
      </c>
      <c r="C337">
        <v>1991</v>
      </c>
      <c r="D337">
        <v>1180</v>
      </c>
      <c r="E337">
        <v>72</v>
      </c>
      <c r="F337">
        <v>23.3</v>
      </c>
      <c r="G337">
        <v>13556</v>
      </c>
      <c r="H337">
        <v>13846</v>
      </c>
      <c r="I337">
        <f t="shared" si="16"/>
        <v>290</v>
      </c>
      <c r="J337">
        <f t="shared" si="18"/>
        <v>-290</v>
      </c>
      <c r="K337">
        <f t="shared" si="17"/>
        <v>84100</v>
      </c>
    </row>
    <row r="338" spans="1:11" x14ac:dyDescent="0.25">
      <c r="A338" t="s">
        <v>76</v>
      </c>
      <c r="B338" t="s">
        <v>13</v>
      </c>
      <c r="C338">
        <v>2009</v>
      </c>
      <c r="D338">
        <v>89</v>
      </c>
      <c r="E338">
        <v>3867.99</v>
      </c>
      <c r="F338">
        <v>17.78</v>
      </c>
      <c r="G338">
        <v>14594</v>
      </c>
      <c r="H338">
        <v>15305</v>
      </c>
      <c r="I338">
        <f t="shared" si="16"/>
        <v>711</v>
      </c>
      <c r="J338">
        <f t="shared" si="18"/>
        <v>-711</v>
      </c>
      <c r="K338">
        <f t="shared" si="17"/>
        <v>505521</v>
      </c>
    </row>
    <row r="339" spans="1:11" x14ac:dyDescent="0.25">
      <c r="A339" t="s">
        <v>14</v>
      </c>
      <c r="B339" t="s">
        <v>11</v>
      </c>
      <c r="C339">
        <v>2009</v>
      </c>
      <c r="D339">
        <v>494</v>
      </c>
      <c r="E339">
        <v>3957.61</v>
      </c>
      <c r="F339">
        <v>27.88</v>
      </c>
      <c r="G339">
        <v>26568</v>
      </c>
      <c r="H339">
        <v>26568</v>
      </c>
      <c r="I339">
        <f t="shared" si="16"/>
        <v>0</v>
      </c>
      <c r="J339">
        <f t="shared" si="18"/>
        <v>0</v>
      </c>
      <c r="K339">
        <f t="shared" si="17"/>
        <v>0</v>
      </c>
    </row>
    <row r="340" spans="1:11" x14ac:dyDescent="0.25">
      <c r="A340" t="s">
        <v>48</v>
      </c>
      <c r="B340" t="s">
        <v>23</v>
      </c>
      <c r="C340">
        <v>2004</v>
      </c>
      <c r="D340">
        <v>2051</v>
      </c>
      <c r="E340">
        <v>909.71</v>
      </c>
      <c r="F340">
        <v>27.47</v>
      </c>
      <c r="G340">
        <v>172093</v>
      </c>
      <c r="H340">
        <v>172173</v>
      </c>
      <c r="I340">
        <f t="shared" si="16"/>
        <v>80</v>
      </c>
      <c r="J340">
        <f t="shared" si="18"/>
        <v>-80</v>
      </c>
      <c r="K340">
        <f t="shared" si="17"/>
        <v>6400</v>
      </c>
    </row>
    <row r="341" spans="1:11" x14ac:dyDescent="0.25">
      <c r="A341" t="s">
        <v>14</v>
      </c>
      <c r="B341" t="s">
        <v>13</v>
      </c>
      <c r="C341">
        <v>1993</v>
      </c>
      <c r="D341">
        <v>494</v>
      </c>
      <c r="E341">
        <v>4945</v>
      </c>
      <c r="F341">
        <v>27.25</v>
      </c>
      <c r="G341">
        <v>27397</v>
      </c>
      <c r="H341">
        <v>27397</v>
      </c>
      <c r="I341">
        <f t="shared" si="16"/>
        <v>0</v>
      </c>
      <c r="J341">
        <f t="shared" si="18"/>
        <v>0</v>
      </c>
      <c r="K341">
        <f t="shared" si="17"/>
        <v>0</v>
      </c>
    </row>
    <row r="342" spans="1:11" x14ac:dyDescent="0.25">
      <c r="A342" t="s">
        <v>22</v>
      </c>
      <c r="B342" t="s">
        <v>7</v>
      </c>
      <c r="C342">
        <v>2006</v>
      </c>
      <c r="D342">
        <v>1410</v>
      </c>
      <c r="E342">
        <v>4116.45</v>
      </c>
      <c r="F342">
        <v>27.01</v>
      </c>
      <c r="G342">
        <v>222125</v>
      </c>
      <c r="H342">
        <v>205454</v>
      </c>
      <c r="I342">
        <f t="shared" si="16"/>
        <v>16671</v>
      </c>
      <c r="J342">
        <f t="shared" si="18"/>
        <v>16671</v>
      </c>
      <c r="K342">
        <f t="shared" si="17"/>
        <v>277922241</v>
      </c>
    </row>
    <row r="343" spans="1:11" x14ac:dyDescent="0.25">
      <c r="A343" t="s">
        <v>32</v>
      </c>
      <c r="B343" t="s">
        <v>45</v>
      </c>
      <c r="C343">
        <v>1990</v>
      </c>
      <c r="D343">
        <v>1083</v>
      </c>
      <c r="E343">
        <v>75000</v>
      </c>
      <c r="F343">
        <v>25.77</v>
      </c>
      <c r="G343">
        <v>205381</v>
      </c>
      <c r="H343">
        <v>205381</v>
      </c>
      <c r="I343">
        <f t="shared" si="16"/>
        <v>0</v>
      </c>
      <c r="J343">
        <f t="shared" si="18"/>
        <v>0</v>
      </c>
      <c r="K343">
        <f t="shared" si="17"/>
        <v>0</v>
      </c>
    </row>
    <row r="344" spans="1:11" x14ac:dyDescent="0.25">
      <c r="A344" t="s">
        <v>18</v>
      </c>
      <c r="B344" t="s">
        <v>13</v>
      </c>
      <c r="C344">
        <v>2006</v>
      </c>
      <c r="D344">
        <v>1761</v>
      </c>
      <c r="E344">
        <v>238716</v>
      </c>
      <c r="F344">
        <v>18.47</v>
      </c>
      <c r="G344">
        <v>38798</v>
      </c>
      <c r="H344">
        <v>38798</v>
      </c>
      <c r="I344">
        <f t="shared" si="16"/>
        <v>0</v>
      </c>
      <c r="J344">
        <f t="shared" si="18"/>
        <v>0</v>
      </c>
      <c r="K344">
        <f t="shared" si="17"/>
        <v>0</v>
      </c>
    </row>
    <row r="345" spans="1:11" x14ac:dyDescent="0.25">
      <c r="A345" t="s">
        <v>10</v>
      </c>
      <c r="B345" t="s">
        <v>11</v>
      </c>
      <c r="C345">
        <v>2009</v>
      </c>
      <c r="D345">
        <v>1668</v>
      </c>
      <c r="E345">
        <v>60970.8</v>
      </c>
      <c r="F345">
        <v>13.55</v>
      </c>
      <c r="G345">
        <v>32367</v>
      </c>
      <c r="H345">
        <v>32367</v>
      </c>
      <c r="I345">
        <f t="shared" si="16"/>
        <v>0</v>
      </c>
      <c r="J345">
        <f t="shared" si="18"/>
        <v>0</v>
      </c>
      <c r="K345">
        <f t="shared" si="17"/>
        <v>0</v>
      </c>
    </row>
    <row r="346" spans="1:11" x14ac:dyDescent="0.25">
      <c r="A346" t="s">
        <v>87</v>
      </c>
      <c r="B346" t="s">
        <v>11</v>
      </c>
      <c r="C346">
        <v>1999</v>
      </c>
      <c r="D346">
        <v>788</v>
      </c>
      <c r="E346">
        <v>0.3</v>
      </c>
      <c r="F346">
        <v>15.34</v>
      </c>
      <c r="G346">
        <v>7388</v>
      </c>
      <c r="H346">
        <v>6154</v>
      </c>
      <c r="I346">
        <f t="shared" si="16"/>
        <v>1234</v>
      </c>
      <c r="J346">
        <f t="shared" si="18"/>
        <v>1234</v>
      </c>
      <c r="K346">
        <f t="shared" si="17"/>
        <v>1522756</v>
      </c>
    </row>
    <row r="347" spans="1:11" x14ac:dyDescent="0.25">
      <c r="A347" t="s">
        <v>18</v>
      </c>
      <c r="B347" t="s">
        <v>15</v>
      </c>
      <c r="C347">
        <v>1998</v>
      </c>
      <c r="D347">
        <v>1761</v>
      </c>
      <c r="E347">
        <v>118930.56</v>
      </c>
      <c r="F347">
        <v>20.71</v>
      </c>
      <c r="G347">
        <v>17768</v>
      </c>
      <c r="H347">
        <v>17768</v>
      </c>
      <c r="I347">
        <f t="shared" si="16"/>
        <v>0</v>
      </c>
      <c r="J347">
        <f t="shared" si="18"/>
        <v>0</v>
      </c>
      <c r="K347">
        <f t="shared" si="17"/>
        <v>0</v>
      </c>
    </row>
    <row r="348" spans="1:11" x14ac:dyDescent="0.25">
      <c r="A348" t="s">
        <v>62</v>
      </c>
      <c r="B348" t="s">
        <v>11</v>
      </c>
      <c r="C348">
        <v>2001</v>
      </c>
      <c r="D348">
        <v>92</v>
      </c>
      <c r="E348">
        <v>39.090000000000003</v>
      </c>
      <c r="F348">
        <v>28.28</v>
      </c>
      <c r="G348">
        <v>15855</v>
      </c>
      <c r="H348">
        <v>16541</v>
      </c>
      <c r="I348">
        <f t="shared" si="16"/>
        <v>686</v>
      </c>
      <c r="J348">
        <f t="shared" si="18"/>
        <v>-686</v>
      </c>
      <c r="K348">
        <f t="shared" si="17"/>
        <v>470596</v>
      </c>
    </row>
    <row r="349" spans="1:11" x14ac:dyDescent="0.25">
      <c r="A349" t="s">
        <v>12</v>
      </c>
      <c r="B349" t="s">
        <v>21</v>
      </c>
      <c r="C349">
        <v>1995</v>
      </c>
      <c r="D349">
        <v>2702</v>
      </c>
      <c r="E349">
        <v>1597</v>
      </c>
      <c r="F349">
        <v>27.32</v>
      </c>
      <c r="G349">
        <v>94939</v>
      </c>
      <c r="H349">
        <v>94939</v>
      </c>
      <c r="I349">
        <f t="shared" si="16"/>
        <v>0</v>
      </c>
      <c r="J349">
        <f t="shared" si="18"/>
        <v>0</v>
      </c>
      <c r="K349">
        <f t="shared" si="17"/>
        <v>0</v>
      </c>
    </row>
    <row r="350" spans="1:11" x14ac:dyDescent="0.25">
      <c r="A350" t="s">
        <v>88</v>
      </c>
      <c r="B350" t="s">
        <v>9</v>
      </c>
      <c r="C350">
        <v>2013</v>
      </c>
      <c r="D350">
        <v>56</v>
      </c>
      <c r="E350">
        <v>3548</v>
      </c>
      <c r="F350">
        <v>20.78</v>
      </c>
      <c r="G350">
        <v>20000</v>
      </c>
      <c r="H350">
        <v>20000</v>
      </c>
      <c r="I350">
        <f t="shared" si="16"/>
        <v>0</v>
      </c>
      <c r="J350">
        <f t="shared" si="18"/>
        <v>0</v>
      </c>
      <c r="K350">
        <f t="shared" si="17"/>
        <v>0</v>
      </c>
    </row>
    <row r="351" spans="1:11" x14ac:dyDescent="0.25">
      <c r="A351" t="s">
        <v>67</v>
      </c>
      <c r="B351" t="s">
        <v>9</v>
      </c>
      <c r="C351">
        <v>2012</v>
      </c>
      <c r="D351">
        <v>854</v>
      </c>
      <c r="E351">
        <v>12444.24</v>
      </c>
      <c r="F351">
        <v>16.239999999999998</v>
      </c>
      <c r="G351">
        <v>83042</v>
      </c>
      <c r="H351">
        <v>81040</v>
      </c>
      <c r="I351">
        <f t="shared" si="16"/>
        <v>2002</v>
      </c>
      <c r="J351">
        <f t="shared" si="18"/>
        <v>2002</v>
      </c>
      <c r="K351">
        <f t="shared" si="17"/>
        <v>4008004</v>
      </c>
    </row>
    <row r="352" spans="1:11" x14ac:dyDescent="0.25">
      <c r="A352" t="s">
        <v>14</v>
      </c>
      <c r="B352" t="s">
        <v>7</v>
      </c>
      <c r="C352">
        <v>2009</v>
      </c>
      <c r="D352">
        <v>494</v>
      </c>
      <c r="E352">
        <v>3957.61</v>
      </c>
      <c r="F352">
        <v>27.88</v>
      </c>
      <c r="G352">
        <v>202848</v>
      </c>
      <c r="H352">
        <v>202848</v>
      </c>
      <c r="I352">
        <f t="shared" si="16"/>
        <v>0</v>
      </c>
      <c r="J352">
        <f t="shared" si="18"/>
        <v>0</v>
      </c>
      <c r="K352">
        <f t="shared" si="17"/>
        <v>0</v>
      </c>
    </row>
    <row r="353" spans="1:11" x14ac:dyDescent="0.25">
      <c r="A353" t="s">
        <v>42</v>
      </c>
      <c r="B353" t="s">
        <v>13</v>
      </c>
      <c r="C353">
        <v>2005</v>
      </c>
      <c r="D353">
        <v>758</v>
      </c>
      <c r="E353">
        <v>51741.99</v>
      </c>
      <c r="F353">
        <v>25.18</v>
      </c>
      <c r="G353">
        <v>50653</v>
      </c>
      <c r="H353">
        <v>50653</v>
      </c>
      <c r="I353">
        <f t="shared" si="16"/>
        <v>0</v>
      </c>
      <c r="J353">
        <f t="shared" si="18"/>
        <v>0</v>
      </c>
      <c r="K353">
        <f t="shared" si="17"/>
        <v>0</v>
      </c>
    </row>
    <row r="354" spans="1:11" x14ac:dyDescent="0.25">
      <c r="A354" t="s">
        <v>32</v>
      </c>
      <c r="B354" t="s">
        <v>21</v>
      </c>
      <c r="C354">
        <v>2000</v>
      </c>
      <c r="D354">
        <v>1083</v>
      </c>
      <c r="E354">
        <v>44957.52</v>
      </c>
      <c r="F354">
        <v>24.57</v>
      </c>
      <c r="G354">
        <v>97421</v>
      </c>
      <c r="H354">
        <v>97421</v>
      </c>
      <c r="I354">
        <f t="shared" si="16"/>
        <v>0</v>
      </c>
      <c r="J354">
        <f t="shared" si="18"/>
        <v>0</v>
      </c>
      <c r="K354">
        <f t="shared" si="17"/>
        <v>0</v>
      </c>
    </row>
    <row r="355" spans="1:11" x14ac:dyDescent="0.25">
      <c r="A355" t="s">
        <v>8</v>
      </c>
      <c r="B355" t="s">
        <v>11</v>
      </c>
      <c r="C355">
        <v>1997</v>
      </c>
      <c r="D355">
        <v>537</v>
      </c>
      <c r="E355">
        <v>38258.199999999997</v>
      </c>
      <c r="F355">
        <v>8.23</v>
      </c>
      <c r="G355">
        <v>21285</v>
      </c>
      <c r="H355">
        <v>21285</v>
      </c>
      <c r="I355">
        <f t="shared" si="16"/>
        <v>0</v>
      </c>
      <c r="J355">
        <f t="shared" si="18"/>
        <v>0</v>
      </c>
      <c r="K355">
        <f t="shared" si="17"/>
        <v>0</v>
      </c>
    </row>
    <row r="356" spans="1:11" x14ac:dyDescent="0.25">
      <c r="A356" t="s">
        <v>25</v>
      </c>
      <c r="B356" t="s">
        <v>15</v>
      </c>
      <c r="C356">
        <v>2013</v>
      </c>
      <c r="D356">
        <v>534</v>
      </c>
      <c r="E356">
        <v>45177.18</v>
      </c>
      <c r="F356">
        <v>12.19</v>
      </c>
      <c r="G356">
        <v>34419</v>
      </c>
      <c r="H356">
        <v>34419</v>
      </c>
      <c r="I356">
        <f t="shared" si="16"/>
        <v>0</v>
      </c>
      <c r="J356">
        <f t="shared" si="18"/>
        <v>0</v>
      </c>
      <c r="K356">
        <f t="shared" si="17"/>
        <v>0</v>
      </c>
    </row>
    <row r="357" spans="1:11" x14ac:dyDescent="0.25">
      <c r="A357" t="s">
        <v>27</v>
      </c>
      <c r="B357" t="s">
        <v>29</v>
      </c>
      <c r="C357">
        <v>2008</v>
      </c>
      <c r="D357">
        <v>495</v>
      </c>
      <c r="E357">
        <v>26857</v>
      </c>
      <c r="F357">
        <v>15.75</v>
      </c>
      <c r="G357">
        <v>17050</v>
      </c>
      <c r="H357">
        <v>17050</v>
      </c>
      <c r="I357">
        <f t="shared" si="16"/>
        <v>0</v>
      </c>
      <c r="J357">
        <f t="shared" si="18"/>
        <v>0</v>
      </c>
      <c r="K357">
        <f t="shared" si="17"/>
        <v>0</v>
      </c>
    </row>
    <row r="358" spans="1:11" x14ac:dyDescent="0.25">
      <c r="A358" t="s">
        <v>54</v>
      </c>
      <c r="B358" t="s">
        <v>7</v>
      </c>
      <c r="C358">
        <v>2011</v>
      </c>
      <c r="D358">
        <v>2274</v>
      </c>
      <c r="E358">
        <v>17529.439999999999</v>
      </c>
      <c r="F358">
        <v>21.78</v>
      </c>
      <c r="G358">
        <v>77752</v>
      </c>
      <c r="H358">
        <v>87422</v>
      </c>
      <c r="I358">
        <f t="shared" si="16"/>
        <v>9670</v>
      </c>
      <c r="J358">
        <f t="shared" si="18"/>
        <v>-9670</v>
      </c>
      <c r="K358">
        <f t="shared" si="17"/>
        <v>93508900</v>
      </c>
    </row>
    <row r="359" spans="1:11" x14ac:dyDescent="0.25">
      <c r="A359" t="s">
        <v>33</v>
      </c>
      <c r="B359" t="s">
        <v>11</v>
      </c>
      <c r="C359">
        <v>2002</v>
      </c>
      <c r="D359">
        <v>59</v>
      </c>
      <c r="E359">
        <v>3364.86</v>
      </c>
      <c r="F359">
        <v>26.44</v>
      </c>
      <c r="G359">
        <v>48875</v>
      </c>
      <c r="H359">
        <v>48875</v>
      </c>
      <c r="I359">
        <f t="shared" si="16"/>
        <v>0</v>
      </c>
      <c r="J359">
        <f t="shared" si="18"/>
        <v>0</v>
      </c>
      <c r="K359">
        <f t="shared" si="17"/>
        <v>0</v>
      </c>
    </row>
    <row r="360" spans="1:11" x14ac:dyDescent="0.25">
      <c r="A360" t="s">
        <v>89</v>
      </c>
      <c r="B360" t="s">
        <v>15</v>
      </c>
      <c r="C360">
        <v>2007</v>
      </c>
      <c r="D360">
        <v>637</v>
      </c>
      <c r="E360">
        <v>6314</v>
      </c>
      <c r="F360">
        <v>12.99</v>
      </c>
      <c r="G360">
        <v>13345</v>
      </c>
      <c r="H360">
        <v>5954</v>
      </c>
      <c r="I360">
        <f t="shared" si="16"/>
        <v>7391</v>
      </c>
      <c r="J360">
        <f t="shared" si="18"/>
        <v>7391</v>
      </c>
      <c r="K360">
        <f t="shared" si="17"/>
        <v>54626881</v>
      </c>
    </row>
    <row r="361" spans="1:11" x14ac:dyDescent="0.25">
      <c r="A361" t="s">
        <v>42</v>
      </c>
      <c r="B361" t="s">
        <v>7</v>
      </c>
      <c r="C361">
        <v>2011</v>
      </c>
      <c r="D361">
        <v>758</v>
      </c>
      <c r="E361">
        <v>65961.100000000006</v>
      </c>
      <c r="F361">
        <v>16.260000000000002</v>
      </c>
      <c r="G361">
        <v>262734</v>
      </c>
      <c r="H361">
        <v>262734</v>
      </c>
      <c r="I361">
        <f t="shared" si="16"/>
        <v>0</v>
      </c>
      <c r="J361">
        <f t="shared" si="18"/>
        <v>0</v>
      </c>
      <c r="K361">
        <f t="shared" si="17"/>
        <v>0</v>
      </c>
    </row>
    <row r="362" spans="1:11" x14ac:dyDescent="0.25">
      <c r="A362" t="s">
        <v>79</v>
      </c>
      <c r="B362" t="s">
        <v>7</v>
      </c>
      <c r="C362">
        <v>2005</v>
      </c>
      <c r="D362">
        <v>383</v>
      </c>
      <c r="E362">
        <v>27.63</v>
      </c>
      <c r="F362">
        <v>24.85</v>
      </c>
      <c r="G362">
        <v>79311</v>
      </c>
      <c r="H362">
        <v>61120</v>
      </c>
      <c r="I362">
        <f t="shared" si="16"/>
        <v>18191</v>
      </c>
      <c r="J362">
        <f t="shared" si="18"/>
        <v>18191</v>
      </c>
      <c r="K362">
        <f t="shared" si="17"/>
        <v>330912481</v>
      </c>
    </row>
    <row r="363" spans="1:11" x14ac:dyDescent="0.25">
      <c r="A363" t="s">
        <v>18</v>
      </c>
      <c r="B363" t="s">
        <v>15</v>
      </c>
      <c r="C363">
        <v>2000</v>
      </c>
      <c r="D363">
        <v>1761</v>
      </c>
      <c r="E363">
        <v>140423</v>
      </c>
      <c r="F363">
        <v>18.010000000000002</v>
      </c>
      <c r="G363">
        <v>15013</v>
      </c>
      <c r="H363">
        <v>15013</v>
      </c>
      <c r="I363">
        <f t="shared" si="16"/>
        <v>0</v>
      </c>
      <c r="J363">
        <f t="shared" si="18"/>
        <v>0</v>
      </c>
      <c r="K363">
        <f t="shared" si="17"/>
        <v>0</v>
      </c>
    </row>
    <row r="364" spans="1:11" x14ac:dyDescent="0.25">
      <c r="A364" t="s">
        <v>12</v>
      </c>
      <c r="B364" t="s">
        <v>7</v>
      </c>
      <c r="C364">
        <v>1997</v>
      </c>
      <c r="D364">
        <v>2702</v>
      </c>
      <c r="E364">
        <v>1597</v>
      </c>
      <c r="F364">
        <v>27.26</v>
      </c>
      <c r="G364">
        <v>162061</v>
      </c>
      <c r="H364">
        <v>162061</v>
      </c>
      <c r="I364">
        <f t="shared" si="16"/>
        <v>0</v>
      </c>
      <c r="J364">
        <f t="shared" si="18"/>
        <v>0</v>
      </c>
      <c r="K364">
        <f t="shared" si="17"/>
        <v>0</v>
      </c>
    </row>
    <row r="365" spans="1:11" x14ac:dyDescent="0.25">
      <c r="A365" t="s">
        <v>75</v>
      </c>
      <c r="B365" t="s">
        <v>7</v>
      </c>
      <c r="C365">
        <v>1995</v>
      </c>
      <c r="D365">
        <v>867</v>
      </c>
      <c r="E365">
        <v>84011</v>
      </c>
      <c r="F365">
        <v>11.69</v>
      </c>
      <c r="G365">
        <v>347354</v>
      </c>
      <c r="H365">
        <v>335302</v>
      </c>
      <c r="I365">
        <f t="shared" si="16"/>
        <v>12052</v>
      </c>
      <c r="J365">
        <f t="shared" si="18"/>
        <v>12052</v>
      </c>
      <c r="K365">
        <f t="shared" si="17"/>
        <v>145250704</v>
      </c>
    </row>
    <row r="366" spans="1:11" x14ac:dyDescent="0.25">
      <c r="A366" t="s">
        <v>65</v>
      </c>
      <c r="B366" t="s">
        <v>13</v>
      </c>
      <c r="C366">
        <v>2001</v>
      </c>
      <c r="D366">
        <v>250</v>
      </c>
      <c r="E366">
        <v>3007.26</v>
      </c>
      <c r="F366">
        <v>3.85</v>
      </c>
      <c r="G366">
        <v>28714</v>
      </c>
      <c r="H366">
        <v>28714</v>
      </c>
      <c r="I366">
        <f t="shared" si="16"/>
        <v>0</v>
      </c>
      <c r="J366">
        <f t="shared" si="18"/>
        <v>0</v>
      </c>
      <c r="K366">
        <f t="shared" si="17"/>
        <v>0</v>
      </c>
    </row>
    <row r="367" spans="1:11" x14ac:dyDescent="0.25">
      <c r="A367" t="s">
        <v>18</v>
      </c>
      <c r="B367" t="s">
        <v>49</v>
      </c>
      <c r="C367">
        <v>2004</v>
      </c>
      <c r="D367">
        <v>1761</v>
      </c>
      <c r="E367">
        <v>214725</v>
      </c>
      <c r="F367">
        <v>18.75</v>
      </c>
      <c r="G367">
        <v>92345</v>
      </c>
      <c r="H367">
        <v>92345</v>
      </c>
      <c r="I367">
        <f t="shared" si="16"/>
        <v>0</v>
      </c>
      <c r="J367">
        <f t="shared" si="18"/>
        <v>0</v>
      </c>
      <c r="K367">
        <f t="shared" si="17"/>
        <v>0</v>
      </c>
    </row>
    <row r="368" spans="1:11" x14ac:dyDescent="0.25">
      <c r="A368" t="s">
        <v>18</v>
      </c>
      <c r="B368" t="s">
        <v>15</v>
      </c>
      <c r="C368">
        <v>2000</v>
      </c>
      <c r="D368">
        <v>1761</v>
      </c>
      <c r="E368">
        <v>140423</v>
      </c>
      <c r="F368">
        <v>18.010000000000002</v>
      </c>
      <c r="G368">
        <v>15013</v>
      </c>
      <c r="H368">
        <v>15013</v>
      </c>
      <c r="I368">
        <f t="shared" si="16"/>
        <v>0</v>
      </c>
      <c r="J368">
        <f t="shared" si="18"/>
        <v>0</v>
      </c>
      <c r="K368">
        <f t="shared" si="17"/>
        <v>0</v>
      </c>
    </row>
    <row r="369" spans="1:11" x14ac:dyDescent="0.25">
      <c r="A369" t="s">
        <v>60</v>
      </c>
      <c r="B369" t="s">
        <v>9</v>
      </c>
      <c r="C369">
        <v>2010</v>
      </c>
      <c r="D369">
        <v>661</v>
      </c>
      <c r="E369">
        <v>1816</v>
      </c>
      <c r="F369">
        <v>21.26</v>
      </c>
      <c r="G369">
        <v>37199</v>
      </c>
      <c r="H369">
        <v>36210</v>
      </c>
      <c r="I369">
        <f t="shared" si="16"/>
        <v>989</v>
      </c>
      <c r="J369">
        <f t="shared" si="18"/>
        <v>989</v>
      </c>
      <c r="K369">
        <f t="shared" si="17"/>
        <v>978121</v>
      </c>
    </row>
    <row r="370" spans="1:11" x14ac:dyDescent="0.25">
      <c r="A370" t="s">
        <v>34</v>
      </c>
      <c r="B370" t="s">
        <v>11</v>
      </c>
      <c r="C370">
        <v>1998</v>
      </c>
      <c r="D370">
        <v>636</v>
      </c>
      <c r="E370">
        <v>35070</v>
      </c>
      <c r="F370">
        <v>17.46</v>
      </c>
      <c r="G370">
        <v>28424</v>
      </c>
      <c r="H370">
        <v>28424</v>
      </c>
      <c r="I370">
        <f t="shared" si="16"/>
        <v>0</v>
      </c>
      <c r="J370">
        <f t="shared" si="18"/>
        <v>0</v>
      </c>
      <c r="K370">
        <f t="shared" si="17"/>
        <v>0</v>
      </c>
    </row>
    <row r="371" spans="1:11" x14ac:dyDescent="0.25">
      <c r="A371" t="s">
        <v>90</v>
      </c>
      <c r="B371" t="s">
        <v>23</v>
      </c>
      <c r="C371">
        <v>1996</v>
      </c>
      <c r="D371">
        <v>2331</v>
      </c>
      <c r="E371">
        <v>142</v>
      </c>
      <c r="F371">
        <v>27.09</v>
      </c>
      <c r="G371">
        <v>245380</v>
      </c>
      <c r="H371">
        <v>253471</v>
      </c>
      <c r="I371">
        <f t="shared" si="16"/>
        <v>8091</v>
      </c>
      <c r="J371">
        <f t="shared" si="18"/>
        <v>-8091</v>
      </c>
      <c r="K371">
        <f t="shared" si="17"/>
        <v>65464281</v>
      </c>
    </row>
    <row r="372" spans="1:11" x14ac:dyDescent="0.25">
      <c r="A372" t="s">
        <v>24</v>
      </c>
      <c r="B372" t="s">
        <v>29</v>
      </c>
      <c r="C372">
        <v>2007</v>
      </c>
      <c r="D372">
        <v>591</v>
      </c>
      <c r="E372">
        <v>81582.64</v>
      </c>
      <c r="F372">
        <v>17.14</v>
      </c>
      <c r="G372">
        <v>29712</v>
      </c>
      <c r="H372">
        <v>29053</v>
      </c>
      <c r="I372">
        <f t="shared" si="16"/>
        <v>659</v>
      </c>
      <c r="J372">
        <f t="shared" si="18"/>
        <v>659</v>
      </c>
      <c r="K372">
        <f t="shared" si="17"/>
        <v>434281</v>
      </c>
    </row>
    <row r="373" spans="1:11" x14ac:dyDescent="0.25">
      <c r="A373" t="s">
        <v>91</v>
      </c>
      <c r="B373" t="s">
        <v>23</v>
      </c>
      <c r="C373">
        <v>2013</v>
      </c>
      <c r="D373">
        <v>1440</v>
      </c>
      <c r="E373">
        <v>27.85</v>
      </c>
      <c r="F373">
        <v>27.2</v>
      </c>
      <c r="G373">
        <v>51436</v>
      </c>
      <c r="H373">
        <v>66750</v>
      </c>
      <c r="I373">
        <f t="shared" si="16"/>
        <v>15314</v>
      </c>
      <c r="J373">
        <f t="shared" si="18"/>
        <v>-15314</v>
      </c>
      <c r="K373">
        <f t="shared" si="17"/>
        <v>234518596</v>
      </c>
    </row>
    <row r="374" spans="1:11" x14ac:dyDescent="0.25">
      <c r="A374" t="s">
        <v>84</v>
      </c>
      <c r="B374" t="s">
        <v>15</v>
      </c>
      <c r="C374">
        <v>1999</v>
      </c>
      <c r="D374">
        <v>1181</v>
      </c>
      <c r="E374">
        <v>123.64</v>
      </c>
      <c r="F374">
        <v>20.260000000000002</v>
      </c>
      <c r="G374">
        <v>6980</v>
      </c>
      <c r="H374">
        <v>6446</v>
      </c>
      <c r="I374">
        <f t="shared" si="16"/>
        <v>534</v>
      </c>
      <c r="J374">
        <f t="shared" si="18"/>
        <v>534</v>
      </c>
      <c r="K374">
        <f t="shared" si="17"/>
        <v>285156</v>
      </c>
    </row>
    <row r="375" spans="1:11" x14ac:dyDescent="0.25">
      <c r="A375" t="s">
        <v>28</v>
      </c>
      <c r="B375" t="s">
        <v>23</v>
      </c>
      <c r="C375">
        <v>1995</v>
      </c>
      <c r="D375">
        <v>1712</v>
      </c>
      <c r="E375">
        <v>1735.5</v>
      </c>
      <c r="F375">
        <v>26.59</v>
      </c>
      <c r="G375">
        <v>131818</v>
      </c>
      <c r="H375">
        <v>140381</v>
      </c>
      <c r="I375">
        <f t="shared" si="16"/>
        <v>8563</v>
      </c>
      <c r="J375">
        <f t="shared" si="18"/>
        <v>-8563</v>
      </c>
      <c r="K375">
        <f t="shared" si="17"/>
        <v>73324969</v>
      </c>
    </row>
    <row r="376" spans="1:11" x14ac:dyDescent="0.25">
      <c r="A376" t="s">
        <v>34</v>
      </c>
      <c r="B376" t="s">
        <v>15</v>
      </c>
      <c r="C376">
        <v>2011</v>
      </c>
      <c r="D376">
        <v>636</v>
      </c>
      <c r="E376">
        <v>53549</v>
      </c>
      <c r="F376">
        <v>13.28</v>
      </c>
      <c r="G376">
        <v>43201</v>
      </c>
      <c r="H376">
        <v>43201</v>
      </c>
      <c r="I376">
        <f t="shared" si="16"/>
        <v>0</v>
      </c>
      <c r="J376">
        <f t="shared" si="18"/>
        <v>0</v>
      </c>
      <c r="K376">
        <f t="shared" si="17"/>
        <v>0</v>
      </c>
    </row>
    <row r="377" spans="1:11" x14ac:dyDescent="0.25">
      <c r="A377" t="s">
        <v>92</v>
      </c>
      <c r="B377" t="s">
        <v>7</v>
      </c>
      <c r="C377">
        <v>1997</v>
      </c>
      <c r="D377">
        <v>562</v>
      </c>
      <c r="E377">
        <v>41.46</v>
      </c>
      <c r="F377">
        <v>9.1</v>
      </c>
      <c r="G377">
        <v>109362</v>
      </c>
      <c r="H377">
        <v>129626</v>
      </c>
      <c r="I377">
        <f t="shared" si="16"/>
        <v>20264</v>
      </c>
      <c r="J377">
        <f t="shared" si="18"/>
        <v>-20264</v>
      </c>
      <c r="K377">
        <f t="shared" si="17"/>
        <v>410629696</v>
      </c>
    </row>
    <row r="378" spans="1:11" x14ac:dyDescent="0.25">
      <c r="A378" t="s">
        <v>88</v>
      </c>
      <c r="B378" t="s">
        <v>11</v>
      </c>
      <c r="C378">
        <v>2010</v>
      </c>
      <c r="D378">
        <v>56</v>
      </c>
      <c r="E378">
        <v>3548</v>
      </c>
      <c r="F378">
        <v>20.51</v>
      </c>
      <c r="G378">
        <v>7717</v>
      </c>
      <c r="H378">
        <v>7717</v>
      </c>
      <c r="I378">
        <f t="shared" si="16"/>
        <v>0</v>
      </c>
      <c r="J378">
        <f t="shared" si="18"/>
        <v>0</v>
      </c>
      <c r="K378">
        <f t="shared" si="17"/>
        <v>0</v>
      </c>
    </row>
    <row r="379" spans="1:11" x14ac:dyDescent="0.25">
      <c r="A379" t="s">
        <v>18</v>
      </c>
      <c r="B379" t="s">
        <v>29</v>
      </c>
      <c r="C379">
        <v>2013</v>
      </c>
      <c r="D379">
        <v>1761</v>
      </c>
      <c r="E379">
        <v>367778</v>
      </c>
      <c r="F379">
        <v>26.4</v>
      </c>
      <c r="G379">
        <v>29285</v>
      </c>
      <c r="H379">
        <v>29285</v>
      </c>
      <c r="I379">
        <f t="shared" si="16"/>
        <v>0</v>
      </c>
      <c r="J379">
        <f t="shared" si="18"/>
        <v>0</v>
      </c>
      <c r="K379">
        <f t="shared" si="17"/>
        <v>0</v>
      </c>
    </row>
    <row r="380" spans="1:11" x14ac:dyDescent="0.25">
      <c r="A380" t="s">
        <v>73</v>
      </c>
      <c r="B380" t="s">
        <v>7</v>
      </c>
      <c r="C380">
        <v>2012</v>
      </c>
      <c r="D380">
        <v>2041</v>
      </c>
      <c r="E380">
        <v>636.91</v>
      </c>
      <c r="F380">
        <v>24.37</v>
      </c>
      <c r="G380">
        <v>233356</v>
      </c>
      <c r="H380">
        <v>236026</v>
      </c>
      <c r="I380">
        <f t="shared" si="16"/>
        <v>2670</v>
      </c>
      <c r="J380">
        <f t="shared" si="18"/>
        <v>-2670</v>
      </c>
      <c r="K380">
        <f t="shared" si="17"/>
        <v>7128900</v>
      </c>
    </row>
    <row r="381" spans="1:11" x14ac:dyDescent="0.25">
      <c r="A381" t="s">
        <v>84</v>
      </c>
      <c r="B381" t="s">
        <v>23</v>
      </c>
      <c r="C381">
        <v>1991</v>
      </c>
      <c r="D381">
        <v>1181</v>
      </c>
      <c r="E381">
        <v>173.19</v>
      </c>
      <c r="F381">
        <v>20.399999999999999</v>
      </c>
      <c r="G381">
        <v>40000</v>
      </c>
      <c r="H381">
        <v>40179</v>
      </c>
      <c r="I381">
        <f t="shared" si="16"/>
        <v>179</v>
      </c>
      <c r="J381">
        <f t="shared" si="18"/>
        <v>-179</v>
      </c>
      <c r="K381">
        <f t="shared" si="17"/>
        <v>32041</v>
      </c>
    </row>
    <row r="382" spans="1:11" x14ac:dyDescent="0.25">
      <c r="A382" t="s">
        <v>42</v>
      </c>
      <c r="B382" t="s">
        <v>7</v>
      </c>
      <c r="C382">
        <v>2006</v>
      </c>
      <c r="D382">
        <v>758</v>
      </c>
      <c r="E382">
        <v>50891.95</v>
      </c>
      <c r="F382">
        <v>20.3</v>
      </c>
      <c r="G382">
        <v>248610</v>
      </c>
      <c r="H382">
        <v>248610</v>
      </c>
      <c r="I382">
        <f t="shared" si="16"/>
        <v>0</v>
      </c>
      <c r="J382">
        <f t="shared" si="18"/>
        <v>0</v>
      </c>
      <c r="K382">
        <f t="shared" si="17"/>
        <v>0</v>
      </c>
    </row>
    <row r="383" spans="1:11" x14ac:dyDescent="0.25">
      <c r="A383" t="s">
        <v>8</v>
      </c>
      <c r="B383" t="s">
        <v>7</v>
      </c>
      <c r="C383">
        <v>2006</v>
      </c>
      <c r="D383">
        <v>537</v>
      </c>
      <c r="E383">
        <v>36572.75</v>
      </c>
      <c r="F383">
        <v>7.85</v>
      </c>
      <c r="G383">
        <v>130482</v>
      </c>
      <c r="H383">
        <v>130482</v>
      </c>
      <c r="I383">
        <f t="shared" si="16"/>
        <v>0</v>
      </c>
      <c r="J383">
        <f t="shared" si="18"/>
        <v>0</v>
      </c>
      <c r="K383">
        <f t="shared" si="17"/>
        <v>0</v>
      </c>
    </row>
    <row r="384" spans="1:11" x14ac:dyDescent="0.25">
      <c r="A384" t="s">
        <v>12</v>
      </c>
      <c r="B384" t="s">
        <v>9</v>
      </c>
      <c r="C384">
        <v>1991</v>
      </c>
      <c r="D384">
        <v>2702</v>
      </c>
      <c r="E384">
        <v>3259</v>
      </c>
      <c r="F384">
        <v>26.92</v>
      </c>
      <c r="G384">
        <v>21505</v>
      </c>
      <c r="H384">
        <v>21505</v>
      </c>
      <c r="I384">
        <f t="shared" si="16"/>
        <v>0</v>
      </c>
      <c r="J384">
        <f t="shared" si="18"/>
        <v>0</v>
      </c>
      <c r="K384">
        <f t="shared" si="17"/>
        <v>0</v>
      </c>
    </row>
    <row r="385" spans="1:11" x14ac:dyDescent="0.25">
      <c r="A385" t="s">
        <v>93</v>
      </c>
      <c r="B385" t="s">
        <v>9</v>
      </c>
      <c r="C385">
        <v>2013</v>
      </c>
      <c r="D385">
        <v>778</v>
      </c>
      <c r="E385">
        <v>10720.17</v>
      </c>
      <c r="F385">
        <v>9.5399999999999991</v>
      </c>
      <c r="G385">
        <v>119446</v>
      </c>
      <c r="H385">
        <v>123355</v>
      </c>
      <c r="I385">
        <f t="shared" si="16"/>
        <v>3909</v>
      </c>
      <c r="J385">
        <f t="shared" si="18"/>
        <v>-3909</v>
      </c>
      <c r="K385">
        <f t="shared" si="17"/>
        <v>15280281</v>
      </c>
    </row>
    <row r="386" spans="1:11" x14ac:dyDescent="0.25">
      <c r="A386" t="s">
        <v>32</v>
      </c>
      <c r="B386" t="s">
        <v>7</v>
      </c>
      <c r="C386">
        <v>1996</v>
      </c>
      <c r="D386">
        <v>1083</v>
      </c>
      <c r="E386">
        <v>56114</v>
      </c>
      <c r="F386">
        <v>27.01</v>
      </c>
      <c r="G386">
        <v>169913</v>
      </c>
      <c r="H386">
        <v>169913</v>
      </c>
      <c r="I386">
        <f t="shared" si="16"/>
        <v>0</v>
      </c>
      <c r="J386">
        <f t="shared" si="18"/>
        <v>0</v>
      </c>
      <c r="K386">
        <f t="shared" si="17"/>
        <v>0</v>
      </c>
    </row>
    <row r="387" spans="1:11" x14ac:dyDescent="0.25">
      <c r="A387" t="s">
        <v>64</v>
      </c>
      <c r="B387" t="s">
        <v>7</v>
      </c>
      <c r="C387">
        <v>2007</v>
      </c>
      <c r="D387">
        <v>1976</v>
      </c>
      <c r="E387">
        <v>5283.93</v>
      </c>
      <c r="F387">
        <v>24.55</v>
      </c>
      <c r="G387">
        <v>181923</v>
      </c>
      <c r="H387">
        <v>146252</v>
      </c>
      <c r="I387">
        <f t="shared" ref="I387:I450" si="19">ABS(G387-H387)</f>
        <v>35671</v>
      </c>
      <c r="J387">
        <f t="shared" si="18"/>
        <v>35671</v>
      </c>
      <c r="K387">
        <f t="shared" ref="K387:K450" si="20">J387^2</f>
        <v>1272420241</v>
      </c>
    </row>
    <row r="388" spans="1:11" x14ac:dyDescent="0.25">
      <c r="A388" t="s">
        <v>78</v>
      </c>
      <c r="B388" t="s">
        <v>15</v>
      </c>
      <c r="C388">
        <v>1993</v>
      </c>
      <c r="D388">
        <v>565</v>
      </c>
      <c r="E388">
        <v>61843.46</v>
      </c>
      <c r="F388">
        <v>6.89</v>
      </c>
      <c r="G388">
        <v>7143</v>
      </c>
      <c r="H388">
        <v>7143</v>
      </c>
      <c r="I388">
        <f t="shared" si="19"/>
        <v>0</v>
      </c>
      <c r="J388">
        <f t="shared" si="18"/>
        <v>0</v>
      </c>
      <c r="K388">
        <f t="shared" si="20"/>
        <v>0</v>
      </c>
    </row>
    <row r="389" spans="1:11" x14ac:dyDescent="0.25">
      <c r="A389" t="s">
        <v>18</v>
      </c>
      <c r="B389" t="s">
        <v>49</v>
      </c>
      <c r="C389">
        <v>2010</v>
      </c>
      <c r="D389">
        <v>1761</v>
      </c>
      <c r="E389">
        <v>342580</v>
      </c>
      <c r="F389">
        <v>24.95</v>
      </c>
      <c r="G389">
        <v>95332</v>
      </c>
      <c r="H389">
        <v>95332</v>
      </c>
      <c r="I389">
        <f t="shared" si="19"/>
        <v>0</v>
      </c>
      <c r="J389">
        <f t="shared" si="18"/>
        <v>0</v>
      </c>
      <c r="K389">
        <f t="shared" si="20"/>
        <v>0</v>
      </c>
    </row>
    <row r="390" spans="1:11" x14ac:dyDescent="0.25">
      <c r="A390" t="s">
        <v>14</v>
      </c>
      <c r="B390" t="s">
        <v>13</v>
      </c>
      <c r="C390">
        <v>1995</v>
      </c>
      <c r="D390">
        <v>494</v>
      </c>
      <c r="E390">
        <v>7681</v>
      </c>
      <c r="F390">
        <v>22.61</v>
      </c>
      <c r="G390">
        <v>27522</v>
      </c>
      <c r="H390">
        <v>27522</v>
      </c>
      <c r="I390">
        <f t="shared" si="19"/>
        <v>0</v>
      </c>
      <c r="J390">
        <f t="shared" si="18"/>
        <v>0</v>
      </c>
      <c r="K390">
        <f t="shared" si="20"/>
        <v>0</v>
      </c>
    </row>
    <row r="391" spans="1:11" x14ac:dyDescent="0.25">
      <c r="A391" t="s">
        <v>65</v>
      </c>
      <c r="B391" t="s">
        <v>29</v>
      </c>
      <c r="C391">
        <v>2006</v>
      </c>
      <c r="D391">
        <v>250</v>
      </c>
      <c r="E391">
        <v>3926.27</v>
      </c>
      <c r="F391">
        <v>7.65</v>
      </c>
      <c r="G391">
        <v>16578</v>
      </c>
      <c r="H391">
        <v>16438</v>
      </c>
      <c r="I391">
        <f t="shared" si="19"/>
        <v>140</v>
      </c>
      <c r="J391">
        <f t="shared" si="18"/>
        <v>140</v>
      </c>
      <c r="K391">
        <f t="shared" si="20"/>
        <v>19600</v>
      </c>
    </row>
    <row r="392" spans="1:11" x14ac:dyDescent="0.25">
      <c r="A392" t="s">
        <v>18</v>
      </c>
      <c r="B392" t="s">
        <v>15</v>
      </c>
      <c r="C392">
        <v>1996</v>
      </c>
      <c r="D392">
        <v>1761</v>
      </c>
      <c r="E392">
        <v>101621.67</v>
      </c>
      <c r="F392">
        <v>20.18</v>
      </c>
      <c r="G392">
        <v>18118</v>
      </c>
      <c r="H392">
        <v>18118</v>
      </c>
      <c r="I392">
        <f t="shared" si="19"/>
        <v>0</v>
      </c>
      <c r="J392">
        <f t="shared" si="18"/>
        <v>0</v>
      </c>
      <c r="K392">
        <f t="shared" si="20"/>
        <v>0</v>
      </c>
    </row>
    <row r="393" spans="1:11" x14ac:dyDescent="0.25">
      <c r="A393" t="s">
        <v>42</v>
      </c>
      <c r="B393" t="s">
        <v>7</v>
      </c>
      <c r="C393">
        <v>1992</v>
      </c>
      <c r="D393">
        <v>758</v>
      </c>
      <c r="E393">
        <v>34468.93</v>
      </c>
      <c r="F393">
        <v>17.329999999999998</v>
      </c>
      <c r="G393">
        <v>168178</v>
      </c>
      <c r="H393">
        <v>168178</v>
      </c>
      <c r="I393">
        <f t="shared" si="19"/>
        <v>0</v>
      </c>
      <c r="J393">
        <f t="shared" si="18"/>
        <v>0</v>
      </c>
      <c r="K393">
        <f t="shared" si="20"/>
        <v>0</v>
      </c>
    </row>
    <row r="394" spans="1:11" x14ac:dyDescent="0.25">
      <c r="A394" t="s">
        <v>46</v>
      </c>
      <c r="B394" t="s">
        <v>7</v>
      </c>
      <c r="C394">
        <v>1996</v>
      </c>
      <c r="D394">
        <v>1485</v>
      </c>
      <c r="E394">
        <v>313.95999999999998</v>
      </c>
      <c r="F394">
        <v>15.64</v>
      </c>
      <c r="G394">
        <v>106138</v>
      </c>
      <c r="H394">
        <v>111323</v>
      </c>
      <c r="I394">
        <f t="shared" si="19"/>
        <v>5185</v>
      </c>
      <c r="J394">
        <f t="shared" si="18"/>
        <v>-5185</v>
      </c>
      <c r="K394">
        <f t="shared" si="20"/>
        <v>26884225</v>
      </c>
    </row>
    <row r="395" spans="1:11" x14ac:dyDescent="0.25">
      <c r="A395" t="s">
        <v>32</v>
      </c>
      <c r="B395" t="s">
        <v>45</v>
      </c>
      <c r="C395">
        <v>1991</v>
      </c>
      <c r="D395">
        <v>1083</v>
      </c>
      <c r="E395">
        <v>72133</v>
      </c>
      <c r="F395">
        <v>25.32</v>
      </c>
      <c r="G395">
        <v>218925</v>
      </c>
      <c r="H395">
        <v>218925</v>
      </c>
      <c r="I395">
        <f t="shared" si="19"/>
        <v>0</v>
      </c>
      <c r="J395">
        <f t="shared" si="18"/>
        <v>0</v>
      </c>
      <c r="K395">
        <f t="shared" si="20"/>
        <v>0</v>
      </c>
    </row>
    <row r="396" spans="1:11" x14ac:dyDescent="0.25">
      <c r="A396" t="s">
        <v>90</v>
      </c>
      <c r="B396" t="s">
        <v>45</v>
      </c>
      <c r="C396">
        <v>1999</v>
      </c>
      <c r="D396">
        <v>2331</v>
      </c>
      <c r="E396">
        <v>163.66999999999999</v>
      </c>
      <c r="F396">
        <v>27.07</v>
      </c>
      <c r="G396">
        <v>167798</v>
      </c>
      <c r="H396">
        <v>158385</v>
      </c>
      <c r="I396">
        <f t="shared" si="19"/>
        <v>9413</v>
      </c>
      <c r="J396">
        <f t="shared" si="18"/>
        <v>9413</v>
      </c>
      <c r="K396">
        <f t="shared" si="20"/>
        <v>88604569</v>
      </c>
    </row>
    <row r="397" spans="1:11" x14ac:dyDescent="0.25">
      <c r="A397" t="s">
        <v>42</v>
      </c>
      <c r="B397" t="s">
        <v>11</v>
      </c>
      <c r="C397">
        <v>2007</v>
      </c>
      <c r="D397">
        <v>758</v>
      </c>
      <c r="E397">
        <v>64501.279999999999</v>
      </c>
      <c r="F397">
        <v>16.8</v>
      </c>
      <c r="G397">
        <v>50824</v>
      </c>
      <c r="H397">
        <v>47517</v>
      </c>
      <c r="I397">
        <f t="shared" si="19"/>
        <v>3307</v>
      </c>
      <c r="J397">
        <f t="shared" ref="J397:J460" si="21">G397-H397</f>
        <v>3307</v>
      </c>
      <c r="K397">
        <f t="shared" si="20"/>
        <v>10936249</v>
      </c>
    </row>
    <row r="398" spans="1:11" x14ac:dyDescent="0.25">
      <c r="A398" t="s">
        <v>10</v>
      </c>
      <c r="B398" t="s">
        <v>13</v>
      </c>
      <c r="C398">
        <v>1996</v>
      </c>
      <c r="D398">
        <v>1668</v>
      </c>
      <c r="E398">
        <v>79821.179999999993</v>
      </c>
      <c r="F398">
        <v>12.61</v>
      </c>
      <c r="G398">
        <v>65402</v>
      </c>
      <c r="H398">
        <v>65402</v>
      </c>
      <c r="I398">
        <f t="shared" si="19"/>
        <v>0</v>
      </c>
      <c r="J398">
        <f t="shared" si="21"/>
        <v>0</v>
      </c>
      <c r="K398">
        <f t="shared" si="20"/>
        <v>0</v>
      </c>
    </row>
    <row r="399" spans="1:11" x14ac:dyDescent="0.25">
      <c r="A399" t="s">
        <v>51</v>
      </c>
      <c r="B399" t="s">
        <v>11</v>
      </c>
      <c r="C399">
        <v>2005</v>
      </c>
      <c r="D399">
        <v>608</v>
      </c>
      <c r="E399">
        <v>2232.25</v>
      </c>
      <c r="F399">
        <v>8.58</v>
      </c>
      <c r="G399">
        <v>31567</v>
      </c>
      <c r="H399">
        <v>34026</v>
      </c>
      <c r="I399">
        <f t="shared" si="19"/>
        <v>2459</v>
      </c>
      <c r="J399">
        <f t="shared" si="21"/>
        <v>-2459</v>
      </c>
      <c r="K399">
        <f t="shared" si="20"/>
        <v>6046681</v>
      </c>
    </row>
    <row r="400" spans="1:11" x14ac:dyDescent="0.25">
      <c r="A400" t="s">
        <v>80</v>
      </c>
      <c r="B400" t="s">
        <v>7</v>
      </c>
      <c r="C400">
        <v>2004</v>
      </c>
      <c r="D400">
        <v>1784</v>
      </c>
      <c r="E400">
        <v>2078.0100000000002</v>
      </c>
      <c r="F400">
        <v>26.2</v>
      </c>
      <c r="G400">
        <v>288786</v>
      </c>
      <c r="H400">
        <v>220517</v>
      </c>
      <c r="I400">
        <f t="shared" si="19"/>
        <v>68269</v>
      </c>
      <c r="J400">
        <f t="shared" si="21"/>
        <v>68269</v>
      </c>
      <c r="K400">
        <f t="shared" si="20"/>
        <v>4660656361</v>
      </c>
    </row>
    <row r="401" spans="1:11" x14ac:dyDescent="0.25">
      <c r="A401" t="s">
        <v>42</v>
      </c>
      <c r="B401" t="s">
        <v>45</v>
      </c>
      <c r="C401">
        <v>2007</v>
      </c>
      <c r="D401">
        <v>758</v>
      </c>
      <c r="E401">
        <v>64501.279999999999</v>
      </c>
      <c r="F401">
        <v>24.88</v>
      </c>
      <c r="G401">
        <v>122745</v>
      </c>
      <c r="H401">
        <v>127352</v>
      </c>
      <c r="I401">
        <f t="shared" si="19"/>
        <v>4607</v>
      </c>
      <c r="J401">
        <f t="shared" si="21"/>
        <v>-4607</v>
      </c>
      <c r="K401">
        <f t="shared" si="20"/>
        <v>21224449</v>
      </c>
    </row>
    <row r="402" spans="1:11" x14ac:dyDescent="0.25">
      <c r="A402" t="s">
        <v>94</v>
      </c>
      <c r="B402" t="s">
        <v>9</v>
      </c>
      <c r="C402">
        <v>2002</v>
      </c>
      <c r="D402">
        <v>686</v>
      </c>
      <c r="E402">
        <v>328</v>
      </c>
      <c r="F402">
        <v>25.4</v>
      </c>
      <c r="G402">
        <v>7434</v>
      </c>
      <c r="H402">
        <v>12279</v>
      </c>
      <c r="I402">
        <f t="shared" si="19"/>
        <v>4845</v>
      </c>
      <c r="J402">
        <f t="shared" si="21"/>
        <v>-4845</v>
      </c>
      <c r="K402">
        <f t="shared" si="20"/>
        <v>23474025</v>
      </c>
    </row>
    <row r="403" spans="1:11" x14ac:dyDescent="0.25">
      <c r="A403" t="s">
        <v>32</v>
      </c>
      <c r="B403" t="s">
        <v>13</v>
      </c>
      <c r="C403">
        <v>2007</v>
      </c>
      <c r="D403">
        <v>1083</v>
      </c>
      <c r="E403">
        <v>27422.77</v>
      </c>
      <c r="F403">
        <v>24.59</v>
      </c>
      <c r="G403">
        <v>32924</v>
      </c>
      <c r="H403">
        <v>32924</v>
      </c>
      <c r="I403">
        <f t="shared" si="19"/>
        <v>0</v>
      </c>
      <c r="J403">
        <f t="shared" si="21"/>
        <v>0</v>
      </c>
      <c r="K403">
        <f t="shared" si="20"/>
        <v>0</v>
      </c>
    </row>
    <row r="404" spans="1:11" x14ac:dyDescent="0.25">
      <c r="A404" t="s">
        <v>53</v>
      </c>
      <c r="B404" t="s">
        <v>45</v>
      </c>
      <c r="C404">
        <v>2006</v>
      </c>
      <c r="D404">
        <v>1604</v>
      </c>
      <c r="E404">
        <v>950.22</v>
      </c>
      <c r="F404">
        <v>25.39</v>
      </c>
      <c r="G404">
        <v>107548</v>
      </c>
      <c r="H404">
        <v>105771</v>
      </c>
      <c r="I404">
        <f t="shared" si="19"/>
        <v>1777</v>
      </c>
      <c r="J404">
        <f t="shared" si="21"/>
        <v>1777</v>
      </c>
      <c r="K404">
        <f t="shared" si="20"/>
        <v>3157729</v>
      </c>
    </row>
    <row r="405" spans="1:11" x14ac:dyDescent="0.25">
      <c r="A405" t="s">
        <v>28</v>
      </c>
      <c r="B405" t="s">
        <v>9</v>
      </c>
      <c r="C405">
        <v>1996</v>
      </c>
      <c r="D405">
        <v>1712</v>
      </c>
      <c r="E405">
        <v>1654.41</v>
      </c>
      <c r="F405">
        <v>26.38</v>
      </c>
      <c r="G405">
        <v>10669</v>
      </c>
      <c r="H405">
        <v>9712</v>
      </c>
      <c r="I405">
        <f t="shared" si="19"/>
        <v>957</v>
      </c>
      <c r="J405">
        <f t="shared" si="21"/>
        <v>957</v>
      </c>
      <c r="K405">
        <f t="shared" si="20"/>
        <v>915849</v>
      </c>
    </row>
    <row r="406" spans="1:11" x14ac:dyDescent="0.25">
      <c r="A406" t="s">
        <v>28</v>
      </c>
      <c r="B406" t="s">
        <v>7</v>
      </c>
      <c r="C406">
        <v>2012</v>
      </c>
      <c r="D406">
        <v>1712</v>
      </c>
      <c r="E406">
        <v>1112.8</v>
      </c>
      <c r="F406">
        <v>26.88</v>
      </c>
      <c r="G406">
        <v>155269</v>
      </c>
      <c r="H406">
        <v>145282</v>
      </c>
      <c r="I406">
        <f t="shared" si="19"/>
        <v>9987</v>
      </c>
      <c r="J406">
        <f t="shared" si="21"/>
        <v>9987</v>
      </c>
      <c r="K406">
        <f t="shared" si="20"/>
        <v>99740169</v>
      </c>
    </row>
    <row r="407" spans="1:11" x14ac:dyDescent="0.25">
      <c r="A407" t="s">
        <v>32</v>
      </c>
      <c r="B407" t="s">
        <v>15</v>
      </c>
      <c r="C407">
        <v>1990</v>
      </c>
      <c r="D407">
        <v>1083</v>
      </c>
      <c r="E407">
        <v>75000</v>
      </c>
      <c r="F407">
        <v>26.91</v>
      </c>
      <c r="G407">
        <v>8136</v>
      </c>
      <c r="H407">
        <v>8136</v>
      </c>
      <c r="I407">
        <f t="shared" si="19"/>
        <v>0</v>
      </c>
      <c r="J407">
        <f t="shared" si="21"/>
        <v>0</v>
      </c>
      <c r="K407">
        <f t="shared" si="20"/>
        <v>0</v>
      </c>
    </row>
    <row r="408" spans="1:11" x14ac:dyDescent="0.25">
      <c r="A408" t="s">
        <v>14</v>
      </c>
      <c r="B408" t="s">
        <v>13</v>
      </c>
      <c r="C408">
        <v>1996</v>
      </c>
      <c r="D408">
        <v>494</v>
      </c>
      <c r="E408">
        <v>11955</v>
      </c>
      <c r="F408">
        <v>25.92</v>
      </c>
      <c r="G408">
        <v>28685</v>
      </c>
      <c r="H408">
        <v>28685</v>
      </c>
      <c r="I408">
        <f t="shared" si="19"/>
        <v>0</v>
      </c>
      <c r="J408">
        <f t="shared" si="21"/>
        <v>0</v>
      </c>
      <c r="K408">
        <f t="shared" si="20"/>
        <v>0</v>
      </c>
    </row>
    <row r="409" spans="1:11" x14ac:dyDescent="0.25">
      <c r="A409" t="s">
        <v>95</v>
      </c>
      <c r="B409" t="s">
        <v>7</v>
      </c>
      <c r="C409">
        <v>2001</v>
      </c>
      <c r="D409">
        <v>3142</v>
      </c>
      <c r="E409">
        <v>105</v>
      </c>
      <c r="F409">
        <v>25.43</v>
      </c>
      <c r="G409">
        <v>45364</v>
      </c>
      <c r="H409">
        <v>47059</v>
      </c>
      <c r="I409">
        <f t="shared" si="19"/>
        <v>1695</v>
      </c>
      <c r="J409">
        <f t="shared" si="21"/>
        <v>-1695</v>
      </c>
      <c r="K409">
        <f t="shared" si="20"/>
        <v>2873025</v>
      </c>
    </row>
    <row r="410" spans="1:11" x14ac:dyDescent="0.25">
      <c r="A410" t="s">
        <v>18</v>
      </c>
      <c r="B410" t="s">
        <v>9</v>
      </c>
      <c r="C410">
        <v>2009</v>
      </c>
      <c r="D410">
        <v>1761</v>
      </c>
      <c r="E410">
        <v>335742</v>
      </c>
      <c r="F410">
        <v>20.78</v>
      </c>
      <c r="G410">
        <v>37145</v>
      </c>
      <c r="H410">
        <v>37145</v>
      </c>
      <c r="I410">
        <f t="shared" si="19"/>
        <v>0</v>
      </c>
      <c r="J410">
        <f t="shared" si="21"/>
        <v>0</v>
      </c>
      <c r="K410">
        <f t="shared" si="20"/>
        <v>0</v>
      </c>
    </row>
    <row r="411" spans="1:11" x14ac:dyDescent="0.25">
      <c r="A411" t="s">
        <v>34</v>
      </c>
      <c r="B411" t="s">
        <v>21</v>
      </c>
      <c r="C411">
        <v>2002</v>
      </c>
      <c r="D411">
        <v>636</v>
      </c>
      <c r="E411">
        <v>40727</v>
      </c>
      <c r="F411">
        <v>17.16</v>
      </c>
      <c r="G411">
        <v>171349</v>
      </c>
      <c r="H411">
        <v>171349</v>
      </c>
      <c r="I411">
        <f t="shared" si="19"/>
        <v>0</v>
      </c>
      <c r="J411">
        <f t="shared" si="21"/>
        <v>0</v>
      </c>
      <c r="K411">
        <f t="shared" si="20"/>
        <v>0</v>
      </c>
    </row>
    <row r="412" spans="1:11" x14ac:dyDescent="0.25">
      <c r="A412" t="s">
        <v>27</v>
      </c>
      <c r="B412" t="s">
        <v>21</v>
      </c>
      <c r="C412">
        <v>2010</v>
      </c>
      <c r="D412">
        <v>495</v>
      </c>
      <c r="E412">
        <v>26857</v>
      </c>
      <c r="F412">
        <v>16.11</v>
      </c>
      <c r="G412">
        <v>30877</v>
      </c>
      <c r="H412">
        <v>30877</v>
      </c>
      <c r="I412">
        <f t="shared" si="19"/>
        <v>0</v>
      </c>
      <c r="J412">
        <f t="shared" si="21"/>
        <v>0</v>
      </c>
      <c r="K412">
        <f t="shared" si="20"/>
        <v>0</v>
      </c>
    </row>
    <row r="413" spans="1:11" x14ac:dyDescent="0.25">
      <c r="A413" t="s">
        <v>18</v>
      </c>
      <c r="B413" t="s">
        <v>13</v>
      </c>
      <c r="C413">
        <v>1992</v>
      </c>
      <c r="D413">
        <v>1761</v>
      </c>
      <c r="E413">
        <v>67003.89</v>
      </c>
      <c r="F413">
        <v>20.21</v>
      </c>
      <c r="G413">
        <v>21349</v>
      </c>
      <c r="H413">
        <v>21349</v>
      </c>
      <c r="I413">
        <f t="shared" si="19"/>
        <v>0</v>
      </c>
      <c r="J413">
        <f t="shared" si="21"/>
        <v>0</v>
      </c>
      <c r="K413">
        <f t="shared" si="20"/>
        <v>0</v>
      </c>
    </row>
    <row r="414" spans="1:11" x14ac:dyDescent="0.25">
      <c r="A414" t="s">
        <v>43</v>
      </c>
      <c r="B414" t="s">
        <v>7</v>
      </c>
      <c r="C414">
        <v>1998</v>
      </c>
      <c r="D414">
        <v>593</v>
      </c>
      <c r="E414">
        <v>30162</v>
      </c>
      <c r="F414">
        <v>12.56</v>
      </c>
      <c r="G414">
        <v>258890</v>
      </c>
      <c r="H414">
        <v>258890</v>
      </c>
      <c r="I414">
        <f t="shared" si="19"/>
        <v>0</v>
      </c>
      <c r="J414">
        <f t="shared" si="21"/>
        <v>0</v>
      </c>
      <c r="K414">
        <f t="shared" si="20"/>
        <v>0</v>
      </c>
    </row>
    <row r="415" spans="1:11" x14ac:dyDescent="0.25">
      <c r="A415" t="s">
        <v>32</v>
      </c>
      <c r="B415" t="s">
        <v>7</v>
      </c>
      <c r="C415">
        <v>2008</v>
      </c>
      <c r="D415">
        <v>1083</v>
      </c>
      <c r="E415">
        <v>14485.33</v>
      </c>
      <c r="F415">
        <v>25.23</v>
      </c>
      <c r="G415">
        <v>192973</v>
      </c>
      <c r="H415">
        <v>192973</v>
      </c>
      <c r="I415">
        <f t="shared" si="19"/>
        <v>0</v>
      </c>
      <c r="J415">
        <f t="shared" si="21"/>
        <v>0</v>
      </c>
      <c r="K415">
        <f t="shared" si="20"/>
        <v>0</v>
      </c>
    </row>
    <row r="416" spans="1:11" x14ac:dyDescent="0.25">
      <c r="A416" t="s">
        <v>8</v>
      </c>
      <c r="B416" t="s">
        <v>29</v>
      </c>
      <c r="C416">
        <v>2004</v>
      </c>
      <c r="D416">
        <v>537</v>
      </c>
      <c r="E416">
        <v>36138</v>
      </c>
      <c r="F416">
        <v>6.4</v>
      </c>
      <c r="G416">
        <v>25939</v>
      </c>
      <c r="H416">
        <v>25939</v>
      </c>
      <c r="I416">
        <f t="shared" si="19"/>
        <v>0</v>
      </c>
      <c r="J416">
        <f t="shared" si="21"/>
        <v>0</v>
      </c>
      <c r="K416">
        <f t="shared" si="20"/>
        <v>0</v>
      </c>
    </row>
    <row r="417" spans="1:11" x14ac:dyDescent="0.25">
      <c r="A417" t="s">
        <v>46</v>
      </c>
      <c r="B417" t="s">
        <v>7</v>
      </c>
      <c r="C417">
        <v>2008</v>
      </c>
      <c r="D417">
        <v>1485</v>
      </c>
      <c r="E417">
        <v>1069.54</v>
      </c>
      <c r="F417">
        <v>16.71</v>
      </c>
      <c r="G417">
        <v>193878</v>
      </c>
      <c r="H417">
        <v>188902</v>
      </c>
      <c r="I417">
        <f t="shared" si="19"/>
        <v>4976</v>
      </c>
      <c r="J417">
        <f t="shared" si="21"/>
        <v>4976</v>
      </c>
      <c r="K417">
        <f t="shared" si="20"/>
        <v>24760576</v>
      </c>
    </row>
    <row r="418" spans="1:11" x14ac:dyDescent="0.25">
      <c r="A418" t="s">
        <v>39</v>
      </c>
      <c r="B418" t="s">
        <v>13</v>
      </c>
      <c r="C418">
        <v>1991</v>
      </c>
      <c r="D418">
        <v>2666</v>
      </c>
      <c r="E418">
        <v>1287</v>
      </c>
      <c r="F418">
        <v>25.85</v>
      </c>
      <c r="G418">
        <v>26592</v>
      </c>
      <c r="H418">
        <v>26592</v>
      </c>
      <c r="I418">
        <f t="shared" si="19"/>
        <v>0</v>
      </c>
      <c r="J418">
        <f t="shared" si="21"/>
        <v>0</v>
      </c>
      <c r="K418">
        <f t="shared" si="20"/>
        <v>0</v>
      </c>
    </row>
    <row r="419" spans="1:11" x14ac:dyDescent="0.25">
      <c r="A419" t="s">
        <v>8</v>
      </c>
      <c r="B419" t="s">
        <v>29</v>
      </c>
      <c r="C419">
        <v>1998</v>
      </c>
      <c r="D419">
        <v>537</v>
      </c>
      <c r="E419">
        <v>41275.599999999999</v>
      </c>
      <c r="F419">
        <v>7</v>
      </c>
      <c r="G419">
        <v>27922</v>
      </c>
      <c r="H419">
        <v>27922</v>
      </c>
      <c r="I419">
        <f t="shared" si="19"/>
        <v>0</v>
      </c>
      <c r="J419">
        <f t="shared" si="21"/>
        <v>0</v>
      </c>
      <c r="K419">
        <f t="shared" si="20"/>
        <v>0</v>
      </c>
    </row>
    <row r="420" spans="1:11" x14ac:dyDescent="0.25">
      <c r="A420" t="s">
        <v>10</v>
      </c>
      <c r="B420" t="s">
        <v>11</v>
      </c>
      <c r="C420">
        <v>1995</v>
      </c>
      <c r="D420">
        <v>1668</v>
      </c>
      <c r="E420">
        <v>79821.179999999993</v>
      </c>
      <c r="F420">
        <v>15.32</v>
      </c>
      <c r="G420">
        <v>29319</v>
      </c>
      <c r="H420">
        <v>29319</v>
      </c>
      <c r="I420">
        <f t="shared" si="19"/>
        <v>0</v>
      </c>
      <c r="J420">
        <f t="shared" si="21"/>
        <v>0</v>
      </c>
      <c r="K420">
        <f t="shared" si="20"/>
        <v>0</v>
      </c>
    </row>
    <row r="421" spans="1:11" x14ac:dyDescent="0.25">
      <c r="A421" t="s">
        <v>14</v>
      </c>
      <c r="B421" t="s">
        <v>15</v>
      </c>
      <c r="C421">
        <v>1990</v>
      </c>
      <c r="D421">
        <v>494</v>
      </c>
      <c r="E421">
        <v>5299</v>
      </c>
      <c r="F421">
        <v>23.14</v>
      </c>
      <c r="G421">
        <v>5736</v>
      </c>
      <c r="H421">
        <v>5736</v>
      </c>
      <c r="I421">
        <f t="shared" si="19"/>
        <v>0</v>
      </c>
      <c r="J421">
        <f t="shared" si="21"/>
        <v>0</v>
      </c>
      <c r="K421">
        <f t="shared" si="20"/>
        <v>0</v>
      </c>
    </row>
    <row r="422" spans="1:11" x14ac:dyDescent="0.25">
      <c r="A422" t="s">
        <v>14</v>
      </c>
      <c r="B422" t="s">
        <v>9</v>
      </c>
      <c r="C422">
        <v>2006</v>
      </c>
      <c r="D422">
        <v>494</v>
      </c>
      <c r="E422">
        <v>6925.13</v>
      </c>
      <c r="F422">
        <v>26.46</v>
      </c>
      <c r="G422">
        <v>30368</v>
      </c>
      <c r="H422">
        <v>30368</v>
      </c>
      <c r="I422">
        <f t="shared" si="19"/>
        <v>0</v>
      </c>
      <c r="J422">
        <f t="shared" si="21"/>
        <v>0</v>
      </c>
      <c r="K422">
        <f t="shared" si="20"/>
        <v>0</v>
      </c>
    </row>
    <row r="423" spans="1:11" x14ac:dyDescent="0.25">
      <c r="A423" t="s">
        <v>14</v>
      </c>
      <c r="B423" t="s">
        <v>11</v>
      </c>
      <c r="C423">
        <v>1994</v>
      </c>
      <c r="D423">
        <v>494</v>
      </c>
      <c r="E423">
        <v>6183</v>
      </c>
      <c r="F423">
        <v>22.93</v>
      </c>
      <c r="G423">
        <v>18935</v>
      </c>
      <c r="H423">
        <v>18935</v>
      </c>
      <c r="I423">
        <f t="shared" si="19"/>
        <v>0</v>
      </c>
      <c r="J423">
        <f t="shared" si="21"/>
        <v>0</v>
      </c>
      <c r="K423">
        <f t="shared" si="20"/>
        <v>0</v>
      </c>
    </row>
    <row r="424" spans="1:11" x14ac:dyDescent="0.25">
      <c r="A424" t="s">
        <v>24</v>
      </c>
      <c r="B424" t="s">
        <v>15</v>
      </c>
      <c r="C424">
        <v>2008</v>
      </c>
      <c r="D424">
        <v>591</v>
      </c>
      <c r="E424">
        <v>87149.01</v>
      </c>
      <c r="F424">
        <v>17.71</v>
      </c>
      <c r="G424">
        <v>47474</v>
      </c>
      <c r="H424">
        <v>47021</v>
      </c>
      <c r="I424">
        <f t="shared" si="19"/>
        <v>453</v>
      </c>
      <c r="J424">
        <f t="shared" si="21"/>
        <v>453</v>
      </c>
      <c r="K424">
        <f t="shared" si="20"/>
        <v>205209</v>
      </c>
    </row>
    <row r="425" spans="1:11" x14ac:dyDescent="0.25">
      <c r="A425" t="s">
        <v>42</v>
      </c>
      <c r="B425" t="s">
        <v>9</v>
      </c>
      <c r="C425">
        <v>2005</v>
      </c>
      <c r="D425">
        <v>758</v>
      </c>
      <c r="E425">
        <v>51741.99</v>
      </c>
      <c r="F425">
        <v>16.7</v>
      </c>
      <c r="G425">
        <v>29276</v>
      </c>
      <c r="H425">
        <v>29276</v>
      </c>
      <c r="I425">
        <f t="shared" si="19"/>
        <v>0</v>
      </c>
      <c r="J425">
        <f t="shared" si="21"/>
        <v>0</v>
      </c>
      <c r="K425">
        <f t="shared" si="20"/>
        <v>0</v>
      </c>
    </row>
    <row r="426" spans="1:11" x14ac:dyDescent="0.25">
      <c r="A426" t="s">
        <v>67</v>
      </c>
      <c r="B426" t="s">
        <v>9</v>
      </c>
      <c r="C426">
        <v>1997</v>
      </c>
      <c r="D426">
        <v>854</v>
      </c>
      <c r="E426">
        <v>12750</v>
      </c>
      <c r="F426">
        <v>17.100000000000001</v>
      </c>
      <c r="G426">
        <v>49592</v>
      </c>
      <c r="H426">
        <v>43624</v>
      </c>
      <c r="I426">
        <f t="shared" si="19"/>
        <v>5968</v>
      </c>
      <c r="J426">
        <f t="shared" si="21"/>
        <v>5968</v>
      </c>
      <c r="K426">
        <f t="shared" si="20"/>
        <v>35617024</v>
      </c>
    </row>
    <row r="427" spans="1:11" x14ac:dyDescent="0.25">
      <c r="A427" t="s">
        <v>22</v>
      </c>
      <c r="B427" t="s">
        <v>13</v>
      </c>
      <c r="C427">
        <v>2010</v>
      </c>
      <c r="D427">
        <v>1410</v>
      </c>
      <c r="E427">
        <v>6316.61</v>
      </c>
      <c r="F427">
        <v>27.01</v>
      </c>
      <c r="G427">
        <v>47651</v>
      </c>
      <c r="H427">
        <v>47651</v>
      </c>
      <c r="I427">
        <f t="shared" si="19"/>
        <v>0</v>
      </c>
      <c r="J427">
        <f t="shared" si="21"/>
        <v>0</v>
      </c>
      <c r="K427">
        <f t="shared" si="20"/>
        <v>0</v>
      </c>
    </row>
    <row r="428" spans="1:11" x14ac:dyDescent="0.25">
      <c r="A428" t="s">
        <v>25</v>
      </c>
      <c r="B428" t="s">
        <v>21</v>
      </c>
      <c r="C428">
        <v>2007</v>
      </c>
      <c r="D428">
        <v>534</v>
      </c>
      <c r="E428">
        <v>32446.25</v>
      </c>
      <c r="F428">
        <v>18.02</v>
      </c>
      <c r="G428">
        <v>346237</v>
      </c>
      <c r="H428">
        <v>346237</v>
      </c>
      <c r="I428">
        <f t="shared" si="19"/>
        <v>0</v>
      </c>
      <c r="J428">
        <f t="shared" si="21"/>
        <v>0</v>
      </c>
      <c r="K428">
        <f t="shared" si="20"/>
        <v>0</v>
      </c>
    </row>
    <row r="429" spans="1:11" x14ac:dyDescent="0.25">
      <c r="A429" t="s">
        <v>53</v>
      </c>
      <c r="B429" t="s">
        <v>9</v>
      </c>
      <c r="C429">
        <v>2013</v>
      </c>
      <c r="D429">
        <v>1604</v>
      </c>
      <c r="E429">
        <v>1372.47</v>
      </c>
      <c r="F429">
        <v>25.45</v>
      </c>
      <c r="G429">
        <v>19787</v>
      </c>
      <c r="H429">
        <v>17152</v>
      </c>
      <c r="I429">
        <f t="shared" si="19"/>
        <v>2635</v>
      </c>
      <c r="J429">
        <f t="shared" si="21"/>
        <v>2635</v>
      </c>
      <c r="K429">
        <f t="shared" si="20"/>
        <v>6943225</v>
      </c>
    </row>
    <row r="430" spans="1:11" x14ac:dyDescent="0.25">
      <c r="A430" t="s">
        <v>10</v>
      </c>
      <c r="B430" t="s">
        <v>49</v>
      </c>
      <c r="C430">
        <v>2005</v>
      </c>
      <c r="D430">
        <v>1668</v>
      </c>
      <c r="E430">
        <v>63829.77</v>
      </c>
      <c r="F430">
        <v>15.75</v>
      </c>
      <c r="G430">
        <v>233257</v>
      </c>
      <c r="H430">
        <v>233257</v>
      </c>
      <c r="I430">
        <f t="shared" si="19"/>
        <v>0</v>
      </c>
      <c r="J430">
        <f t="shared" si="21"/>
        <v>0</v>
      </c>
      <c r="K430">
        <f t="shared" si="20"/>
        <v>0</v>
      </c>
    </row>
    <row r="431" spans="1:11" x14ac:dyDescent="0.25">
      <c r="A431" t="s">
        <v>32</v>
      </c>
      <c r="B431" t="s">
        <v>9</v>
      </c>
      <c r="C431">
        <v>2000</v>
      </c>
      <c r="D431">
        <v>1083</v>
      </c>
      <c r="E431">
        <v>44957.52</v>
      </c>
      <c r="F431">
        <v>25.93</v>
      </c>
      <c r="G431">
        <v>18216</v>
      </c>
      <c r="H431">
        <v>18216</v>
      </c>
      <c r="I431">
        <f t="shared" si="19"/>
        <v>0</v>
      </c>
      <c r="J431">
        <f t="shared" si="21"/>
        <v>0</v>
      </c>
      <c r="K431">
        <f t="shared" si="20"/>
        <v>0</v>
      </c>
    </row>
    <row r="432" spans="1:11" x14ac:dyDescent="0.25">
      <c r="A432" t="s">
        <v>32</v>
      </c>
      <c r="B432" t="s">
        <v>45</v>
      </c>
      <c r="C432">
        <v>2013</v>
      </c>
      <c r="D432">
        <v>1083</v>
      </c>
      <c r="E432">
        <v>45620</v>
      </c>
      <c r="F432">
        <v>26.71</v>
      </c>
      <c r="G432">
        <v>349594</v>
      </c>
      <c r="H432">
        <v>349594</v>
      </c>
      <c r="I432">
        <f t="shared" si="19"/>
        <v>0</v>
      </c>
      <c r="J432">
        <f t="shared" si="21"/>
        <v>0</v>
      </c>
      <c r="K432">
        <f t="shared" si="20"/>
        <v>0</v>
      </c>
    </row>
    <row r="433" spans="1:11" x14ac:dyDescent="0.25">
      <c r="A433" t="s">
        <v>42</v>
      </c>
      <c r="B433" t="s">
        <v>9</v>
      </c>
      <c r="C433">
        <v>1996</v>
      </c>
      <c r="D433">
        <v>758</v>
      </c>
      <c r="E433">
        <v>34468.93</v>
      </c>
      <c r="F433">
        <v>21.08</v>
      </c>
      <c r="G433">
        <v>22387</v>
      </c>
      <c r="H433">
        <v>22387</v>
      </c>
      <c r="I433">
        <f t="shared" si="19"/>
        <v>0</v>
      </c>
      <c r="J433">
        <f t="shared" si="21"/>
        <v>0</v>
      </c>
      <c r="K433">
        <f t="shared" si="20"/>
        <v>0</v>
      </c>
    </row>
    <row r="434" spans="1:11" x14ac:dyDescent="0.25">
      <c r="A434" t="s">
        <v>18</v>
      </c>
      <c r="B434" t="s">
        <v>15</v>
      </c>
      <c r="C434">
        <v>1994</v>
      </c>
      <c r="D434">
        <v>1761</v>
      </c>
      <c r="E434">
        <v>84312.78</v>
      </c>
      <c r="F434">
        <v>21.91</v>
      </c>
      <c r="G434">
        <v>19056</v>
      </c>
      <c r="H434">
        <v>19056</v>
      </c>
      <c r="I434">
        <f t="shared" si="19"/>
        <v>0</v>
      </c>
      <c r="J434">
        <f t="shared" si="21"/>
        <v>0</v>
      </c>
      <c r="K434">
        <f t="shared" si="20"/>
        <v>0</v>
      </c>
    </row>
    <row r="435" spans="1:11" x14ac:dyDescent="0.25">
      <c r="A435" t="s">
        <v>32</v>
      </c>
      <c r="B435" t="s">
        <v>45</v>
      </c>
      <c r="C435">
        <v>2006</v>
      </c>
      <c r="D435">
        <v>1083</v>
      </c>
      <c r="E435">
        <v>37423</v>
      </c>
      <c r="F435">
        <v>26.94</v>
      </c>
      <c r="G435">
        <v>321132</v>
      </c>
      <c r="H435">
        <v>321132</v>
      </c>
      <c r="I435">
        <f t="shared" si="19"/>
        <v>0</v>
      </c>
      <c r="J435">
        <f t="shared" si="21"/>
        <v>0</v>
      </c>
      <c r="K435">
        <f t="shared" si="20"/>
        <v>0</v>
      </c>
    </row>
    <row r="436" spans="1:11" x14ac:dyDescent="0.25">
      <c r="A436" t="s">
        <v>22</v>
      </c>
      <c r="B436" t="s">
        <v>15</v>
      </c>
      <c r="C436">
        <v>2013</v>
      </c>
      <c r="D436">
        <v>1410</v>
      </c>
      <c r="E436">
        <v>6316.61</v>
      </c>
      <c r="F436">
        <v>26.51</v>
      </c>
      <c r="G436">
        <v>15303</v>
      </c>
      <c r="H436">
        <v>14666</v>
      </c>
      <c r="I436">
        <f t="shared" si="19"/>
        <v>637</v>
      </c>
      <c r="J436">
        <f t="shared" si="21"/>
        <v>637</v>
      </c>
      <c r="K436">
        <f t="shared" si="20"/>
        <v>405769</v>
      </c>
    </row>
    <row r="437" spans="1:11" x14ac:dyDescent="0.25">
      <c r="A437" t="s">
        <v>33</v>
      </c>
      <c r="B437" t="s">
        <v>9</v>
      </c>
      <c r="C437">
        <v>2005</v>
      </c>
      <c r="D437">
        <v>59</v>
      </c>
      <c r="E437">
        <v>3875.97</v>
      </c>
      <c r="F437">
        <v>26.47</v>
      </c>
      <c r="G437">
        <v>37301</v>
      </c>
      <c r="H437">
        <v>36432</v>
      </c>
      <c r="I437">
        <f t="shared" si="19"/>
        <v>869</v>
      </c>
      <c r="J437">
        <f t="shared" si="21"/>
        <v>869</v>
      </c>
      <c r="K437">
        <f t="shared" si="20"/>
        <v>755161</v>
      </c>
    </row>
    <row r="438" spans="1:11" x14ac:dyDescent="0.25">
      <c r="A438" t="s">
        <v>92</v>
      </c>
      <c r="B438" t="s">
        <v>11</v>
      </c>
      <c r="C438">
        <v>2008</v>
      </c>
      <c r="D438">
        <v>562</v>
      </c>
      <c r="E438">
        <v>218.2</v>
      </c>
      <c r="F438">
        <v>9.51</v>
      </c>
      <c r="G438">
        <v>24322</v>
      </c>
      <c r="H438">
        <v>14627</v>
      </c>
      <c r="I438">
        <f t="shared" si="19"/>
        <v>9695</v>
      </c>
      <c r="J438">
        <f t="shared" si="21"/>
        <v>9695</v>
      </c>
      <c r="K438">
        <f t="shared" si="20"/>
        <v>93993025</v>
      </c>
    </row>
    <row r="439" spans="1:11" x14ac:dyDescent="0.25">
      <c r="A439" t="s">
        <v>42</v>
      </c>
      <c r="B439" t="s">
        <v>29</v>
      </c>
      <c r="C439">
        <v>1993</v>
      </c>
      <c r="D439">
        <v>758</v>
      </c>
      <c r="E439">
        <v>34468.93</v>
      </c>
      <c r="F439">
        <v>16.86</v>
      </c>
      <c r="G439">
        <v>20927</v>
      </c>
      <c r="H439">
        <v>20927</v>
      </c>
      <c r="I439">
        <f t="shared" si="19"/>
        <v>0</v>
      </c>
      <c r="J439">
        <f t="shared" si="21"/>
        <v>0</v>
      </c>
      <c r="K439">
        <f t="shared" si="20"/>
        <v>0</v>
      </c>
    </row>
    <row r="440" spans="1:11" x14ac:dyDescent="0.25">
      <c r="A440" t="s">
        <v>66</v>
      </c>
      <c r="B440" t="s">
        <v>7</v>
      </c>
      <c r="C440">
        <v>2012</v>
      </c>
      <c r="D440">
        <v>1032</v>
      </c>
      <c r="E440">
        <v>766.93</v>
      </c>
      <c r="F440">
        <v>21.92</v>
      </c>
      <c r="G440">
        <v>143961</v>
      </c>
      <c r="H440">
        <v>142473</v>
      </c>
      <c r="I440">
        <f t="shared" si="19"/>
        <v>1488</v>
      </c>
      <c r="J440">
        <f t="shared" si="21"/>
        <v>1488</v>
      </c>
      <c r="K440">
        <f t="shared" si="20"/>
        <v>2214144</v>
      </c>
    </row>
    <row r="441" spans="1:11" x14ac:dyDescent="0.25">
      <c r="A441" t="s">
        <v>32</v>
      </c>
      <c r="B441" t="s">
        <v>29</v>
      </c>
      <c r="C441">
        <v>1999</v>
      </c>
      <c r="D441">
        <v>1083</v>
      </c>
      <c r="E441">
        <v>46195</v>
      </c>
      <c r="F441">
        <v>24.93</v>
      </c>
      <c r="G441">
        <v>11380</v>
      </c>
      <c r="H441">
        <v>11380</v>
      </c>
      <c r="I441">
        <f t="shared" si="19"/>
        <v>0</v>
      </c>
      <c r="J441">
        <f t="shared" si="21"/>
        <v>0</v>
      </c>
      <c r="K441">
        <f t="shared" si="20"/>
        <v>0</v>
      </c>
    </row>
    <row r="442" spans="1:11" x14ac:dyDescent="0.25">
      <c r="A442" t="s">
        <v>42</v>
      </c>
      <c r="B442" t="s">
        <v>11</v>
      </c>
      <c r="C442">
        <v>2008</v>
      </c>
      <c r="D442">
        <v>758</v>
      </c>
      <c r="E442">
        <v>61732.11</v>
      </c>
      <c r="F442">
        <v>22.68</v>
      </c>
      <c r="G442">
        <v>50134</v>
      </c>
      <c r="H442">
        <v>50134</v>
      </c>
      <c r="I442">
        <f t="shared" si="19"/>
        <v>0</v>
      </c>
      <c r="J442">
        <f t="shared" si="21"/>
        <v>0</v>
      </c>
      <c r="K442">
        <f t="shared" si="20"/>
        <v>0</v>
      </c>
    </row>
    <row r="443" spans="1:11" x14ac:dyDescent="0.25">
      <c r="A443" t="s">
        <v>88</v>
      </c>
      <c r="B443" t="s">
        <v>7</v>
      </c>
      <c r="C443">
        <v>2005</v>
      </c>
      <c r="D443">
        <v>56</v>
      </c>
      <c r="E443">
        <v>8314</v>
      </c>
      <c r="F443">
        <v>19.48</v>
      </c>
      <c r="G443">
        <v>157629</v>
      </c>
      <c r="H443">
        <v>157629</v>
      </c>
      <c r="I443">
        <f t="shared" si="19"/>
        <v>0</v>
      </c>
      <c r="J443">
        <f t="shared" si="21"/>
        <v>0</v>
      </c>
      <c r="K443">
        <f t="shared" si="20"/>
        <v>0</v>
      </c>
    </row>
    <row r="444" spans="1:11" x14ac:dyDescent="0.25">
      <c r="A444" t="s">
        <v>12</v>
      </c>
      <c r="B444" t="s">
        <v>45</v>
      </c>
      <c r="C444">
        <v>2009</v>
      </c>
      <c r="D444">
        <v>2702</v>
      </c>
      <c r="E444">
        <v>1597</v>
      </c>
      <c r="F444">
        <v>27.69</v>
      </c>
      <c r="G444">
        <v>187461</v>
      </c>
      <c r="H444">
        <v>187461</v>
      </c>
      <c r="I444">
        <f t="shared" si="19"/>
        <v>0</v>
      </c>
      <c r="J444">
        <f t="shared" si="21"/>
        <v>0</v>
      </c>
      <c r="K444">
        <f t="shared" si="20"/>
        <v>0</v>
      </c>
    </row>
    <row r="445" spans="1:11" x14ac:dyDescent="0.25">
      <c r="A445" t="s">
        <v>10</v>
      </c>
      <c r="B445" t="s">
        <v>11</v>
      </c>
      <c r="C445">
        <v>2004</v>
      </c>
      <c r="D445">
        <v>1668</v>
      </c>
      <c r="E445">
        <v>64688.88</v>
      </c>
      <c r="F445">
        <v>16.329999999999998</v>
      </c>
      <c r="G445">
        <v>40466</v>
      </c>
      <c r="H445">
        <v>40466</v>
      </c>
      <c r="I445">
        <f t="shared" si="19"/>
        <v>0</v>
      </c>
      <c r="J445">
        <f t="shared" si="21"/>
        <v>0</v>
      </c>
      <c r="K445">
        <f t="shared" si="20"/>
        <v>0</v>
      </c>
    </row>
    <row r="446" spans="1:11" x14ac:dyDescent="0.25">
      <c r="A446" t="s">
        <v>6</v>
      </c>
      <c r="B446" t="s">
        <v>11</v>
      </c>
      <c r="C446">
        <v>2010</v>
      </c>
      <c r="D446">
        <v>1274</v>
      </c>
      <c r="E446">
        <v>264.52999999999997</v>
      </c>
      <c r="F446">
        <v>21.75</v>
      </c>
      <c r="G446">
        <v>7393</v>
      </c>
      <c r="H446">
        <v>8326</v>
      </c>
      <c r="I446">
        <f t="shared" si="19"/>
        <v>933</v>
      </c>
      <c r="J446">
        <f t="shared" si="21"/>
        <v>-933</v>
      </c>
      <c r="K446">
        <f t="shared" si="20"/>
        <v>870489</v>
      </c>
    </row>
    <row r="447" spans="1:11" x14ac:dyDescent="0.25">
      <c r="A447" t="s">
        <v>71</v>
      </c>
      <c r="B447" t="s">
        <v>13</v>
      </c>
      <c r="C447">
        <v>2013</v>
      </c>
      <c r="D447">
        <v>151</v>
      </c>
      <c r="E447">
        <v>21.37</v>
      </c>
      <c r="F447">
        <v>30.42</v>
      </c>
      <c r="G447">
        <v>62834</v>
      </c>
      <c r="H447">
        <v>57490</v>
      </c>
      <c r="I447">
        <f t="shared" si="19"/>
        <v>5344</v>
      </c>
      <c r="J447">
        <f t="shared" si="21"/>
        <v>5344</v>
      </c>
      <c r="K447">
        <f t="shared" si="20"/>
        <v>28558336</v>
      </c>
    </row>
    <row r="448" spans="1:11" x14ac:dyDescent="0.25">
      <c r="A448" t="s">
        <v>31</v>
      </c>
      <c r="B448" t="s">
        <v>11</v>
      </c>
      <c r="C448">
        <v>2009</v>
      </c>
      <c r="D448">
        <v>346</v>
      </c>
      <c r="E448">
        <v>13697</v>
      </c>
      <c r="F448">
        <v>18.73</v>
      </c>
      <c r="G448">
        <v>21398</v>
      </c>
      <c r="H448">
        <v>19488</v>
      </c>
      <c r="I448">
        <f t="shared" si="19"/>
        <v>1910</v>
      </c>
      <c r="J448">
        <f t="shared" si="21"/>
        <v>1910</v>
      </c>
      <c r="K448">
        <f t="shared" si="20"/>
        <v>3648100</v>
      </c>
    </row>
    <row r="449" spans="1:11" x14ac:dyDescent="0.25">
      <c r="A449" t="s">
        <v>19</v>
      </c>
      <c r="B449" t="s">
        <v>11</v>
      </c>
      <c r="C449">
        <v>1993</v>
      </c>
      <c r="D449">
        <v>216</v>
      </c>
      <c r="E449">
        <v>692</v>
      </c>
      <c r="F449">
        <v>22.86</v>
      </c>
      <c r="G449">
        <v>5897</v>
      </c>
      <c r="H449">
        <v>5999</v>
      </c>
      <c r="I449">
        <f t="shared" si="19"/>
        <v>102</v>
      </c>
      <c r="J449">
        <f t="shared" si="21"/>
        <v>-102</v>
      </c>
      <c r="K449">
        <f t="shared" si="20"/>
        <v>10404</v>
      </c>
    </row>
    <row r="450" spans="1:11" x14ac:dyDescent="0.25">
      <c r="A450" t="s">
        <v>27</v>
      </c>
      <c r="B450" t="s">
        <v>29</v>
      </c>
      <c r="C450">
        <v>1992</v>
      </c>
      <c r="D450">
        <v>495</v>
      </c>
      <c r="E450">
        <v>16582</v>
      </c>
      <c r="F450">
        <v>16.48</v>
      </c>
      <c r="G450">
        <v>7578</v>
      </c>
      <c r="H450">
        <v>7578</v>
      </c>
      <c r="I450">
        <f t="shared" si="19"/>
        <v>0</v>
      </c>
      <c r="J450">
        <f t="shared" si="21"/>
        <v>0</v>
      </c>
      <c r="K450">
        <f t="shared" si="20"/>
        <v>0</v>
      </c>
    </row>
    <row r="451" spans="1:11" x14ac:dyDescent="0.25">
      <c r="A451" t="s">
        <v>91</v>
      </c>
      <c r="B451" t="s">
        <v>21</v>
      </c>
      <c r="C451">
        <v>2008</v>
      </c>
      <c r="D451">
        <v>1440</v>
      </c>
      <c r="E451">
        <v>27.85</v>
      </c>
      <c r="F451">
        <v>27.08</v>
      </c>
      <c r="G451">
        <v>30026</v>
      </c>
      <c r="H451">
        <v>39258</v>
      </c>
      <c r="I451">
        <f t="shared" ref="I451:I514" si="22">ABS(G451-H451)</f>
        <v>9232</v>
      </c>
      <c r="J451">
        <f t="shared" si="21"/>
        <v>-9232</v>
      </c>
      <c r="K451">
        <f t="shared" ref="K451:K514" si="23">J451^2</f>
        <v>85229824</v>
      </c>
    </row>
    <row r="452" spans="1:11" x14ac:dyDescent="0.25">
      <c r="A452" t="s">
        <v>96</v>
      </c>
      <c r="B452" t="s">
        <v>7</v>
      </c>
      <c r="C452">
        <v>2005</v>
      </c>
      <c r="D452">
        <v>1342</v>
      </c>
      <c r="E452">
        <v>22.87</v>
      </c>
      <c r="F452">
        <v>25.92</v>
      </c>
      <c r="G452">
        <v>18862</v>
      </c>
      <c r="H452">
        <v>20308</v>
      </c>
      <c r="I452">
        <f t="shared" si="22"/>
        <v>1446</v>
      </c>
      <c r="J452">
        <f t="shared" si="21"/>
        <v>-1446</v>
      </c>
      <c r="K452">
        <f t="shared" si="23"/>
        <v>2090916</v>
      </c>
    </row>
    <row r="453" spans="1:11" x14ac:dyDescent="0.25">
      <c r="A453" t="s">
        <v>54</v>
      </c>
      <c r="B453" t="s">
        <v>21</v>
      </c>
      <c r="C453">
        <v>1995</v>
      </c>
      <c r="D453">
        <v>2274</v>
      </c>
      <c r="E453">
        <v>2658</v>
      </c>
      <c r="F453">
        <v>22.19</v>
      </c>
      <c r="G453">
        <v>35269</v>
      </c>
      <c r="H453">
        <v>35269</v>
      </c>
      <c r="I453">
        <f t="shared" si="22"/>
        <v>0</v>
      </c>
      <c r="J453">
        <f t="shared" si="21"/>
        <v>0</v>
      </c>
      <c r="K453">
        <f t="shared" si="23"/>
        <v>0</v>
      </c>
    </row>
    <row r="454" spans="1:11" x14ac:dyDescent="0.25">
      <c r="A454" t="s">
        <v>32</v>
      </c>
      <c r="B454" t="s">
        <v>13</v>
      </c>
      <c r="C454">
        <v>2013</v>
      </c>
      <c r="D454">
        <v>1083</v>
      </c>
      <c r="E454">
        <v>45620</v>
      </c>
      <c r="F454">
        <v>26.79</v>
      </c>
      <c r="G454">
        <v>36070</v>
      </c>
      <c r="H454">
        <v>36070</v>
      </c>
      <c r="I454">
        <f t="shared" si="22"/>
        <v>0</v>
      </c>
      <c r="J454">
        <f t="shared" si="21"/>
        <v>0</v>
      </c>
      <c r="K454">
        <f t="shared" si="23"/>
        <v>0</v>
      </c>
    </row>
    <row r="455" spans="1:11" x14ac:dyDescent="0.25">
      <c r="A455" t="s">
        <v>88</v>
      </c>
      <c r="B455" t="s">
        <v>7</v>
      </c>
      <c r="C455">
        <v>1995</v>
      </c>
      <c r="D455">
        <v>56</v>
      </c>
      <c r="E455">
        <v>87</v>
      </c>
      <c r="F455">
        <v>19.47</v>
      </c>
      <c r="G455">
        <v>165267</v>
      </c>
      <c r="H455">
        <v>85822</v>
      </c>
      <c r="I455">
        <f t="shared" si="22"/>
        <v>79445</v>
      </c>
      <c r="J455">
        <f t="shared" si="21"/>
        <v>79445</v>
      </c>
      <c r="K455">
        <f t="shared" si="23"/>
        <v>6311508025</v>
      </c>
    </row>
    <row r="456" spans="1:11" x14ac:dyDescent="0.25">
      <c r="A456" t="s">
        <v>10</v>
      </c>
      <c r="B456" t="s">
        <v>49</v>
      </c>
      <c r="C456">
        <v>2012</v>
      </c>
      <c r="D456">
        <v>1668</v>
      </c>
      <c r="E456">
        <v>54716.4</v>
      </c>
      <c r="F456">
        <v>13.11</v>
      </c>
      <c r="G456">
        <v>222059</v>
      </c>
      <c r="H456">
        <v>222059</v>
      </c>
      <c r="I456">
        <f t="shared" si="22"/>
        <v>0</v>
      </c>
      <c r="J456">
        <f t="shared" si="21"/>
        <v>0</v>
      </c>
      <c r="K456">
        <f t="shared" si="23"/>
        <v>0</v>
      </c>
    </row>
    <row r="457" spans="1:11" x14ac:dyDescent="0.25">
      <c r="A457" t="s">
        <v>14</v>
      </c>
      <c r="B457" t="s">
        <v>21</v>
      </c>
      <c r="C457">
        <v>1991</v>
      </c>
      <c r="D457">
        <v>494</v>
      </c>
      <c r="E457">
        <v>5962</v>
      </c>
      <c r="F457">
        <v>22.48</v>
      </c>
      <c r="G457">
        <v>101190</v>
      </c>
      <c r="H457">
        <v>101190</v>
      </c>
      <c r="I457">
        <f t="shared" si="22"/>
        <v>0</v>
      </c>
      <c r="J457">
        <f t="shared" si="21"/>
        <v>0</v>
      </c>
      <c r="K457">
        <f t="shared" si="23"/>
        <v>0</v>
      </c>
    </row>
    <row r="458" spans="1:11" x14ac:dyDescent="0.25">
      <c r="A458" t="s">
        <v>51</v>
      </c>
      <c r="B458" t="s">
        <v>29</v>
      </c>
      <c r="C458">
        <v>2006</v>
      </c>
      <c r="D458">
        <v>608</v>
      </c>
      <c r="E458">
        <v>2103.5</v>
      </c>
      <c r="F458">
        <v>9.08</v>
      </c>
      <c r="G458">
        <v>15568</v>
      </c>
      <c r="H458">
        <v>22239</v>
      </c>
      <c r="I458">
        <f t="shared" si="22"/>
        <v>6671</v>
      </c>
      <c r="J458">
        <f t="shared" si="21"/>
        <v>-6671</v>
      </c>
      <c r="K458">
        <f t="shared" si="23"/>
        <v>44502241</v>
      </c>
    </row>
    <row r="459" spans="1:11" x14ac:dyDescent="0.25">
      <c r="A459" t="s">
        <v>54</v>
      </c>
      <c r="B459" t="s">
        <v>9</v>
      </c>
      <c r="C459">
        <v>2006</v>
      </c>
      <c r="D459">
        <v>2274</v>
      </c>
      <c r="E459">
        <v>7953.42</v>
      </c>
      <c r="F459">
        <v>17.600000000000001</v>
      </c>
      <c r="G459">
        <v>18776</v>
      </c>
      <c r="H459">
        <v>25807</v>
      </c>
      <c r="I459">
        <f t="shared" si="22"/>
        <v>7031</v>
      </c>
      <c r="J459">
        <f t="shared" si="21"/>
        <v>-7031</v>
      </c>
      <c r="K459">
        <f t="shared" si="23"/>
        <v>49434961</v>
      </c>
    </row>
    <row r="460" spans="1:11" x14ac:dyDescent="0.25">
      <c r="A460" t="s">
        <v>84</v>
      </c>
      <c r="B460" t="s">
        <v>23</v>
      </c>
      <c r="C460">
        <v>2011</v>
      </c>
      <c r="D460">
        <v>1181</v>
      </c>
      <c r="E460">
        <v>553.57000000000005</v>
      </c>
      <c r="F460">
        <v>20.92</v>
      </c>
      <c r="G460">
        <v>98694</v>
      </c>
      <c r="H460">
        <v>97581</v>
      </c>
      <c r="I460">
        <f t="shared" si="22"/>
        <v>1113</v>
      </c>
      <c r="J460">
        <f t="shared" si="21"/>
        <v>1113</v>
      </c>
      <c r="K460">
        <f t="shared" si="23"/>
        <v>1238769</v>
      </c>
    </row>
    <row r="461" spans="1:11" x14ac:dyDescent="0.25">
      <c r="A461" t="s">
        <v>39</v>
      </c>
      <c r="B461" t="s">
        <v>7</v>
      </c>
      <c r="C461">
        <v>1996</v>
      </c>
      <c r="D461">
        <v>2666</v>
      </c>
      <c r="E461">
        <v>1919</v>
      </c>
      <c r="F461">
        <v>26.15</v>
      </c>
      <c r="G461">
        <v>112741</v>
      </c>
      <c r="H461">
        <v>112741</v>
      </c>
      <c r="I461">
        <f t="shared" si="22"/>
        <v>0</v>
      </c>
      <c r="J461">
        <f t="shared" ref="J461:J524" si="24">G461-H461</f>
        <v>0</v>
      </c>
      <c r="K461">
        <f t="shared" si="23"/>
        <v>0</v>
      </c>
    </row>
    <row r="462" spans="1:11" x14ac:dyDescent="0.25">
      <c r="A462" t="s">
        <v>32</v>
      </c>
      <c r="B462" t="s">
        <v>29</v>
      </c>
      <c r="C462">
        <v>1995</v>
      </c>
      <c r="D462">
        <v>1083</v>
      </c>
      <c r="E462">
        <v>61257</v>
      </c>
      <c r="F462">
        <v>26.01</v>
      </c>
      <c r="G462">
        <v>10121</v>
      </c>
      <c r="H462">
        <v>10121</v>
      </c>
      <c r="I462">
        <f t="shared" si="22"/>
        <v>0</v>
      </c>
      <c r="J462">
        <f t="shared" si="24"/>
        <v>0</v>
      </c>
      <c r="K462">
        <f t="shared" si="23"/>
        <v>0</v>
      </c>
    </row>
    <row r="463" spans="1:11" x14ac:dyDescent="0.25">
      <c r="A463" t="s">
        <v>32</v>
      </c>
      <c r="B463" t="s">
        <v>15</v>
      </c>
      <c r="C463">
        <v>1997</v>
      </c>
      <c r="D463">
        <v>1083</v>
      </c>
      <c r="E463">
        <v>52279</v>
      </c>
      <c r="F463">
        <v>25.68</v>
      </c>
      <c r="G463">
        <v>6920</v>
      </c>
      <c r="H463">
        <v>6920</v>
      </c>
      <c r="I463">
        <f t="shared" si="22"/>
        <v>0</v>
      </c>
      <c r="J463">
        <f t="shared" si="24"/>
        <v>0</v>
      </c>
      <c r="K463">
        <f t="shared" si="23"/>
        <v>0</v>
      </c>
    </row>
    <row r="464" spans="1:11" x14ac:dyDescent="0.25">
      <c r="A464" t="s">
        <v>31</v>
      </c>
      <c r="B464" t="s">
        <v>13</v>
      </c>
      <c r="C464">
        <v>1992</v>
      </c>
      <c r="D464">
        <v>346</v>
      </c>
      <c r="E464">
        <v>10178.290000000001</v>
      </c>
      <c r="F464">
        <v>17.559999999999999</v>
      </c>
      <c r="G464">
        <v>30694</v>
      </c>
      <c r="H464">
        <v>50000</v>
      </c>
      <c r="I464">
        <f t="shared" si="22"/>
        <v>19306</v>
      </c>
      <c r="J464">
        <f t="shared" si="24"/>
        <v>-19306</v>
      </c>
      <c r="K464">
        <f t="shared" si="23"/>
        <v>372721636</v>
      </c>
    </row>
    <row r="465" spans="1:11" x14ac:dyDescent="0.25">
      <c r="A465" t="s">
        <v>96</v>
      </c>
      <c r="B465" t="s">
        <v>45</v>
      </c>
      <c r="C465">
        <v>2009</v>
      </c>
      <c r="D465">
        <v>1342</v>
      </c>
      <c r="E465">
        <v>22.87</v>
      </c>
      <c r="F465">
        <v>26.17</v>
      </c>
      <c r="G465">
        <v>30000</v>
      </c>
      <c r="H465">
        <v>30000</v>
      </c>
      <c r="I465">
        <f t="shared" si="22"/>
        <v>0</v>
      </c>
      <c r="J465">
        <f t="shared" si="24"/>
        <v>0</v>
      </c>
      <c r="K465">
        <f t="shared" si="23"/>
        <v>0</v>
      </c>
    </row>
    <row r="466" spans="1:11" x14ac:dyDescent="0.25">
      <c r="A466" t="s">
        <v>32</v>
      </c>
      <c r="B466" t="s">
        <v>7</v>
      </c>
      <c r="C466">
        <v>2008</v>
      </c>
      <c r="D466">
        <v>1083</v>
      </c>
      <c r="E466">
        <v>14485.33</v>
      </c>
      <c r="F466">
        <v>26.83</v>
      </c>
      <c r="G466">
        <v>192973</v>
      </c>
      <c r="H466">
        <v>192973</v>
      </c>
      <c r="I466">
        <f t="shared" si="22"/>
        <v>0</v>
      </c>
      <c r="J466">
        <f t="shared" si="24"/>
        <v>0</v>
      </c>
      <c r="K466">
        <f t="shared" si="23"/>
        <v>0</v>
      </c>
    </row>
    <row r="467" spans="1:11" x14ac:dyDescent="0.25">
      <c r="A467" t="s">
        <v>32</v>
      </c>
      <c r="B467" t="s">
        <v>45</v>
      </c>
      <c r="C467">
        <v>2012</v>
      </c>
      <c r="D467">
        <v>1083</v>
      </c>
      <c r="E467">
        <v>52980</v>
      </c>
      <c r="F467">
        <v>26.33</v>
      </c>
      <c r="G467">
        <v>385818</v>
      </c>
      <c r="H467">
        <v>385818</v>
      </c>
      <c r="I467">
        <f t="shared" si="22"/>
        <v>0</v>
      </c>
      <c r="J467">
        <f t="shared" si="24"/>
        <v>0</v>
      </c>
      <c r="K467">
        <f t="shared" si="23"/>
        <v>0</v>
      </c>
    </row>
    <row r="468" spans="1:11" x14ac:dyDescent="0.25">
      <c r="A468" t="s">
        <v>38</v>
      </c>
      <c r="B468" t="s">
        <v>11</v>
      </c>
      <c r="C468">
        <v>1995</v>
      </c>
      <c r="D468">
        <v>1220</v>
      </c>
      <c r="E468">
        <v>33743</v>
      </c>
      <c r="F468">
        <v>8.49</v>
      </c>
      <c r="G468">
        <v>76992</v>
      </c>
      <c r="H468">
        <v>76992</v>
      </c>
      <c r="I468">
        <f t="shared" si="22"/>
        <v>0</v>
      </c>
      <c r="J468">
        <f t="shared" si="24"/>
        <v>0</v>
      </c>
      <c r="K468">
        <f t="shared" si="23"/>
        <v>0</v>
      </c>
    </row>
    <row r="469" spans="1:11" x14ac:dyDescent="0.25">
      <c r="A469" t="s">
        <v>37</v>
      </c>
      <c r="B469" t="s">
        <v>7</v>
      </c>
      <c r="C469">
        <v>1997</v>
      </c>
      <c r="D469">
        <v>630</v>
      </c>
      <c r="E469">
        <v>5172</v>
      </c>
      <c r="F469">
        <v>16.77</v>
      </c>
      <c r="G469">
        <v>70425</v>
      </c>
      <c r="H469">
        <v>134629</v>
      </c>
      <c r="I469">
        <f t="shared" si="22"/>
        <v>64204</v>
      </c>
      <c r="J469">
        <f t="shared" si="24"/>
        <v>-64204</v>
      </c>
      <c r="K469">
        <f t="shared" si="23"/>
        <v>4122153616</v>
      </c>
    </row>
    <row r="470" spans="1:11" x14ac:dyDescent="0.25">
      <c r="A470" t="s">
        <v>24</v>
      </c>
      <c r="B470" t="s">
        <v>15</v>
      </c>
      <c r="C470">
        <v>1995</v>
      </c>
      <c r="D470">
        <v>591</v>
      </c>
      <c r="E470">
        <v>37842</v>
      </c>
      <c r="F470">
        <v>17.62</v>
      </c>
      <c r="G470">
        <v>34588</v>
      </c>
      <c r="H470">
        <v>34588</v>
      </c>
      <c r="I470">
        <f t="shared" si="22"/>
        <v>0</v>
      </c>
      <c r="J470">
        <f t="shared" si="24"/>
        <v>0</v>
      </c>
      <c r="K470">
        <f t="shared" si="23"/>
        <v>0</v>
      </c>
    </row>
    <row r="471" spans="1:11" x14ac:dyDescent="0.25">
      <c r="A471" t="s">
        <v>97</v>
      </c>
      <c r="B471" t="s">
        <v>21</v>
      </c>
      <c r="C471">
        <v>2012</v>
      </c>
      <c r="D471">
        <v>1292</v>
      </c>
      <c r="E471">
        <v>268.2</v>
      </c>
      <c r="F471">
        <v>25.46</v>
      </c>
      <c r="G471">
        <v>34855</v>
      </c>
      <c r="H471">
        <v>34953</v>
      </c>
      <c r="I471">
        <f t="shared" si="22"/>
        <v>98</v>
      </c>
      <c r="J471">
        <f t="shared" si="24"/>
        <v>-98</v>
      </c>
      <c r="K471">
        <f t="shared" si="23"/>
        <v>9604</v>
      </c>
    </row>
    <row r="472" spans="1:11" x14ac:dyDescent="0.25">
      <c r="A472" t="s">
        <v>83</v>
      </c>
      <c r="B472" t="s">
        <v>23</v>
      </c>
      <c r="C472">
        <v>2013</v>
      </c>
      <c r="D472">
        <v>1187</v>
      </c>
      <c r="E472">
        <v>378.97</v>
      </c>
      <c r="F472">
        <v>27.24</v>
      </c>
      <c r="G472">
        <v>108397</v>
      </c>
      <c r="H472">
        <v>107574</v>
      </c>
      <c r="I472">
        <f t="shared" si="22"/>
        <v>823</v>
      </c>
      <c r="J472">
        <f t="shared" si="24"/>
        <v>823</v>
      </c>
      <c r="K472">
        <f t="shared" si="23"/>
        <v>677329</v>
      </c>
    </row>
    <row r="473" spans="1:11" x14ac:dyDescent="0.25">
      <c r="A473" t="s">
        <v>77</v>
      </c>
      <c r="B473" t="s">
        <v>7</v>
      </c>
      <c r="C473">
        <v>1992</v>
      </c>
      <c r="D473">
        <v>207</v>
      </c>
      <c r="E473">
        <v>909</v>
      </c>
      <c r="F473">
        <v>18.54</v>
      </c>
      <c r="G473">
        <v>136250</v>
      </c>
      <c r="H473">
        <v>140141</v>
      </c>
      <c r="I473">
        <f t="shared" si="22"/>
        <v>3891</v>
      </c>
      <c r="J473">
        <f t="shared" si="24"/>
        <v>-3891</v>
      </c>
      <c r="K473">
        <f t="shared" si="23"/>
        <v>15139881</v>
      </c>
    </row>
    <row r="474" spans="1:11" x14ac:dyDescent="0.25">
      <c r="A474" t="s">
        <v>42</v>
      </c>
      <c r="B474" t="s">
        <v>15</v>
      </c>
      <c r="C474">
        <v>2004</v>
      </c>
      <c r="D474">
        <v>758</v>
      </c>
      <c r="E474">
        <v>26433.14</v>
      </c>
      <c r="F474">
        <v>19.91</v>
      </c>
      <c r="G474">
        <v>38223</v>
      </c>
      <c r="H474">
        <v>38223</v>
      </c>
      <c r="I474">
        <f t="shared" si="22"/>
        <v>0</v>
      </c>
      <c r="J474">
        <f t="shared" si="24"/>
        <v>0</v>
      </c>
      <c r="K474">
        <f t="shared" si="23"/>
        <v>0</v>
      </c>
    </row>
    <row r="475" spans="1:11" x14ac:dyDescent="0.25">
      <c r="A475" t="s">
        <v>27</v>
      </c>
      <c r="B475" t="s">
        <v>11</v>
      </c>
      <c r="C475">
        <v>2000</v>
      </c>
      <c r="D475">
        <v>495</v>
      </c>
      <c r="E475">
        <v>26857</v>
      </c>
      <c r="F475">
        <v>18.260000000000002</v>
      </c>
      <c r="G475">
        <v>25997</v>
      </c>
      <c r="H475">
        <v>24137</v>
      </c>
      <c r="I475">
        <f t="shared" si="22"/>
        <v>1860</v>
      </c>
      <c r="J475">
        <f t="shared" si="24"/>
        <v>1860</v>
      </c>
      <c r="K475">
        <f t="shared" si="23"/>
        <v>3459600</v>
      </c>
    </row>
    <row r="476" spans="1:11" x14ac:dyDescent="0.25">
      <c r="A476" t="s">
        <v>69</v>
      </c>
      <c r="B476" t="s">
        <v>15</v>
      </c>
      <c r="C476">
        <v>1997</v>
      </c>
      <c r="D476">
        <v>1513</v>
      </c>
      <c r="E476">
        <v>139.88999999999999</v>
      </c>
      <c r="F476">
        <v>19.97</v>
      </c>
      <c r="G476">
        <v>6795</v>
      </c>
      <c r="H476">
        <v>6870</v>
      </c>
      <c r="I476">
        <f t="shared" si="22"/>
        <v>75</v>
      </c>
      <c r="J476">
        <f t="shared" si="24"/>
        <v>-75</v>
      </c>
      <c r="K476">
        <f t="shared" si="23"/>
        <v>5625</v>
      </c>
    </row>
    <row r="477" spans="1:11" x14ac:dyDescent="0.25">
      <c r="A477" t="s">
        <v>68</v>
      </c>
      <c r="B477" t="s">
        <v>9</v>
      </c>
      <c r="C477">
        <v>2000</v>
      </c>
      <c r="D477">
        <v>748</v>
      </c>
      <c r="E477">
        <v>75.44</v>
      </c>
      <c r="F477">
        <v>28.6</v>
      </c>
      <c r="G477">
        <v>17543</v>
      </c>
      <c r="H477">
        <v>15521</v>
      </c>
      <c r="I477">
        <f t="shared" si="22"/>
        <v>2022</v>
      </c>
      <c r="J477">
        <f t="shared" si="24"/>
        <v>2022</v>
      </c>
      <c r="K477">
        <f t="shared" si="23"/>
        <v>4088484</v>
      </c>
    </row>
    <row r="478" spans="1:11" x14ac:dyDescent="0.25">
      <c r="A478" t="s">
        <v>18</v>
      </c>
      <c r="B478" t="s">
        <v>49</v>
      </c>
      <c r="C478">
        <v>2007</v>
      </c>
      <c r="D478">
        <v>1761</v>
      </c>
      <c r="E478">
        <v>304031</v>
      </c>
      <c r="F478">
        <v>27.92</v>
      </c>
      <c r="G478">
        <v>92593</v>
      </c>
      <c r="H478">
        <v>92593</v>
      </c>
      <c r="I478">
        <f t="shared" si="22"/>
        <v>0</v>
      </c>
      <c r="J478">
        <f t="shared" si="24"/>
        <v>0</v>
      </c>
      <c r="K478">
        <f t="shared" si="23"/>
        <v>0</v>
      </c>
    </row>
    <row r="479" spans="1:11" x14ac:dyDescent="0.25">
      <c r="A479" t="s">
        <v>8</v>
      </c>
      <c r="B479" t="s">
        <v>29</v>
      </c>
      <c r="C479">
        <v>2010</v>
      </c>
      <c r="D479">
        <v>537</v>
      </c>
      <c r="E479">
        <v>61050</v>
      </c>
      <c r="F479">
        <v>8.64</v>
      </c>
      <c r="G479">
        <v>29515</v>
      </c>
      <c r="H479">
        <v>29515</v>
      </c>
      <c r="I479">
        <f t="shared" si="22"/>
        <v>0</v>
      </c>
      <c r="J479">
        <f t="shared" si="24"/>
        <v>0</v>
      </c>
      <c r="K479">
        <f t="shared" si="23"/>
        <v>0</v>
      </c>
    </row>
    <row r="480" spans="1:11" x14ac:dyDescent="0.25">
      <c r="A480" t="s">
        <v>40</v>
      </c>
      <c r="B480" t="s">
        <v>9</v>
      </c>
      <c r="C480">
        <v>1993</v>
      </c>
      <c r="D480">
        <v>832</v>
      </c>
      <c r="E480">
        <v>89282.2</v>
      </c>
      <c r="F480">
        <v>12.71</v>
      </c>
      <c r="G480">
        <v>86612</v>
      </c>
      <c r="H480">
        <v>89381</v>
      </c>
      <c r="I480">
        <f t="shared" si="22"/>
        <v>2769</v>
      </c>
      <c r="J480">
        <f t="shared" si="24"/>
        <v>-2769</v>
      </c>
      <c r="K480">
        <f t="shared" si="23"/>
        <v>7667361</v>
      </c>
    </row>
    <row r="481" spans="1:11" x14ac:dyDescent="0.25">
      <c r="A481" t="s">
        <v>10</v>
      </c>
      <c r="B481" t="s">
        <v>21</v>
      </c>
      <c r="C481">
        <v>2007</v>
      </c>
      <c r="D481">
        <v>1668</v>
      </c>
      <c r="E481">
        <v>61164.07</v>
      </c>
      <c r="F481">
        <v>16.03</v>
      </c>
      <c r="G481">
        <v>237936</v>
      </c>
      <c r="H481">
        <v>237936</v>
      </c>
      <c r="I481">
        <f t="shared" si="22"/>
        <v>0</v>
      </c>
      <c r="J481">
        <f t="shared" si="24"/>
        <v>0</v>
      </c>
      <c r="K481">
        <f t="shared" si="23"/>
        <v>0</v>
      </c>
    </row>
    <row r="482" spans="1:11" x14ac:dyDescent="0.25">
      <c r="A482" t="s">
        <v>32</v>
      </c>
      <c r="B482" t="s">
        <v>45</v>
      </c>
      <c r="C482">
        <v>2005</v>
      </c>
      <c r="D482">
        <v>1083</v>
      </c>
      <c r="E482">
        <v>35342</v>
      </c>
      <c r="F482">
        <v>25.72</v>
      </c>
      <c r="G482">
        <v>304978</v>
      </c>
      <c r="H482">
        <v>304978</v>
      </c>
      <c r="I482">
        <f t="shared" si="22"/>
        <v>0</v>
      </c>
      <c r="J482">
        <f t="shared" si="24"/>
        <v>0</v>
      </c>
      <c r="K482">
        <f t="shared" si="23"/>
        <v>0</v>
      </c>
    </row>
    <row r="483" spans="1:11" x14ac:dyDescent="0.25">
      <c r="A483" t="s">
        <v>42</v>
      </c>
      <c r="B483" t="s">
        <v>11</v>
      </c>
      <c r="C483">
        <v>1999</v>
      </c>
      <c r="D483">
        <v>758</v>
      </c>
      <c r="E483">
        <v>34468.93</v>
      </c>
      <c r="F483">
        <v>25.03</v>
      </c>
      <c r="G483">
        <v>46310</v>
      </c>
      <c r="H483">
        <v>46310</v>
      </c>
      <c r="I483">
        <f t="shared" si="22"/>
        <v>0</v>
      </c>
      <c r="J483">
        <f t="shared" si="24"/>
        <v>0</v>
      </c>
      <c r="K483">
        <f t="shared" si="23"/>
        <v>0</v>
      </c>
    </row>
    <row r="484" spans="1:11" x14ac:dyDescent="0.25">
      <c r="A484" t="s">
        <v>14</v>
      </c>
      <c r="B484" t="s">
        <v>29</v>
      </c>
      <c r="C484">
        <v>2012</v>
      </c>
      <c r="D484">
        <v>494</v>
      </c>
      <c r="E484">
        <v>990.09</v>
      </c>
      <c r="F484">
        <v>23.1</v>
      </c>
      <c r="G484">
        <v>7901</v>
      </c>
      <c r="H484">
        <v>7901</v>
      </c>
      <c r="I484">
        <f t="shared" si="22"/>
        <v>0</v>
      </c>
      <c r="J484">
        <f t="shared" si="24"/>
        <v>0</v>
      </c>
      <c r="K484">
        <f t="shared" si="23"/>
        <v>0</v>
      </c>
    </row>
    <row r="485" spans="1:11" x14ac:dyDescent="0.25">
      <c r="A485" t="s">
        <v>10</v>
      </c>
      <c r="B485" t="s">
        <v>21</v>
      </c>
      <c r="C485">
        <v>1991</v>
      </c>
      <c r="D485">
        <v>1668</v>
      </c>
      <c r="E485">
        <v>79821.179999999993</v>
      </c>
      <c r="F485">
        <v>15.49</v>
      </c>
      <c r="G485">
        <v>205631</v>
      </c>
      <c r="H485">
        <v>205631</v>
      </c>
      <c r="I485">
        <f t="shared" si="22"/>
        <v>0</v>
      </c>
      <c r="J485">
        <f t="shared" si="24"/>
        <v>0</v>
      </c>
      <c r="K485">
        <f t="shared" si="23"/>
        <v>0</v>
      </c>
    </row>
    <row r="486" spans="1:11" x14ac:dyDescent="0.25">
      <c r="A486" t="s">
        <v>22</v>
      </c>
      <c r="B486" t="s">
        <v>9</v>
      </c>
      <c r="C486">
        <v>1995</v>
      </c>
      <c r="D486">
        <v>1410</v>
      </c>
      <c r="E486">
        <v>3449</v>
      </c>
      <c r="F486">
        <v>26.82</v>
      </c>
      <c r="G486">
        <v>14034</v>
      </c>
      <c r="H486">
        <v>14034</v>
      </c>
      <c r="I486">
        <f t="shared" si="22"/>
        <v>0</v>
      </c>
      <c r="J486">
        <f t="shared" si="24"/>
        <v>0</v>
      </c>
      <c r="K486">
        <f t="shared" si="23"/>
        <v>0</v>
      </c>
    </row>
    <row r="487" spans="1:11" x14ac:dyDescent="0.25">
      <c r="A487" t="s">
        <v>28</v>
      </c>
      <c r="B487" t="s">
        <v>7</v>
      </c>
      <c r="C487">
        <v>1999</v>
      </c>
      <c r="D487">
        <v>1712</v>
      </c>
      <c r="E487">
        <v>1766.91</v>
      </c>
      <c r="F487">
        <v>26.32</v>
      </c>
      <c r="G487">
        <v>125207</v>
      </c>
      <c r="H487">
        <v>112006</v>
      </c>
      <c r="I487">
        <f t="shared" si="22"/>
        <v>13201</v>
      </c>
      <c r="J487">
        <f t="shared" si="24"/>
        <v>13201</v>
      </c>
      <c r="K487">
        <f t="shared" si="23"/>
        <v>174266401</v>
      </c>
    </row>
    <row r="488" spans="1:11" x14ac:dyDescent="0.25">
      <c r="A488" t="s">
        <v>43</v>
      </c>
      <c r="B488" t="s">
        <v>7</v>
      </c>
      <c r="C488">
        <v>1995</v>
      </c>
      <c r="D488">
        <v>593</v>
      </c>
      <c r="E488">
        <v>27328</v>
      </c>
      <c r="F488">
        <v>12.06</v>
      </c>
      <c r="G488">
        <v>237707</v>
      </c>
      <c r="H488">
        <v>237707</v>
      </c>
      <c r="I488">
        <f t="shared" si="22"/>
        <v>0</v>
      </c>
      <c r="J488">
        <f t="shared" si="24"/>
        <v>0</v>
      </c>
      <c r="K488">
        <f t="shared" si="23"/>
        <v>0</v>
      </c>
    </row>
    <row r="489" spans="1:11" x14ac:dyDescent="0.25">
      <c r="A489" t="s">
        <v>32</v>
      </c>
      <c r="B489" t="s">
        <v>29</v>
      </c>
      <c r="C489">
        <v>1992</v>
      </c>
      <c r="D489">
        <v>1083</v>
      </c>
      <c r="E489">
        <v>70791</v>
      </c>
      <c r="F489">
        <v>25.69</v>
      </c>
      <c r="G489">
        <v>8947</v>
      </c>
      <c r="H489">
        <v>8947</v>
      </c>
      <c r="I489">
        <f t="shared" si="22"/>
        <v>0</v>
      </c>
      <c r="J489">
        <f t="shared" si="24"/>
        <v>0</v>
      </c>
      <c r="K489">
        <f t="shared" si="23"/>
        <v>0</v>
      </c>
    </row>
    <row r="490" spans="1:11" x14ac:dyDescent="0.25">
      <c r="A490" t="s">
        <v>10</v>
      </c>
      <c r="B490" t="s">
        <v>9</v>
      </c>
      <c r="C490">
        <v>2002</v>
      </c>
      <c r="D490">
        <v>1668</v>
      </c>
      <c r="E490">
        <v>70262.539999999994</v>
      </c>
      <c r="F490">
        <v>15.73</v>
      </c>
      <c r="G490">
        <v>24615</v>
      </c>
      <c r="H490">
        <v>24615</v>
      </c>
      <c r="I490">
        <f t="shared" si="22"/>
        <v>0</v>
      </c>
      <c r="J490">
        <f t="shared" si="24"/>
        <v>0</v>
      </c>
      <c r="K490">
        <f t="shared" si="23"/>
        <v>0</v>
      </c>
    </row>
    <row r="491" spans="1:11" x14ac:dyDescent="0.25">
      <c r="A491" t="s">
        <v>54</v>
      </c>
      <c r="B491" t="s">
        <v>13</v>
      </c>
      <c r="C491">
        <v>1993</v>
      </c>
      <c r="D491">
        <v>2274</v>
      </c>
      <c r="E491">
        <v>1844</v>
      </c>
      <c r="F491">
        <v>17.420000000000002</v>
      </c>
      <c r="G491">
        <v>34804</v>
      </c>
      <c r="H491">
        <v>33254</v>
      </c>
      <c r="I491">
        <f t="shared" si="22"/>
        <v>1550</v>
      </c>
      <c r="J491">
        <f t="shared" si="24"/>
        <v>1550</v>
      </c>
      <c r="K491">
        <f t="shared" si="23"/>
        <v>2402500</v>
      </c>
    </row>
    <row r="492" spans="1:11" x14ac:dyDescent="0.25">
      <c r="A492" t="s">
        <v>27</v>
      </c>
      <c r="B492" t="s">
        <v>21</v>
      </c>
      <c r="C492">
        <v>2004</v>
      </c>
      <c r="D492">
        <v>495</v>
      </c>
      <c r="E492">
        <v>26857</v>
      </c>
      <c r="F492">
        <v>18.75</v>
      </c>
      <c r="G492">
        <v>34248</v>
      </c>
      <c r="H492">
        <v>33690</v>
      </c>
      <c r="I492">
        <f t="shared" si="22"/>
        <v>558</v>
      </c>
      <c r="J492">
        <f t="shared" si="24"/>
        <v>558</v>
      </c>
      <c r="K492">
        <f t="shared" si="23"/>
        <v>311364</v>
      </c>
    </row>
    <row r="493" spans="1:11" x14ac:dyDescent="0.25">
      <c r="A493" t="s">
        <v>32</v>
      </c>
      <c r="B493" t="s">
        <v>29</v>
      </c>
      <c r="C493">
        <v>1995</v>
      </c>
      <c r="D493">
        <v>1083</v>
      </c>
      <c r="E493">
        <v>61257</v>
      </c>
      <c r="F493">
        <v>26.04</v>
      </c>
      <c r="G493">
        <v>10121</v>
      </c>
      <c r="H493">
        <v>10121</v>
      </c>
      <c r="I493">
        <f t="shared" si="22"/>
        <v>0</v>
      </c>
      <c r="J493">
        <f t="shared" si="24"/>
        <v>0</v>
      </c>
      <c r="K493">
        <f t="shared" si="23"/>
        <v>0</v>
      </c>
    </row>
    <row r="494" spans="1:11" x14ac:dyDescent="0.25">
      <c r="A494" t="s">
        <v>25</v>
      </c>
      <c r="B494" t="s">
        <v>9</v>
      </c>
      <c r="C494">
        <v>2013</v>
      </c>
      <c r="D494">
        <v>534</v>
      </c>
      <c r="E494">
        <v>45177.18</v>
      </c>
      <c r="F494">
        <v>19.98</v>
      </c>
      <c r="G494">
        <v>64441</v>
      </c>
      <c r="H494">
        <v>64441</v>
      </c>
      <c r="I494">
        <f t="shared" si="22"/>
        <v>0</v>
      </c>
      <c r="J494">
        <f t="shared" si="24"/>
        <v>0</v>
      </c>
      <c r="K494">
        <f t="shared" si="23"/>
        <v>0</v>
      </c>
    </row>
    <row r="495" spans="1:11" x14ac:dyDescent="0.25">
      <c r="A495" t="s">
        <v>18</v>
      </c>
      <c r="B495" t="s">
        <v>15</v>
      </c>
      <c r="C495">
        <v>2001</v>
      </c>
      <c r="D495">
        <v>1761</v>
      </c>
      <c r="E495">
        <v>151523</v>
      </c>
      <c r="F495">
        <v>22.14</v>
      </c>
      <c r="G495">
        <v>18654</v>
      </c>
      <c r="H495">
        <v>18654</v>
      </c>
      <c r="I495">
        <f t="shared" si="22"/>
        <v>0</v>
      </c>
      <c r="J495">
        <f t="shared" si="24"/>
        <v>0</v>
      </c>
      <c r="K495">
        <f t="shared" si="23"/>
        <v>0</v>
      </c>
    </row>
    <row r="496" spans="1:11" x14ac:dyDescent="0.25">
      <c r="A496" t="s">
        <v>8</v>
      </c>
      <c r="B496" t="s">
        <v>29</v>
      </c>
      <c r="C496">
        <v>2006</v>
      </c>
      <c r="D496">
        <v>537</v>
      </c>
      <c r="E496">
        <v>36572.75</v>
      </c>
      <c r="F496">
        <v>8.31</v>
      </c>
      <c r="G496">
        <v>28850</v>
      </c>
      <c r="H496">
        <v>28850</v>
      </c>
      <c r="I496">
        <f t="shared" si="22"/>
        <v>0</v>
      </c>
      <c r="J496">
        <f t="shared" si="24"/>
        <v>0</v>
      </c>
      <c r="K496">
        <f t="shared" si="23"/>
        <v>0</v>
      </c>
    </row>
    <row r="497" spans="1:11" x14ac:dyDescent="0.25">
      <c r="A497" t="s">
        <v>12</v>
      </c>
      <c r="B497" t="s">
        <v>9</v>
      </c>
      <c r="C497">
        <v>1997</v>
      </c>
      <c r="D497">
        <v>2702</v>
      </c>
      <c r="E497">
        <v>1597</v>
      </c>
      <c r="F497">
        <v>27.37</v>
      </c>
      <c r="G497">
        <v>26141</v>
      </c>
      <c r="H497">
        <v>26141</v>
      </c>
      <c r="I497">
        <f t="shared" si="22"/>
        <v>0</v>
      </c>
      <c r="J497">
        <f t="shared" si="24"/>
        <v>0</v>
      </c>
      <c r="K497">
        <f t="shared" si="23"/>
        <v>0</v>
      </c>
    </row>
    <row r="498" spans="1:11" x14ac:dyDescent="0.25">
      <c r="A498" t="s">
        <v>91</v>
      </c>
      <c r="B498" t="s">
        <v>7</v>
      </c>
      <c r="C498">
        <v>1993</v>
      </c>
      <c r="D498">
        <v>1440</v>
      </c>
      <c r="E498">
        <v>6.96</v>
      </c>
      <c r="F498">
        <v>26.78</v>
      </c>
      <c r="G498">
        <v>150000</v>
      </c>
      <c r="H498">
        <v>145455</v>
      </c>
      <c r="I498">
        <f t="shared" si="22"/>
        <v>4545</v>
      </c>
      <c r="J498">
        <f t="shared" si="24"/>
        <v>4545</v>
      </c>
      <c r="K498">
        <f t="shared" si="23"/>
        <v>20657025</v>
      </c>
    </row>
    <row r="499" spans="1:11" x14ac:dyDescent="0.25">
      <c r="A499" t="s">
        <v>32</v>
      </c>
      <c r="B499" t="s">
        <v>15</v>
      </c>
      <c r="C499">
        <v>2010</v>
      </c>
      <c r="D499">
        <v>1083</v>
      </c>
      <c r="E499">
        <v>40093.69</v>
      </c>
      <c r="F499">
        <v>26.54</v>
      </c>
      <c r="G499">
        <v>8602</v>
      </c>
      <c r="H499">
        <v>8602</v>
      </c>
      <c r="I499">
        <f t="shared" si="22"/>
        <v>0</v>
      </c>
      <c r="J499">
        <f t="shared" si="24"/>
        <v>0</v>
      </c>
      <c r="K499">
        <f t="shared" si="23"/>
        <v>0</v>
      </c>
    </row>
    <row r="500" spans="1:11" x14ac:dyDescent="0.25">
      <c r="A500" t="s">
        <v>32</v>
      </c>
      <c r="B500" t="s">
        <v>7</v>
      </c>
      <c r="C500">
        <v>2008</v>
      </c>
      <c r="D500">
        <v>1083</v>
      </c>
      <c r="E500">
        <v>14485.33</v>
      </c>
      <c r="F500">
        <v>25.35</v>
      </c>
      <c r="G500">
        <v>192973</v>
      </c>
      <c r="H500">
        <v>192973</v>
      </c>
      <c r="I500">
        <f t="shared" si="22"/>
        <v>0</v>
      </c>
      <c r="J500">
        <f t="shared" si="24"/>
        <v>0</v>
      </c>
      <c r="K500">
        <f t="shared" si="23"/>
        <v>0</v>
      </c>
    </row>
    <row r="501" spans="1:11" x14ac:dyDescent="0.25">
      <c r="A501" t="s">
        <v>27</v>
      </c>
      <c r="B501" t="s">
        <v>11</v>
      </c>
      <c r="C501">
        <v>2002</v>
      </c>
      <c r="D501">
        <v>495</v>
      </c>
      <c r="E501">
        <v>26857</v>
      </c>
      <c r="F501">
        <v>15.88</v>
      </c>
      <c r="G501">
        <v>25906</v>
      </c>
      <c r="H501">
        <v>25906</v>
      </c>
      <c r="I501">
        <f t="shared" si="22"/>
        <v>0</v>
      </c>
      <c r="J501">
        <f t="shared" si="24"/>
        <v>0</v>
      </c>
      <c r="K501">
        <f t="shared" si="23"/>
        <v>0</v>
      </c>
    </row>
    <row r="502" spans="1:11" x14ac:dyDescent="0.25">
      <c r="A502" t="s">
        <v>14</v>
      </c>
      <c r="B502" t="s">
        <v>21</v>
      </c>
      <c r="C502">
        <v>2012</v>
      </c>
      <c r="D502">
        <v>494</v>
      </c>
      <c r="E502">
        <v>990.09</v>
      </c>
      <c r="F502">
        <v>23.1</v>
      </c>
      <c r="G502">
        <v>86553</v>
      </c>
      <c r="H502">
        <v>86553</v>
      </c>
      <c r="I502">
        <f t="shared" si="22"/>
        <v>0</v>
      </c>
      <c r="J502">
        <f t="shared" si="24"/>
        <v>0</v>
      </c>
      <c r="K502">
        <f t="shared" si="23"/>
        <v>0</v>
      </c>
    </row>
    <row r="503" spans="1:11" x14ac:dyDescent="0.25">
      <c r="A503" t="s">
        <v>42</v>
      </c>
      <c r="B503" t="s">
        <v>13</v>
      </c>
      <c r="C503">
        <v>1995</v>
      </c>
      <c r="D503">
        <v>758</v>
      </c>
      <c r="E503">
        <v>34468.93</v>
      </c>
      <c r="F503">
        <v>19.87</v>
      </c>
      <c r="G503">
        <v>46792</v>
      </c>
      <c r="H503">
        <v>46792</v>
      </c>
      <c r="I503">
        <f t="shared" si="22"/>
        <v>0</v>
      </c>
      <c r="J503">
        <f t="shared" si="24"/>
        <v>0</v>
      </c>
      <c r="K503">
        <f t="shared" si="23"/>
        <v>0</v>
      </c>
    </row>
    <row r="504" spans="1:11" x14ac:dyDescent="0.25">
      <c r="A504" t="s">
        <v>32</v>
      </c>
      <c r="B504" t="s">
        <v>9</v>
      </c>
      <c r="C504">
        <v>1999</v>
      </c>
      <c r="D504">
        <v>1083</v>
      </c>
      <c r="E504">
        <v>46195</v>
      </c>
      <c r="F504">
        <v>26.96</v>
      </c>
      <c r="G504">
        <v>17922</v>
      </c>
      <c r="H504">
        <v>17922</v>
      </c>
      <c r="I504">
        <f t="shared" si="22"/>
        <v>0</v>
      </c>
      <c r="J504">
        <f t="shared" si="24"/>
        <v>0</v>
      </c>
      <c r="K504">
        <f t="shared" si="23"/>
        <v>0</v>
      </c>
    </row>
    <row r="505" spans="1:11" x14ac:dyDescent="0.25">
      <c r="A505" t="s">
        <v>12</v>
      </c>
      <c r="B505" t="s">
        <v>9</v>
      </c>
      <c r="C505">
        <v>1990</v>
      </c>
      <c r="D505">
        <v>2702</v>
      </c>
      <c r="E505">
        <v>2432</v>
      </c>
      <c r="F505">
        <v>26.79</v>
      </c>
      <c r="G505">
        <v>21323</v>
      </c>
      <c r="H505">
        <v>21323</v>
      </c>
      <c r="I505">
        <f t="shared" si="22"/>
        <v>0</v>
      </c>
      <c r="J505">
        <f t="shared" si="24"/>
        <v>0</v>
      </c>
      <c r="K505">
        <f t="shared" si="23"/>
        <v>0</v>
      </c>
    </row>
    <row r="506" spans="1:11" x14ac:dyDescent="0.25">
      <c r="A506" t="s">
        <v>32</v>
      </c>
      <c r="B506" t="s">
        <v>21</v>
      </c>
      <c r="C506">
        <v>2009</v>
      </c>
      <c r="D506">
        <v>1083</v>
      </c>
      <c r="E506">
        <v>28707.01</v>
      </c>
      <c r="F506">
        <v>24.87</v>
      </c>
      <c r="G506">
        <v>90080</v>
      </c>
      <c r="H506">
        <v>90080</v>
      </c>
      <c r="I506">
        <f t="shared" si="22"/>
        <v>0</v>
      </c>
      <c r="J506">
        <f t="shared" si="24"/>
        <v>0</v>
      </c>
      <c r="K506">
        <f t="shared" si="23"/>
        <v>0</v>
      </c>
    </row>
    <row r="507" spans="1:11" x14ac:dyDescent="0.25">
      <c r="A507" t="s">
        <v>98</v>
      </c>
      <c r="B507" t="s">
        <v>11</v>
      </c>
      <c r="C507">
        <v>2007</v>
      </c>
      <c r="D507">
        <v>600</v>
      </c>
      <c r="E507">
        <v>18721</v>
      </c>
      <c r="F507">
        <v>9.32</v>
      </c>
      <c r="G507">
        <v>39381</v>
      </c>
      <c r="H507">
        <v>41725</v>
      </c>
      <c r="I507">
        <f t="shared" si="22"/>
        <v>2344</v>
      </c>
      <c r="J507">
        <f t="shared" si="24"/>
        <v>-2344</v>
      </c>
      <c r="K507">
        <f t="shared" si="23"/>
        <v>5494336</v>
      </c>
    </row>
    <row r="508" spans="1:11" x14ac:dyDescent="0.25">
      <c r="A508" t="s">
        <v>43</v>
      </c>
      <c r="B508" t="s">
        <v>29</v>
      </c>
      <c r="C508">
        <v>1997</v>
      </c>
      <c r="D508">
        <v>593</v>
      </c>
      <c r="E508">
        <v>34431</v>
      </c>
      <c r="F508">
        <v>10.130000000000001</v>
      </c>
      <c r="G508">
        <v>21053</v>
      </c>
      <c r="H508">
        <v>21053</v>
      </c>
      <c r="I508">
        <f t="shared" si="22"/>
        <v>0</v>
      </c>
      <c r="J508">
        <f t="shared" si="24"/>
        <v>0</v>
      </c>
      <c r="K508">
        <f t="shared" si="23"/>
        <v>0</v>
      </c>
    </row>
    <row r="509" spans="1:11" x14ac:dyDescent="0.25">
      <c r="A509" t="s">
        <v>39</v>
      </c>
      <c r="B509" t="s">
        <v>29</v>
      </c>
      <c r="C509">
        <v>2013</v>
      </c>
      <c r="D509">
        <v>2666</v>
      </c>
      <c r="E509">
        <v>15330.16</v>
      </c>
      <c r="F509">
        <v>26.59</v>
      </c>
      <c r="G509">
        <v>14729</v>
      </c>
      <c r="H509">
        <v>14729</v>
      </c>
      <c r="I509">
        <f t="shared" si="22"/>
        <v>0</v>
      </c>
      <c r="J509">
        <f t="shared" si="24"/>
        <v>0</v>
      </c>
      <c r="K509">
        <f t="shared" si="23"/>
        <v>0</v>
      </c>
    </row>
    <row r="510" spans="1:11" x14ac:dyDescent="0.25">
      <c r="A510" t="s">
        <v>28</v>
      </c>
      <c r="B510" t="s">
        <v>29</v>
      </c>
      <c r="C510">
        <v>1990</v>
      </c>
      <c r="D510">
        <v>1712</v>
      </c>
      <c r="E510">
        <v>1571.33</v>
      </c>
      <c r="F510">
        <v>26.53</v>
      </c>
      <c r="G510">
        <v>8040</v>
      </c>
      <c r="H510">
        <v>6000</v>
      </c>
      <c r="I510">
        <f t="shared" si="22"/>
        <v>2040</v>
      </c>
      <c r="J510">
        <f t="shared" si="24"/>
        <v>2040</v>
      </c>
      <c r="K510">
        <f t="shared" si="23"/>
        <v>4161600</v>
      </c>
    </row>
    <row r="511" spans="1:11" x14ac:dyDescent="0.25">
      <c r="A511" t="s">
        <v>25</v>
      </c>
      <c r="B511" t="s">
        <v>11</v>
      </c>
      <c r="C511">
        <v>2006</v>
      </c>
      <c r="D511">
        <v>534</v>
      </c>
      <c r="E511">
        <v>35900</v>
      </c>
      <c r="F511">
        <v>13.99</v>
      </c>
      <c r="G511">
        <v>20213</v>
      </c>
      <c r="H511">
        <v>20213</v>
      </c>
      <c r="I511">
        <f t="shared" si="22"/>
        <v>0</v>
      </c>
      <c r="J511">
        <f t="shared" si="24"/>
        <v>0</v>
      </c>
      <c r="K511">
        <f t="shared" si="23"/>
        <v>0</v>
      </c>
    </row>
    <row r="512" spans="1:11" x14ac:dyDescent="0.25">
      <c r="A512" t="s">
        <v>18</v>
      </c>
      <c r="B512" t="s">
        <v>7</v>
      </c>
      <c r="C512">
        <v>2012</v>
      </c>
      <c r="D512">
        <v>1761</v>
      </c>
      <c r="E512">
        <v>346583</v>
      </c>
      <c r="F512">
        <v>18.8</v>
      </c>
      <c r="G512">
        <v>274457</v>
      </c>
      <c r="H512">
        <v>274457</v>
      </c>
      <c r="I512">
        <f t="shared" si="22"/>
        <v>0</v>
      </c>
      <c r="J512">
        <f t="shared" si="24"/>
        <v>0</v>
      </c>
      <c r="K512">
        <f t="shared" si="23"/>
        <v>0</v>
      </c>
    </row>
    <row r="513" spans="1:11" x14ac:dyDescent="0.25">
      <c r="A513" t="s">
        <v>32</v>
      </c>
      <c r="B513" t="s">
        <v>9</v>
      </c>
      <c r="C513">
        <v>1991</v>
      </c>
      <c r="D513">
        <v>1083</v>
      </c>
      <c r="E513">
        <v>72133</v>
      </c>
      <c r="F513">
        <v>25.49</v>
      </c>
      <c r="G513">
        <v>13763</v>
      </c>
      <c r="H513">
        <v>13763</v>
      </c>
      <c r="I513">
        <f t="shared" si="22"/>
        <v>0</v>
      </c>
      <c r="J513">
        <f t="shared" si="24"/>
        <v>0</v>
      </c>
      <c r="K513">
        <f t="shared" si="23"/>
        <v>0</v>
      </c>
    </row>
    <row r="514" spans="1:11" x14ac:dyDescent="0.25">
      <c r="A514" t="s">
        <v>69</v>
      </c>
      <c r="B514" t="s">
        <v>9</v>
      </c>
      <c r="C514">
        <v>1999</v>
      </c>
      <c r="D514">
        <v>1513</v>
      </c>
      <c r="E514">
        <v>49.52</v>
      </c>
      <c r="F514">
        <v>19.82</v>
      </c>
      <c r="G514">
        <v>9162</v>
      </c>
      <c r="H514">
        <v>11639</v>
      </c>
      <c r="I514">
        <f t="shared" si="22"/>
        <v>2477</v>
      </c>
      <c r="J514">
        <f t="shared" si="24"/>
        <v>-2477</v>
      </c>
      <c r="K514">
        <f t="shared" si="23"/>
        <v>6135529</v>
      </c>
    </row>
    <row r="515" spans="1:11" x14ac:dyDescent="0.25">
      <c r="A515" t="s">
        <v>32</v>
      </c>
      <c r="B515" t="s">
        <v>15</v>
      </c>
      <c r="C515">
        <v>2002</v>
      </c>
      <c r="D515">
        <v>1083</v>
      </c>
      <c r="E515">
        <v>42482.559999999998</v>
      </c>
      <c r="F515">
        <v>25.58</v>
      </c>
      <c r="G515">
        <v>7602</v>
      </c>
      <c r="H515">
        <v>7602</v>
      </c>
      <c r="I515">
        <f t="shared" ref="I515:I578" si="25">ABS(G515-H515)</f>
        <v>0</v>
      </c>
      <c r="J515">
        <f t="shared" si="24"/>
        <v>0</v>
      </c>
      <c r="K515">
        <f t="shared" ref="K515:K578" si="26">J515^2</f>
        <v>0</v>
      </c>
    </row>
    <row r="516" spans="1:11" x14ac:dyDescent="0.25">
      <c r="A516" t="s">
        <v>80</v>
      </c>
      <c r="B516" t="s">
        <v>45</v>
      </c>
      <c r="C516">
        <v>1999</v>
      </c>
      <c r="D516">
        <v>1784</v>
      </c>
      <c r="E516">
        <v>2854.16</v>
      </c>
      <c r="F516">
        <v>25.67</v>
      </c>
      <c r="G516">
        <v>124202</v>
      </c>
      <c r="H516">
        <v>131429</v>
      </c>
      <c r="I516">
        <f t="shared" si="25"/>
        <v>7227</v>
      </c>
      <c r="J516">
        <f t="shared" si="24"/>
        <v>-7227</v>
      </c>
      <c r="K516">
        <f t="shared" si="26"/>
        <v>52229529</v>
      </c>
    </row>
    <row r="517" spans="1:11" x14ac:dyDescent="0.25">
      <c r="A517" t="s">
        <v>14</v>
      </c>
      <c r="B517" t="s">
        <v>13</v>
      </c>
      <c r="C517">
        <v>1994</v>
      </c>
      <c r="D517">
        <v>494</v>
      </c>
      <c r="E517">
        <v>6183</v>
      </c>
      <c r="F517">
        <v>22.93</v>
      </c>
      <c r="G517">
        <v>24333</v>
      </c>
      <c r="H517">
        <v>24333</v>
      </c>
      <c r="I517">
        <f t="shared" si="25"/>
        <v>0</v>
      </c>
      <c r="J517">
        <f t="shared" si="24"/>
        <v>0</v>
      </c>
      <c r="K517">
        <f t="shared" si="26"/>
        <v>0</v>
      </c>
    </row>
    <row r="518" spans="1:11" x14ac:dyDescent="0.25">
      <c r="A518" t="s">
        <v>32</v>
      </c>
      <c r="B518" t="s">
        <v>13</v>
      </c>
      <c r="C518">
        <v>1999</v>
      </c>
      <c r="D518">
        <v>1083</v>
      </c>
      <c r="E518">
        <v>46195</v>
      </c>
      <c r="F518">
        <v>26.21</v>
      </c>
      <c r="G518">
        <v>29782</v>
      </c>
      <c r="H518">
        <v>29782</v>
      </c>
      <c r="I518">
        <f t="shared" si="25"/>
        <v>0</v>
      </c>
      <c r="J518">
        <f t="shared" si="24"/>
        <v>0</v>
      </c>
      <c r="K518">
        <f t="shared" si="26"/>
        <v>0</v>
      </c>
    </row>
    <row r="519" spans="1:11" x14ac:dyDescent="0.25">
      <c r="A519" t="s">
        <v>34</v>
      </c>
      <c r="B519" t="s">
        <v>13</v>
      </c>
      <c r="C519">
        <v>2006</v>
      </c>
      <c r="D519">
        <v>636</v>
      </c>
      <c r="E519">
        <v>39767</v>
      </c>
      <c r="F519">
        <v>13.06</v>
      </c>
      <c r="G519">
        <v>67992</v>
      </c>
      <c r="H519">
        <v>67992</v>
      </c>
      <c r="I519">
        <f t="shared" si="25"/>
        <v>0</v>
      </c>
      <c r="J519">
        <f t="shared" si="24"/>
        <v>0</v>
      </c>
      <c r="K519">
        <f t="shared" si="26"/>
        <v>0</v>
      </c>
    </row>
    <row r="520" spans="1:11" x14ac:dyDescent="0.25">
      <c r="A520" t="s">
        <v>32</v>
      </c>
      <c r="B520" t="s">
        <v>7</v>
      </c>
      <c r="C520">
        <v>1997</v>
      </c>
      <c r="D520">
        <v>1083</v>
      </c>
      <c r="E520">
        <v>52279</v>
      </c>
      <c r="F520">
        <v>23.26</v>
      </c>
      <c r="G520">
        <v>193913</v>
      </c>
      <c r="H520">
        <v>193913</v>
      </c>
      <c r="I520">
        <f t="shared" si="25"/>
        <v>0</v>
      </c>
      <c r="J520">
        <f t="shared" si="24"/>
        <v>0</v>
      </c>
      <c r="K520">
        <f t="shared" si="26"/>
        <v>0</v>
      </c>
    </row>
    <row r="521" spans="1:11" x14ac:dyDescent="0.25">
      <c r="A521" t="s">
        <v>34</v>
      </c>
      <c r="B521" t="s">
        <v>13</v>
      </c>
      <c r="C521">
        <v>2012</v>
      </c>
      <c r="D521">
        <v>636</v>
      </c>
      <c r="E521">
        <v>48668</v>
      </c>
      <c r="F521">
        <v>17.649999999999999</v>
      </c>
      <c r="G521">
        <v>79739</v>
      </c>
      <c r="H521">
        <v>79739</v>
      </c>
      <c r="I521">
        <f t="shared" si="25"/>
        <v>0</v>
      </c>
      <c r="J521">
        <f t="shared" si="24"/>
        <v>0</v>
      </c>
      <c r="K521">
        <f t="shared" si="26"/>
        <v>0</v>
      </c>
    </row>
    <row r="522" spans="1:11" x14ac:dyDescent="0.25">
      <c r="A522" t="s">
        <v>10</v>
      </c>
      <c r="B522" t="s">
        <v>7</v>
      </c>
      <c r="C522">
        <v>2007</v>
      </c>
      <c r="D522">
        <v>1668</v>
      </c>
      <c r="E522">
        <v>61164.07</v>
      </c>
      <c r="F522">
        <v>16.03</v>
      </c>
      <c r="G522">
        <v>340000</v>
      </c>
      <c r="H522">
        <v>340000</v>
      </c>
      <c r="I522">
        <f t="shared" si="25"/>
        <v>0</v>
      </c>
      <c r="J522">
        <f t="shared" si="24"/>
        <v>0</v>
      </c>
      <c r="K522">
        <f t="shared" si="26"/>
        <v>0</v>
      </c>
    </row>
    <row r="523" spans="1:11" x14ac:dyDescent="0.25">
      <c r="A523" t="s">
        <v>63</v>
      </c>
      <c r="B523" t="s">
        <v>9</v>
      </c>
      <c r="C523">
        <v>1992</v>
      </c>
      <c r="D523">
        <v>1020</v>
      </c>
      <c r="E523">
        <v>1080</v>
      </c>
      <c r="F523">
        <v>21.85</v>
      </c>
      <c r="G523">
        <v>7311</v>
      </c>
      <c r="H523">
        <v>15613</v>
      </c>
      <c r="I523">
        <f t="shared" si="25"/>
        <v>8302</v>
      </c>
      <c r="J523">
        <f t="shared" si="24"/>
        <v>-8302</v>
      </c>
      <c r="K523">
        <f t="shared" si="26"/>
        <v>68923204</v>
      </c>
    </row>
    <row r="524" spans="1:11" x14ac:dyDescent="0.25">
      <c r="A524" t="s">
        <v>69</v>
      </c>
      <c r="B524" t="s">
        <v>13</v>
      </c>
      <c r="C524">
        <v>1999</v>
      </c>
      <c r="D524">
        <v>1513</v>
      </c>
      <c r="E524">
        <v>49.52</v>
      </c>
      <c r="F524">
        <v>19.82</v>
      </c>
      <c r="G524">
        <v>21284</v>
      </c>
      <c r="H524">
        <v>21304</v>
      </c>
      <c r="I524">
        <f t="shared" si="25"/>
        <v>20</v>
      </c>
      <c r="J524">
        <f t="shared" si="24"/>
        <v>-20</v>
      </c>
      <c r="K524">
        <f t="shared" si="26"/>
        <v>400</v>
      </c>
    </row>
    <row r="525" spans="1:11" x14ac:dyDescent="0.25">
      <c r="A525" t="s">
        <v>10</v>
      </c>
      <c r="B525" t="s">
        <v>49</v>
      </c>
      <c r="C525">
        <v>2009</v>
      </c>
      <c r="D525">
        <v>1668</v>
      </c>
      <c r="E525">
        <v>60970.8</v>
      </c>
      <c r="F525">
        <v>13.55</v>
      </c>
      <c r="G525">
        <v>211519</v>
      </c>
      <c r="H525">
        <v>211519</v>
      </c>
      <c r="I525">
        <f t="shared" si="25"/>
        <v>0</v>
      </c>
      <c r="J525">
        <f t="shared" ref="J525:J588" si="27">G525-H525</f>
        <v>0</v>
      </c>
      <c r="K525">
        <f t="shared" si="26"/>
        <v>0</v>
      </c>
    </row>
    <row r="526" spans="1:11" x14ac:dyDescent="0.25">
      <c r="A526" t="s">
        <v>33</v>
      </c>
      <c r="B526" t="s">
        <v>11</v>
      </c>
      <c r="C526">
        <v>2013</v>
      </c>
      <c r="D526">
        <v>59</v>
      </c>
      <c r="E526">
        <v>5412.5</v>
      </c>
      <c r="F526">
        <v>27.57</v>
      </c>
      <c r="G526">
        <v>64333</v>
      </c>
      <c r="H526">
        <v>59254</v>
      </c>
      <c r="I526">
        <f t="shared" si="25"/>
        <v>5079</v>
      </c>
      <c r="J526">
        <f t="shared" si="27"/>
        <v>5079</v>
      </c>
      <c r="K526">
        <f t="shared" si="26"/>
        <v>25796241</v>
      </c>
    </row>
    <row r="527" spans="1:11" x14ac:dyDescent="0.25">
      <c r="A527" t="s">
        <v>42</v>
      </c>
      <c r="B527" t="s">
        <v>13</v>
      </c>
      <c r="C527">
        <v>2012</v>
      </c>
      <c r="D527">
        <v>758</v>
      </c>
      <c r="E527">
        <v>64512.22</v>
      </c>
      <c r="F527">
        <v>21.52</v>
      </c>
      <c r="G527">
        <v>56231</v>
      </c>
      <c r="H527">
        <v>56231</v>
      </c>
      <c r="I527">
        <f t="shared" si="25"/>
        <v>0</v>
      </c>
      <c r="J527">
        <f t="shared" si="27"/>
        <v>0</v>
      </c>
      <c r="K527">
        <f t="shared" si="26"/>
        <v>0</v>
      </c>
    </row>
    <row r="528" spans="1:11" x14ac:dyDescent="0.25">
      <c r="A528" t="s">
        <v>99</v>
      </c>
      <c r="B528" t="s">
        <v>7</v>
      </c>
      <c r="C528">
        <v>2006</v>
      </c>
      <c r="D528">
        <v>83</v>
      </c>
      <c r="E528">
        <v>12.12</v>
      </c>
      <c r="F528">
        <v>27.15</v>
      </c>
      <c r="G528">
        <v>130000</v>
      </c>
      <c r="H528">
        <v>180000</v>
      </c>
      <c r="I528">
        <f t="shared" si="25"/>
        <v>50000</v>
      </c>
      <c r="J528">
        <f t="shared" si="27"/>
        <v>-50000</v>
      </c>
      <c r="K528">
        <f t="shared" si="26"/>
        <v>2500000000</v>
      </c>
    </row>
    <row r="529" spans="1:11" x14ac:dyDescent="0.25">
      <c r="A529" t="s">
        <v>18</v>
      </c>
      <c r="B529" t="s">
        <v>45</v>
      </c>
      <c r="C529">
        <v>1993</v>
      </c>
      <c r="D529">
        <v>1761</v>
      </c>
      <c r="E529">
        <v>75658.33</v>
      </c>
      <c r="F529">
        <v>26.06</v>
      </c>
      <c r="G529">
        <v>120628</v>
      </c>
      <c r="H529">
        <v>120628</v>
      </c>
      <c r="I529">
        <f t="shared" si="25"/>
        <v>0</v>
      </c>
      <c r="J529">
        <f t="shared" si="27"/>
        <v>0</v>
      </c>
      <c r="K529">
        <f t="shared" si="26"/>
        <v>0</v>
      </c>
    </row>
    <row r="530" spans="1:11" x14ac:dyDescent="0.25">
      <c r="A530" t="s">
        <v>84</v>
      </c>
      <c r="B530" t="s">
        <v>15</v>
      </c>
      <c r="C530">
        <v>2009</v>
      </c>
      <c r="D530">
        <v>1181</v>
      </c>
      <c r="E530">
        <v>736.25</v>
      </c>
      <c r="F530">
        <v>20.68</v>
      </c>
      <c r="G530">
        <v>7968</v>
      </c>
      <c r="H530">
        <v>8593</v>
      </c>
      <c r="I530">
        <f t="shared" si="25"/>
        <v>625</v>
      </c>
      <c r="J530">
        <f t="shared" si="27"/>
        <v>-625</v>
      </c>
      <c r="K530">
        <f t="shared" si="26"/>
        <v>390625</v>
      </c>
    </row>
    <row r="531" spans="1:11" x14ac:dyDescent="0.25">
      <c r="A531" t="s">
        <v>10</v>
      </c>
      <c r="B531" t="s">
        <v>29</v>
      </c>
      <c r="C531">
        <v>1994</v>
      </c>
      <c r="D531">
        <v>1668</v>
      </c>
      <c r="E531">
        <v>79821.179999999993</v>
      </c>
      <c r="F531">
        <v>13.78</v>
      </c>
      <c r="G531">
        <v>16223</v>
      </c>
      <c r="H531">
        <v>16223</v>
      </c>
      <c r="I531">
        <f t="shared" si="25"/>
        <v>0</v>
      </c>
      <c r="J531">
        <f t="shared" si="27"/>
        <v>0</v>
      </c>
      <c r="K531">
        <f t="shared" si="26"/>
        <v>0</v>
      </c>
    </row>
    <row r="532" spans="1:11" x14ac:dyDescent="0.25">
      <c r="A532" t="s">
        <v>25</v>
      </c>
      <c r="B532" t="s">
        <v>21</v>
      </c>
      <c r="C532">
        <v>1998</v>
      </c>
      <c r="D532">
        <v>534</v>
      </c>
      <c r="E532">
        <v>37215</v>
      </c>
      <c r="F532">
        <v>13.61</v>
      </c>
      <c r="G532">
        <v>276923</v>
      </c>
      <c r="H532">
        <v>276923</v>
      </c>
      <c r="I532">
        <f t="shared" si="25"/>
        <v>0</v>
      </c>
      <c r="J532">
        <f t="shared" si="27"/>
        <v>0</v>
      </c>
      <c r="K532">
        <f t="shared" si="26"/>
        <v>0</v>
      </c>
    </row>
    <row r="533" spans="1:11" x14ac:dyDescent="0.25">
      <c r="A533" t="s">
        <v>18</v>
      </c>
      <c r="B533" t="s">
        <v>9</v>
      </c>
      <c r="C533">
        <v>1992</v>
      </c>
      <c r="D533">
        <v>1761</v>
      </c>
      <c r="E533">
        <v>67003.89</v>
      </c>
      <c r="F533">
        <v>24.97</v>
      </c>
      <c r="G533">
        <v>22828</v>
      </c>
      <c r="H533">
        <v>22828</v>
      </c>
      <c r="I533">
        <f t="shared" si="25"/>
        <v>0</v>
      </c>
      <c r="J533">
        <f t="shared" si="27"/>
        <v>0</v>
      </c>
      <c r="K533">
        <f t="shared" si="26"/>
        <v>0</v>
      </c>
    </row>
    <row r="534" spans="1:11" x14ac:dyDescent="0.25">
      <c r="A534" t="s">
        <v>69</v>
      </c>
      <c r="B534" t="s">
        <v>15</v>
      </c>
      <c r="C534">
        <v>1993</v>
      </c>
      <c r="D534">
        <v>1513</v>
      </c>
      <c r="E534">
        <v>109.41</v>
      </c>
      <c r="F534">
        <v>19.95</v>
      </c>
      <c r="G534">
        <v>6945</v>
      </c>
      <c r="H534">
        <v>6907</v>
      </c>
      <c r="I534">
        <f t="shared" si="25"/>
        <v>38</v>
      </c>
      <c r="J534">
        <f t="shared" si="27"/>
        <v>38</v>
      </c>
      <c r="K534">
        <f t="shared" si="26"/>
        <v>1444</v>
      </c>
    </row>
    <row r="535" spans="1:11" x14ac:dyDescent="0.25">
      <c r="A535" t="s">
        <v>32</v>
      </c>
      <c r="B535" t="s">
        <v>45</v>
      </c>
      <c r="C535">
        <v>2001</v>
      </c>
      <c r="D535">
        <v>1083</v>
      </c>
      <c r="E535">
        <v>43720.04</v>
      </c>
      <c r="F535">
        <v>24.5</v>
      </c>
      <c r="G535">
        <v>266998</v>
      </c>
      <c r="H535">
        <v>266998</v>
      </c>
      <c r="I535">
        <f t="shared" si="25"/>
        <v>0</v>
      </c>
      <c r="J535">
        <f t="shared" si="27"/>
        <v>0</v>
      </c>
      <c r="K535">
        <f t="shared" si="26"/>
        <v>0</v>
      </c>
    </row>
    <row r="536" spans="1:11" x14ac:dyDescent="0.25">
      <c r="A536" t="s">
        <v>8</v>
      </c>
      <c r="B536" t="s">
        <v>11</v>
      </c>
      <c r="C536">
        <v>1990</v>
      </c>
      <c r="D536">
        <v>537</v>
      </c>
      <c r="E536">
        <v>29568</v>
      </c>
      <c r="F536">
        <v>7.41</v>
      </c>
      <c r="G536">
        <v>22769</v>
      </c>
      <c r="H536">
        <v>22769</v>
      </c>
      <c r="I536">
        <f t="shared" si="25"/>
        <v>0</v>
      </c>
      <c r="J536">
        <f t="shared" si="27"/>
        <v>0</v>
      </c>
      <c r="K536">
        <f t="shared" si="26"/>
        <v>0</v>
      </c>
    </row>
    <row r="537" spans="1:11" x14ac:dyDescent="0.25">
      <c r="A537" t="s">
        <v>65</v>
      </c>
      <c r="B537" t="s">
        <v>9</v>
      </c>
      <c r="C537">
        <v>1996</v>
      </c>
      <c r="D537">
        <v>250</v>
      </c>
      <c r="E537">
        <v>13047</v>
      </c>
      <c r="F537">
        <v>5.98</v>
      </c>
      <c r="G537">
        <v>16795</v>
      </c>
      <c r="H537">
        <v>19316</v>
      </c>
      <c r="I537">
        <f t="shared" si="25"/>
        <v>2521</v>
      </c>
      <c r="J537">
        <f t="shared" si="27"/>
        <v>-2521</v>
      </c>
      <c r="K537">
        <f t="shared" si="26"/>
        <v>6355441</v>
      </c>
    </row>
    <row r="538" spans="1:11" x14ac:dyDescent="0.25">
      <c r="A538" t="s">
        <v>64</v>
      </c>
      <c r="B538" t="s">
        <v>45</v>
      </c>
      <c r="C538">
        <v>2012</v>
      </c>
      <c r="D538">
        <v>1976</v>
      </c>
      <c r="E538">
        <v>7194.91</v>
      </c>
      <c r="F538">
        <v>24.47</v>
      </c>
      <c r="G538">
        <v>70134</v>
      </c>
      <c r="H538">
        <v>63483</v>
      </c>
      <c r="I538">
        <f t="shared" si="25"/>
        <v>6651</v>
      </c>
      <c r="J538">
        <f t="shared" si="27"/>
        <v>6651</v>
      </c>
      <c r="K538">
        <f t="shared" si="26"/>
        <v>44235801</v>
      </c>
    </row>
    <row r="539" spans="1:11" x14ac:dyDescent="0.25">
      <c r="A539" t="s">
        <v>32</v>
      </c>
      <c r="B539" t="s">
        <v>9</v>
      </c>
      <c r="C539">
        <v>1999</v>
      </c>
      <c r="D539">
        <v>1083</v>
      </c>
      <c r="E539">
        <v>46195</v>
      </c>
      <c r="F539">
        <v>27.21</v>
      </c>
      <c r="G539">
        <v>17922</v>
      </c>
      <c r="H539">
        <v>17922</v>
      </c>
      <c r="I539">
        <f t="shared" si="25"/>
        <v>0</v>
      </c>
      <c r="J539">
        <f t="shared" si="27"/>
        <v>0</v>
      </c>
      <c r="K539">
        <f t="shared" si="26"/>
        <v>0</v>
      </c>
    </row>
    <row r="540" spans="1:11" x14ac:dyDescent="0.25">
      <c r="A540" t="s">
        <v>18</v>
      </c>
      <c r="B540" t="s">
        <v>49</v>
      </c>
      <c r="C540">
        <v>1990</v>
      </c>
      <c r="D540">
        <v>1761</v>
      </c>
      <c r="E540">
        <v>49695</v>
      </c>
      <c r="F540">
        <v>25.76</v>
      </c>
      <c r="G540">
        <v>91489</v>
      </c>
      <c r="H540">
        <v>91489</v>
      </c>
      <c r="I540">
        <f t="shared" si="25"/>
        <v>0</v>
      </c>
      <c r="J540">
        <f t="shared" si="27"/>
        <v>0</v>
      </c>
      <c r="K540">
        <f t="shared" si="26"/>
        <v>0</v>
      </c>
    </row>
    <row r="541" spans="1:11" x14ac:dyDescent="0.25">
      <c r="A541" t="s">
        <v>25</v>
      </c>
      <c r="B541" t="s">
        <v>29</v>
      </c>
      <c r="C541">
        <v>2013</v>
      </c>
      <c r="D541">
        <v>534</v>
      </c>
      <c r="E541">
        <v>45177.18</v>
      </c>
      <c r="F541">
        <v>17.39</v>
      </c>
      <c r="G541">
        <v>22336</v>
      </c>
      <c r="H541">
        <v>22336</v>
      </c>
      <c r="I541">
        <f t="shared" si="25"/>
        <v>0</v>
      </c>
      <c r="J541">
        <f t="shared" si="27"/>
        <v>0</v>
      </c>
      <c r="K541">
        <f t="shared" si="26"/>
        <v>0</v>
      </c>
    </row>
    <row r="542" spans="1:11" x14ac:dyDescent="0.25">
      <c r="A542" t="s">
        <v>32</v>
      </c>
      <c r="B542" t="s">
        <v>9</v>
      </c>
      <c r="C542">
        <v>1995</v>
      </c>
      <c r="D542">
        <v>1083</v>
      </c>
      <c r="E542">
        <v>61257</v>
      </c>
      <c r="F542">
        <v>25.5</v>
      </c>
      <c r="G542">
        <v>15946</v>
      </c>
      <c r="H542">
        <v>15946</v>
      </c>
      <c r="I542">
        <f t="shared" si="25"/>
        <v>0</v>
      </c>
      <c r="J542">
        <f t="shared" si="27"/>
        <v>0</v>
      </c>
      <c r="K542">
        <f t="shared" si="26"/>
        <v>0</v>
      </c>
    </row>
    <row r="543" spans="1:11" x14ac:dyDescent="0.25">
      <c r="A543" t="s">
        <v>19</v>
      </c>
      <c r="B543" t="s">
        <v>11</v>
      </c>
      <c r="C543">
        <v>1999</v>
      </c>
      <c r="D543">
        <v>216</v>
      </c>
      <c r="E543">
        <v>508</v>
      </c>
      <c r="F543">
        <v>24.42</v>
      </c>
      <c r="G543">
        <v>6154</v>
      </c>
      <c r="H543">
        <v>6154</v>
      </c>
      <c r="I543">
        <f t="shared" si="25"/>
        <v>0</v>
      </c>
      <c r="J543">
        <f t="shared" si="27"/>
        <v>0</v>
      </c>
      <c r="K543">
        <f t="shared" si="26"/>
        <v>0</v>
      </c>
    </row>
    <row r="544" spans="1:11" x14ac:dyDescent="0.25">
      <c r="A544" t="s">
        <v>100</v>
      </c>
      <c r="B544" t="s">
        <v>7</v>
      </c>
      <c r="C544">
        <v>1997</v>
      </c>
      <c r="D544">
        <v>1537</v>
      </c>
      <c r="E544">
        <v>1644.3</v>
      </c>
      <c r="F544">
        <v>7.96</v>
      </c>
      <c r="G544">
        <v>459163</v>
      </c>
      <c r="H544">
        <v>424362</v>
      </c>
      <c r="I544">
        <f t="shared" si="25"/>
        <v>34801</v>
      </c>
      <c r="J544">
        <f t="shared" si="27"/>
        <v>34801</v>
      </c>
      <c r="K544">
        <f t="shared" si="26"/>
        <v>1211109601</v>
      </c>
    </row>
    <row r="545" spans="1:11" x14ac:dyDescent="0.25">
      <c r="A545" t="s">
        <v>34</v>
      </c>
      <c r="B545" t="s">
        <v>9</v>
      </c>
      <c r="C545">
        <v>2007</v>
      </c>
      <c r="D545">
        <v>636</v>
      </c>
      <c r="E545">
        <v>39286</v>
      </c>
      <c r="F545">
        <v>17.41</v>
      </c>
      <c r="G545">
        <v>100027</v>
      </c>
      <c r="H545">
        <v>100027</v>
      </c>
      <c r="I545">
        <f t="shared" si="25"/>
        <v>0</v>
      </c>
      <c r="J545">
        <f t="shared" si="27"/>
        <v>0</v>
      </c>
      <c r="K545">
        <f t="shared" si="26"/>
        <v>0</v>
      </c>
    </row>
    <row r="546" spans="1:11" x14ac:dyDescent="0.25">
      <c r="A546" t="s">
        <v>27</v>
      </c>
      <c r="B546" t="s">
        <v>29</v>
      </c>
      <c r="C546">
        <v>1990</v>
      </c>
      <c r="D546">
        <v>495</v>
      </c>
      <c r="E546">
        <v>16582</v>
      </c>
      <c r="F546">
        <v>15.56</v>
      </c>
      <c r="G546">
        <v>19377</v>
      </c>
      <c r="H546">
        <v>19377</v>
      </c>
      <c r="I546">
        <f t="shared" si="25"/>
        <v>0</v>
      </c>
      <c r="J546">
        <f t="shared" si="27"/>
        <v>0</v>
      </c>
      <c r="K546">
        <f t="shared" si="26"/>
        <v>0</v>
      </c>
    </row>
    <row r="547" spans="1:11" x14ac:dyDescent="0.25">
      <c r="A547" t="s">
        <v>10</v>
      </c>
      <c r="B547" t="s">
        <v>21</v>
      </c>
      <c r="C547">
        <v>1992</v>
      </c>
      <c r="D547">
        <v>1668</v>
      </c>
      <c r="E547">
        <v>79821.179999999993</v>
      </c>
      <c r="F547">
        <v>15.21</v>
      </c>
      <c r="G547">
        <v>235027</v>
      </c>
      <c r="H547">
        <v>235027</v>
      </c>
      <c r="I547">
        <f t="shared" si="25"/>
        <v>0</v>
      </c>
      <c r="J547">
        <f t="shared" si="27"/>
        <v>0</v>
      </c>
      <c r="K547">
        <f t="shared" si="26"/>
        <v>0</v>
      </c>
    </row>
    <row r="548" spans="1:11" x14ac:dyDescent="0.25">
      <c r="A548" t="s">
        <v>97</v>
      </c>
      <c r="B548" t="s">
        <v>45</v>
      </c>
      <c r="C548">
        <v>2002</v>
      </c>
      <c r="D548">
        <v>1292</v>
      </c>
      <c r="E548">
        <v>384.23</v>
      </c>
      <c r="F548">
        <v>25.79</v>
      </c>
      <c r="G548">
        <v>100000</v>
      </c>
      <c r="H548">
        <v>103333</v>
      </c>
      <c r="I548">
        <f t="shared" si="25"/>
        <v>3333</v>
      </c>
      <c r="J548">
        <f t="shared" si="27"/>
        <v>-3333</v>
      </c>
      <c r="K548">
        <f t="shared" si="26"/>
        <v>11108889</v>
      </c>
    </row>
    <row r="549" spans="1:11" x14ac:dyDescent="0.25">
      <c r="A549" t="s">
        <v>22</v>
      </c>
      <c r="B549" t="s">
        <v>21</v>
      </c>
      <c r="C549">
        <v>1994</v>
      </c>
      <c r="D549">
        <v>1410</v>
      </c>
      <c r="E549">
        <v>4971</v>
      </c>
      <c r="F549">
        <v>26.64</v>
      </c>
      <c r="G549">
        <v>61641</v>
      </c>
      <c r="H549">
        <v>61641</v>
      </c>
      <c r="I549">
        <f t="shared" si="25"/>
        <v>0</v>
      </c>
      <c r="J549">
        <f t="shared" si="27"/>
        <v>0</v>
      </c>
      <c r="K549">
        <f t="shared" si="26"/>
        <v>0</v>
      </c>
    </row>
    <row r="550" spans="1:11" x14ac:dyDescent="0.25">
      <c r="A550" t="s">
        <v>39</v>
      </c>
      <c r="B550" t="s">
        <v>7</v>
      </c>
      <c r="C550">
        <v>2006</v>
      </c>
      <c r="D550">
        <v>2666</v>
      </c>
      <c r="E550">
        <v>9074.43</v>
      </c>
      <c r="F550">
        <v>26.44</v>
      </c>
      <c r="G550">
        <v>143848</v>
      </c>
      <c r="H550">
        <v>143848</v>
      </c>
      <c r="I550">
        <f t="shared" si="25"/>
        <v>0</v>
      </c>
      <c r="J550">
        <f t="shared" si="27"/>
        <v>0</v>
      </c>
      <c r="K550">
        <f t="shared" si="26"/>
        <v>0</v>
      </c>
    </row>
    <row r="551" spans="1:11" x14ac:dyDescent="0.25">
      <c r="A551" t="s">
        <v>32</v>
      </c>
      <c r="B551" t="s">
        <v>15</v>
      </c>
      <c r="C551">
        <v>1999</v>
      </c>
      <c r="D551">
        <v>1083</v>
      </c>
      <c r="E551">
        <v>46195</v>
      </c>
      <c r="F551">
        <v>25.29</v>
      </c>
      <c r="G551">
        <v>8472</v>
      </c>
      <c r="H551">
        <v>8472</v>
      </c>
      <c r="I551">
        <f t="shared" si="25"/>
        <v>0</v>
      </c>
      <c r="J551">
        <f t="shared" si="27"/>
        <v>0</v>
      </c>
      <c r="K551">
        <f t="shared" si="26"/>
        <v>0</v>
      </c>
    </row>
    <row r="552" spans="1:11" x14ac:dyDescent="0.25">
      <c r="A552" t="s">
        <v>12</v>
      </c>
      <c r="B552" t="s">
        <v>45</v>
      </c>
      <c r="C552">
        <v>1992</v>
      </c>
      <c r="D552">
        <v>2702</v>
      </c>
      <c r="E552">
        <v>825</v>
      </c>
      <c r="F552">
        <v>25.17</v>
      </c>
      <c r="G552">
        <v>122220</v>
      </c>
      <c r="H552">
        <v>122220</v>
      </c>
      <c r="I552">
        <f t="shared" si="25"/>
        <v>0</v>
      </c>
      <c r="J552">
        <f t="shared" si="27"/>
        <v>0</v>
      </c>
      <c r="K552">
        <f t="shared" si="26"/>
        <v>0</v>
      </c>
    </row>
    <row r="553" spans="1:11" x14ac:dyDescent="0.25">
      <c r="A553" t="s">
        <v>58</v>
      </c>
      <c r="B553" t="s">
        <v>15</v>
      </c>
      <c r="C553">
        <v>2004</v>
      </c>
      <c r="D553">
        <v>691</v>
      </c>
      <c r="E553">
        <v>228.5</v>
      </c>
      <c r="F553">
        <v>9.24</v>
      </c>
      <c r="G553">
        <v>17786</v>
      </c>
      <c r="H553">
        <v>14240</v>
      </c>
      <c r="I553">
        <f t="shared" si="25"/>
        <v>3546</v>
      </c>
      <c r="J553">
        <f t="shared" si="27"/>
        <v>3546</v>
      </c>
      <c r="K553">
        <f t="shared" si="26"/>
        <v>12574116</v>
      </c>
    </row>
    <row r="554" spans="1:11" x14ac:dyDescent="0.25">
      <c r="A554" t="s">
        <v>43</v>
      </c>
      <c r="B554" t="s">
        <v>9</v>
      </c>
      <c r="C554">
        <v>2007</v>
      </c>
      <c r="D554">
        <v>593</v>
      </c>
      <c r="E554">
        <v>48715.51</v>
      </c>
      <c r="F554">
        <v>12.91</v>
      </c>
      <c r="G554">
        <v>68381</v>
      </c>
      <c r="H554">
        <v>68381</v>
      </c>
      <c r="I554">
        <f t="shared" si="25"/>
        <v>0</v>
      </c>
      <c r="J554">
        <f t="shared" si="27"/>
        <v>0</v>
      </c>
      <c r="K554">
        <f t="shared" si="26"/>
        <v>0</v>
      </c>
    </row>
    <row r="555" spans="1:11" x14ac:dyDescent="0.25">
      <c r="A555" t="s">
        <v>25</v>
      </c>
      <c r="B555" t="s">
        <v>9</v>
      </c>
      <c r="C555">
        <v>1998</v>
      </c>
      <c r="D555">
        <v>534</v>
      </c>
      <c r="E555">
        <v>37215</v>
      </c>
      <c r="F555">
        <v>20.62</v>
      </c>
      <c r="G555">
        <v>47544</v>
      </c>
      <c r="H555">
        <v>59403</v>
      </c>
      <c r="I555">
        <f t="shared" si="25"/>
        <v>11859</v>
      </c>
      <c r="J555">
        <f t="shared" si="27"/>
        <v>-11859</v>
      </c>
      <c r="K555">
        <f t="shared" si="26"/>
        <v>140635881</v>
      </c>
    </row>
    <row r="556" spans="1:11" x14ac:dyDescent="0.25">
      <c r="A556" t="s">
        <v>14</v>
      </c>
      <c r="B556" t="s">
        <v>7</v>
      </c>
      <c r="C556">
        <v>2010</v>
      </c>
      <c r="D556">
        <v>494</v>
      </c>
      <c r="E556">
        <v>2968.44</v>
      </c>
      <c r="F556">
        <v>23.75</v>
      </c>
      <c r="G556">
        <v>226823</v>
      </c>
      <c r="H556">
        <v>226823</v>
      </c>
      <c r="I556">
        <f t="shared" si="25"/>
        <v>0</v>
      </c>
      <c r="J556">
        <f t="shared" si="27"/>
        <v>0</v>
      </c>
      <c r="K556">
        <f t="shared" si="26"/>
        <v>0</v>
      </c>
    </row>
    <row r="557" spans="1:11" x14ac:dyDescent="0.25">
      <c r="A557" t="s">
        <v>41</v>
      </c>
      <c r="B557" t="s">
        <v>7</v>
      </c>
      <c r="C557">
        <v>2008</v>
      </c>
      <c r="D557">
        <v>700</v>
      </c>
      <c r="E557">
        <v>43413.01</v>
      </c>
      <c r="F557">
        <v>10.66</v>
      </c>
      <c r="G557">
        <v>437606</v>
      </c>
      <c r="H557">
        <v>423470</v>
      </c>
      <c r="I557">
        <f t="shared" si="25"/>
        <v>14136</v>
      </c>
      <c r="J557">
        <f t="shared" si="27"/>
        <v>14136</v>
      </c>
      <c r="K557">
        <f t="shared" si="26"/>
        <v>199826496</v>
      </c>
    </row>
    <row r="558" spans="1:11" x14ac:dyDescent="0.25">
      <c r="A558" t="s">
        <v>12</v>
      </c>
      <c r="B558" t="s">
        <v>7</v>
      </c>
      <c r="C558">
        <v>2012</v>
      </c>
      <c r="D558">
        <v>2702</v>
      </c>
      <c r="E558">
        <v>1597</v>
      </c>
      <c r="F558">
        <v>27.36</v>
      </c>
      <c r="G558">
        <v>165820</v>
      </c>
      <c r="H558">
        <v>165820</v>
      </c>
      <c r="I558">
        <f t="shared" si="25"/>
        <v>0</v>
      </c>
      <c r="J558">
        <f t="shared" si="27"/>
        <v>0</v>
      </c>
      <c r="K558">
        <f t="shared" si="26"/>
        <v>0</v>
      </c>
    </row>
    <row r="559" spans="1:11" x14ac:dyDescent="0.25">
      <c r="A559" t="s">
        <v>8</v>
      </c>
      <c r="B559" t="s">
        <v>29</v>
      </c>
      <c r="C559">
        <v>2013</v>
      </c>
      <c r="D559">
        <v>537</v>
      </c>
      <c r="E559">
        <v>81659.8</v>
      </c>
      <c r="F559">
        <v>10.11</v>
      </c>
      <c r="G559">
        <v>28810</v>
      </c>
      <c r="H559">
        <v>28810</v>
      </c>
      <c r="I559">
        <f t="shared" si="25"/>
        <v>0</v>
      </c>
      <c r="J559">
        <f t="shared" si="27"/>
        <v>0</v>
      </c>
      <c r="K559">
        <f t="shared" si="26"/>
        <v>0</v>
      </c>
    </row>
    <row r="560" spans="1:11" x14ac:dyDescent="0.25">
      <c r="A560" t="s">
        <v>32</v>
      </c>
      <c r="B560" t="s">
        <v>29</v>
      </c>
      <c r="C560">
        <v>2012</v>
      </c>
      <c r="D560">
        <v>1083</v>
      </c>
      <c r="E560">
        <v>52980</v>
      </c>
      <c r="F560">
        <v>28.02</v>
      </c>
      <c r="G560">
        <v>13530</v>
      </c>
      <c r="H560">
        <v>13530</v>
      </c>
      <c r="I560">
        <f t="shared" si="25"/>
        <v>0</v>
      </c>
      <c r="J560">
        <f t="shared" si="27"/>
        <v>0</v>
      </c>
      <c r="K560">
        <f t="shared" si="26"/>
        <v>0</v>
      </c>
    </row>
    <row r="561" spans="1:11" x14ac:dyDescent="0.25">
      <c r="A561" t="s">
        <v>32</v>
      </c>
      <c r="B561" t="s">
        <v>29</v>
      </c>
      <c r="C561">
        <v>1997</v>
      </c>
      <c r="D561">
        <v>1083</v>
      </c>
      <c r="E561">
        <v>52279</v>
      </c>
      <c r="F561">
        <v>26.19</v>
      </c>
      <c r="G561">
        <v>10789</v>
      </c>
      <c r="H561">
        <v>10789</v>
      </c>
      <c r="I561">
        <f t="shared" si="25"/>
        <v>0</v>
      </c>
      <c r="J561">
        <f t="shared" si="27"/>
        <v>0</v>
      </c>
      <c r="K561">
        <f t="shared" si="26"/>
        <v>0</v>
      </c>
    </row>
    <row r="562" spans="1:11" x14ac:dyDescent="0.25">
      <c r="A562" t="s">
        <v>86</v>
      </c>
      <c r="B562" t="s">
        <v>15</v>
      </c>
      <c r="C562">
        <v>2000</v>
      </c>
      <c r="D562">
        <v>447</v>
      </c>
      <c r="E562">
        <v>148.68</v>
      </c>
      <c r="F562">
        <v>12.61</v>
      </c>
      <c r="G562">
        <v>2434</v>
      </c>
      <c r="H562">
        <v>1389</v>
      </c>
      <c r="I562">
        <f t="shared" si="25"/>
        <v>1045</v>
      </c>
      <c r="J562">
        <f t="shared" si="27"/>
        <v>1045</v>
      </c>
      <c r="K562">
        <f t="shared" si="26"/>
        <v>1092025</v>
      </c>
    </row>
    <row r="563" spans="1:11" x14ac:dyDescent="0.25">
      <c r="A563" t="s">
        <v>10</v>
      </c>
      <c r="B563" t="s">
        <v>21</v>
      </c>
      <c r="C563">
        <v>2008</v>
      </c>
      <c r="D563">
        <v>1668</v>
      </c>
      <c r="E563">
        <v>58750</v>
      </c>
      <c r="F563">
        <v>15.55</v>
      </c>
      <c r="G563">
        <v>248403</v>
      </c>
      <c r="H563">
        <v>248403</v>
      </c>
      <c r="I563">
        <f t="shared" si="25"/>
        <v>0</v>
      </c>
      <c r="J563">
        <f t="shared" si="27"/>
        <v>0</v>
      </c>
      <c r="K563">
        <f t="shared" si="26"/>
        <v>0</v>
      </c>
    </row>
    <row r="564" spans="1:11" x14ac:dyDescent="0.25">
      <c r="A564" t="s">
        <v>86</v>
      </c>
      <c r="B564" t="s">
        <v>29</v>
      </c>
      <c r="C564">
        <v>1999</v>
      </c>
      <c r="D564">
        <v>447</v>
      </c>
      <c r="E564">
        <v>148.68</v>
      </c>
      <c r="F564">
        <v>12.74</v>
      </c>
      <c r="G564">
        <v>12000</v>
      </c>
      <c r="H564">
        <v>10000</v>
      </c>
      <c r="I564">
        <f t="shared" si="25"/>
        <v>2000</v>
      </c>
      <c r="J564">
        <f t="shared" si="27"/>
        <v>2000</v>
      </c>
      <c r="K564">
        <f t="shared" si="26"/>
        <v>4000000</v>
      </c>
    </row>
    <row r="565" spans="1:11" x14ac:dyDescent="0.25">
      <c r="A565" t="s">
        <v>41</v>
      </c>
      <c r="B565" t="s">
        <v>11</v>
      </c>
      <c r="C565">
        <v>2009</v>
      </c>
      <c r="D565">
        <v>700</v>
      </c>
      <c r="E565">
        <v>39289.43</v>
      </c>
      <c r="F565">
        <v>10.06</v>
      </c>
      <c r="G565">
        <v>78091</v>
      </c>
      <c r="H565">
        <v>72826</v>
      </c>
      <c r="I565">
        <f t="shared" si="25"/>
        <v>5265</v>
      </c>
      <c r="J565">
        <f t="shared" si="27"/>
        <v>5265</v>
      </c>
      <c r="K565">
        <f t="shared" si="26"/>
        <v>27720225</v>
      </c>
    </row>
    <row r="566" spans="1:11" x14ac:dyDescent="0.25">
      <c r="A566" t="s">
        <v>32</v>
      </c>
      <c r="B566" t="s">
        <v>15</v>
      </c>
      <c r="C566">
        <v>2007</v>
      </c>
      <c r="D566">
        <v>1083</v>
      </c>
      <c r="E566">
        <v>27422.77</v>
      </c>
      <c r="F566">
        <v>25.98</v>
      </c>
      <c r="G566">
        <v>8443</v>
      </c>
      <c r="H566">
        <v>8443</v>
      </c>
      <c r="I566">
        <f t="shared" si="25"/>
        <v>0</v>
      </c>
      <c r="J566">
        <f t="shared" si="27"/>
        <v>0</v>
      </c>
      <c r="K566">
        <f t="shared" si="26"/>
        <v>0</v>
      </c>
    </row>
    <row r="567" spans="1:11" x14ac:dyDescent="0.25">
      <c r="A567" t="s">
        <v>16</v>
      </c>
      <c r="B567" t="s">
        <v>11</v>
      </c>
      <c r="C567">
        <v>1990</v>
      </c>
      <c r="D567">
        <v>1522</v>
      </c>
      <c r="E567">
        <v>15373</v>
      </c>
      <c r="F567">
        <v>12.88</v>
      </c>
      <c r="G567">
        <v>29481</v>
      </c>
      <c r="H567">
        <v>33787</v>
      </c>
      <c r="I567">
        <f t="shared" si="25"/>
        <v>4306</v>
      </c>
      <c r="J567">
        <f t="shared" si="27"/>
        <v>-4306</v>
      </c>
      <c r="K567">
        <f t="shared" si="26"/>
        <v>18541636</v>
      </c>
    </row>
    <row r="568" spans="1:11" x14ac:dyDescent="0.25">
      <c r="A568" t="s">
        <v>59</v>
      </c>
      <c r="B568" t="s">
        <v>23</v>
      </c>
      <c r="C568">
        <v>2009</v>
      </c>
      <c r="D568">
        <v>1651</v>
      </c>
      <c r="E568">
        <v>449.26</v>
      </c>
      <c r="F568">
        <v>27.37</v>
      </c>
      <c r="G568">
        <v>52202</v>
      </c>
      <c r="H568">
        <v>51905</v>
      </c>
      <c r="I568">
        <f t="shared" si="25"/>
        <v>297</v>
      </c>
      <c r="J568">
        <f t="shared" si="27"/>
        <v>297</v>
      </c>
      <c r="K568">
        <f t="shared" si="26"/>
        <v>88209</v>
      </c>
    </row>
    <row r="569" spans="1:11" x14ac:dyDescent="0.25">
      <c r="A569" t="s">
        <v>46</v>
      </c>
      <c r="B569" t="s">
        <v>9</v>
      </c>
      <c r="C569">
        <v>1993</v>
      </c>
      <c r="D569">
        <v>1485</v>
      </c>
      <c r="E569">
        <v>121</v>
      </c>
      <c r="F569">
        <v>16.05</v>
      </c>
      <c r="G569">
        <v>24185</v>
      </c>
      <c r="H569">
        <v>24876</v>
      </c>
      <c r="I569">
        <f t="shared" si="25"/>
        <v>691</v>
      </c>
      <c r="J569">
        <f t="shared" si="27"/>
        <v>-691</v>
      </c>
      <c r="K569">
        <f t="shared" si="26"/>
        <v>477481</v>
      </c>
    </row>
    <row r="570" spans="1:11" x14ac:dyDescent="0.25">
      <c r="A570" t="s">
        <v>32</v>
      </c>
      <c r="B570" t="s">
        <v>11</v>
      </c>
      <c r="C570">
        <v>2013</v>
      </c>
      <c r="D570">
        <v>1083</v>
      </c>
      <c r="E570">
        <v>45620</v>
      </c>
      <c r="F570">
        <v>27.11</v>
      </c>
      <c r="G570">
        <v>31538</v>
      </c>
      <c r="H570">
        <v>31538</v>
      </c>
      <c r="I570">
        <f t="shared" si="25"/>
        <v>0</v>
      </c>
      <c r="J570">
        <f t="shared" si="27"/>
        <v>0</v>
      </c>
      <c r="K570">
        <f t="shared" si="26"/>
        <v>0</v>
      </c>
    </row>
    <row r="571" spans="1:11" x14ac:dyDescent="0.25">
      <c r="A571" t="s">
        <v>72</v>
      </c>
      <c r="B571" t="s">
        <v>11</v>
      </c>
      <c r="C571">
        <v>2008</v>
      </c>
      <c r="D571">
        <v>1010</v>
      </c>
      <c r="E571">
        <v>40</v>
      </c>
      <c r="F571">
        <v>24.27</v>
      </c>
      <c r="G571">
        <v>10000</v>
      </c>
      <c r="H571">
        <v>10000</v>
      </c>
      <c r="I571">
        <f t="shared" si="25"/>
        <v>0</v>
      </c>
      <c r="J571">
        <f t="shared" si="27"/>
        <v>0</v>
      </c>
      <c r="K571">
        <f t="shared" si="26"/>
        <v>0</v>
      </c>
    </row>
    <row r="572" spans="1:11" x14ac:dyDescent="0.25">
      <c r="A572" t="s">
        <v>42</v>
      </c>
      <c r="B572" t="s">
        <v>45</v>
      </c>
      <c r="C572">
        <v>1998</v>
      </c>
      <c r="D572">
        <v>758</v>
      </c>
      <c r="E572">
        <v>34468.93</v>
      </c>
      <c r="F572">
        <v>16.21</v>
      </c>
      <c r="G572">
        <v>117046</v>
      </c>
      <c r="H572">
        <v>117046</v>
      </c>
      <c r="I572">
        <f t="shared" si="25"/>
        <v>0</v>
      </c>
      <c r="J572">
        <f t="shared" si="27"/>
        <v>0</v>
      </c>
      <c r="K572">
        <f t="shared" si="26"/>
        <v>0</v>
      </c>
    </row>
    <row r="573" spans="1:11" x14ac:dyDescent="0.25">
      <c r="A573" t="s">
        <v>6</v>
      </c>
      <c r="B573" t="s">
        <v>9</v>
      </c>
      <c r="C573">
        <v>2002</v>
      </c>
      <c r="D573">
        <v>1274</v>
      </c>
      <c r="E573">
        <v>98.1</v>
      </c>
      <c r="F573">
        <v>21.45</v>
      </c>
      <c r="G573">
        <v>10931</v>
      </c>
      <c r="H573">
        <v>14900</v>
      </c>
      <c r="I573">
        <f t="shared" si="25"/>
        <v>3969</v>
      </c>
      <c r="J573">
        <f t="shared" si="27"/>
        <v>-3969</v>
      </c>
      <c r="K573">
        <f t="shared" si="26"/>
        <v>15752961</v>
      </c>
    </row>
    <row r="574" spans="1:11" x14ac:dyDescent="0.25">
      <c r="A574" t="s">
        <v>42</v>
      </c>
      <c r="B574" t="s">
        <v>21</v>
      </c>
      <c r="C574">
        <v>2012</v>
      </c>
      <c r="D574">
        <v>758</v>
      </c>
      <c r="E574">
        <v>64512.22</v>
      </c>
      <c r="F574">
        <v>23.5</v>
      </c>
      <c r="G574">
        <v>175168</v>
      </c>
      <c r="H574">
        <v>175168</v>
      </c>
      <c r="I574">
        <f t="shared" si="25"/>
        <v>0</v>
      </c>
      <c r="J574">
        <f t="shared" si="27"/>
        <v>0</v>
      </c>
      <c r="K574">
        <f t="shared" si="26"/>
        <v>0</v>
      </c>
    </row>
    <row r="575" spans="1:11" x14ac:dyDescent="0.25">
      <c r="A575" t="s">
        <v>88</v>
      </c>
      <c r="B575" t="s">
        <v>11</v>
      </c>
      <c r="C575">
        <v>1990</v>
      </c>
      <c r="D575">
        <v>56</v>
      </c>
      <c r="E575">
        <v>87</v>
      </c>
      <c r="F575">
        <v>20.53</v>
      </c>
      <c r="G575">
        <v>12317</v>
      </c>
      <c r="H575">
        <v>10129</v>
      </c>
      <c r="I575">
        <f t="shared" si="25"/>
        <v>2188</v>
      </c>
      <c r="J575">
        <f t="shared" si="27"/>
        <v>2188</v>
      </c>
      <c r="K575">
        <f t="shared" si="26"/>
        <v>4787344</v>
      </c>
    </row>
    <row r="576" spans="1:11" x14ac:dyDescent="0.25">
      <c r="A576" t="s">
        <v>85</v>
      </c>
      <c r="B576" t="s">
        <v>7</v>
      </c>
      <c r="C576">
        <v>1996</v>
      </c>
      <c r="D576">
        <v>1622</v>
      </c>
      <c r="E576">
        <v>21901</v>
      </c>
      <c r="F576">
        <v>27.37</v>
      </c>
      <c r="G576">
        <v>171249</v>
      </c>
      <c r="H576">
        <v>133333</v>
      </c>
      <c r="I576">
        <f t="shared" si="25"/>
        <v>37916</v>
      </c>
      <c r="J576">
        <f t="shared" si="27"/>
        <v>37916</v>
      </c>
      <c r="K576">
        <f t="shared" si="26"/>
        <v>1437623056</v>
      </c>
    </row>
    <row r="577" spans="1:11" x14ac:dyDescent="0.25">
      <c r="A577" t="s">
        <v>97</v>
      </c>
      <c r="B577" t="s">
        <v>21</v>
      </c>
      <c r="C577">
        <v>2007</v>
      </c>
      <c r="D577">
        <v>1292</v>
      </c>
      <c r="E577">
        <v>268.2</v>
      </c>
      <c r="F577">
        <v>25.71</v>
      </c>
      <c r="G577">
        <v>34364</v>
      </c>
      <c r="H577">
        <v>34519</v>
      </c>
      <c r="I577">
        <f t="shared" si="25"/>
        <v>155</v>
      </c>
      <c r="J577">
        <f t="shared" si="27"/>
        <v>-155</v>
      </c>
      <c r="K577">
        <f t="shared" si="26"/>
        <v>24025</v>
      </c>
    </row>
    <row r="578" spans="1:11" x14ac:dyDescent="0.25">
      <c r="A578" t="s">
        <v>12</v>
      </c>
      <c r="B578" t="s">
        <v>45</v>
      </c>
      <c r="C578">
        <v>2004</v>
      </c>
      <c r="D578">
        <v>2702</v>
      </c>
      <c r="E578">
        <v>1597</v>
      </c>
      <c r="F578">
        <v>27.42</v>
      </c>
      <c r="G578">
        <v>154679</v>
      </c>
      <c r="H578">
        <v>154679</v>
      </c>
      <c r="I578">
        <f t="shared" si="25"/>
        <v>0</v>
      </c>
      <c r="J578">
        <f t="shared" si="27"/>
        <v>0</v>
      </c>
      <c r="K578">
        <f t="shared" si="26"/>
        <v>0</v>
      </c>
    </row>
    <row r="579" spans="1:11" x14ac:dyDescent="0.25">
      <c r="A579" t="s">
        <v>18</v>
      </c>
      <c r="B579" t="s">
        <v>21</v>
      </c>
      <c r="C579">
        <v>1996</v>
      </c>
      <c r="D579">
        <v>1761</v>
      </c>
      <c r="E579">
        <v>101621.67</v>
      </c>
      <c r="F579">
        <v>25.94</v>
      </c>
      <c r="G579">
        <v>86415</v>
      </c>
      <c r="H579">
        <v>86415</v>
      </c>
      <c r="I579">
        <f t="shared" ref="I579:I642" si="28">ABS(G579-H579)</f>
        <v>0</v>
      </c>
      <c r="J579">
        <f t="shared" si="27"/>
        <v>0</v>
      </c>
      <c r="K579">
        <f t="shared" ref="K579:K642" si="29">J579^2</f>
        <v>0</v>
      </c>
    </row>
    <row r="580" spans="1:11" x14ac:dyDescent="0.25">
      <c r="A580" t="s">
        <v>22</v>
      </c>
      <c r="B580" t="s">
        <v>13</v>
      </c>
      <c r="C580">
        <v>1992</v>
      </c>
      <c r="D580">
        <v>1410</v>
      </c>
      <c r="E580">
        <v>4971</v>
      </c>
      <c r="F580">
        <v>26.45</v>
      </c>
      <c r="G580">
        <v>89767</v>
      </c>
      <c r="H580">
        <v>48092</v>
      </c>
      <c r="I580">
        <f t="shared" si="28"/>
        <v>41675</v>
      </c>
      <c r="J580">
        <f t="shared" si="27"/>
        <v>41675</v>
      </c>
      <c r="K580">
        <f t="shared" si="29"/>
        <v>1736805625</v>
      </c>
    </row>
    <row r="581" spans="1:11" x14ac:dyDescent="0.25">
      <c r="A581" t="s">
        <v>42</v>
      </c>
      <c r="B581" t="s">
        <v>7</v>
      </c>
      <c r="C581">
        <v>2008</v>
      </c>
      <c r="D581">
        <v>758</v>
      </c>
      <c r="E581">
        <v>61732.11</v>
      </c>
      <c r="F581">
        <v>16.22</v>
      </c>
      <c r="G581">
        <v>277258</v>
      </c>
      <c r="H581">
        <v>277258</v>
      </c>
      <c r="I581">
        <f t="shared" si="28"/>
        <v>0</v>
      </c>
      <c r="J581">
        <f t="shared" si="27"/>
        <v>0</v>
      </c>
      <c r="K581">
        <f t="shared" si="29"/>
        <v>0</v>
      </c>
    </row>
    <row r="582" spans="1:11" x14ac:dyDescent="0.25">
      <c r="A582" t="s">
        <v>14</v>
      </c>
      <c r="B582" t="s">
        <v>9</v>
      </c>
      <c r="C582">
        <v>2004</v>
      </c>
      <c r="D582">
        <v>494</v>
      </c>
      <c r="E582">
        <v>8903.48</v>
      </c>
      <c r="F582">
        <v>19.93</v>
      </c>
      <c r="G582">
        <v>28488</v>
      </c>
      <c r="H582">
        <v>28488</v>
      </c>
      <c r="I582">
        <f t="shared" si="28"/>
        <v>0</v>
      </c>
      <c r="J582">
        <f t="shared" si="27"/>
        <v>0</v>
      </c>
      <c r="K582">
        <f t="shared" si="29"/>
        <v>0</v>
      </c>
    </row>
    <row r="583" spans="1:11" x14ac:dyDescent="0.25">
      <c r="A583" t="s">
        <v>33</v>
      </c>
      <c r="B583" t="s">
        <v>15</v>
      </c>
      <c r="C583">
        <v>1995</v>
      </c>
      <c r="D583">
        <v>59</v>
      </c>
      <c r="E583">
        <v>994</v>
      </c>
      <c r="F583">
        <v>26.33</v>
      </c>
      <c r="G583">
        <v>11477</v>
      </c>
      <c r="H583">
        <v>11513</v>
      </c>
      <c r="I583">
        <f t="shared" si="28"/>
        <v>36</v>
      </c>
      <c r="J583">
        <f t="shared" si="27"/>
        <v>-36</v>
      </c>
      <c r="K583">
        <f t="shared" si="29"/>
        <v>1296</v>
      </c>
    </row>
    <row r="584" spans="1:11" x14ac:dyDescent="0.25">
      <c r="A584" t="s">
        <v>40</v>
      </c>
      <c r="B584" t="s">
        <v>21</v>
      </c>
      <c r="C584">
        <v>1998</v>
      </c>
      <c r="D584">
        <v>832</v>
      </c>
      <c r="E584">
        <v>84117</v>
      </c>
      <c r="F584">
        <v>7.77</v>
      </c>
      <c r="G584">
        <v>171429</v>
      </c>
      <c r="H584">
        <v>199328</v>
      </c>
      <c r="I584">
        <f t="shared" si="28"/>
        <v>27899</v>
      </c>
      <c r="J584">
        <f t="shared" si="27"/>
        <v>-27899</v>
      </c>
      <c r="K584">
        <f t="shared" si="29"/>
        <v>778354201</v>
      </c>
    </row>
    <row r="585" spans="1:11" x14ac:dyDescent="0.25">
      <c r="A585" t="s">
        <v>43</v>
      </c>
      <c r="B585" t="s">
        <v>9</v>
      </c>
      <c r="C585">
        <v>2010</v>
      </c>
      <c r="D585">
        <v>593</v>
      </c>
      <c r="E585">
        <v>38554.69</v>
      </c>
      <c r="F585">
        <v>13.27</v>
      </c>
      <c r="G585">
        <v>72614</v>
      </c>
      <c r="H585">
        <v>89499</v>
      </c>
      <c r="I585">
        <f t="shared" si="28"/>
        <v>16885</v>
      </c>
      <c r="J585">
        <f t="shared" si="27"/>
        <v>-16885</v>
      </c>
      <c r="K585">
        <f t="shared" si="29"/>
        <v>285103225</v>
      </c>
    </row>
    <row r="586" spans="1:11" x14ac:dyDescent="0.25">
      <c r="A586" t="s">
        <v>32</v>
      </c>
      <c r="B586" t="s">
        <v>13</v>
      </c>
      <c r="C586">
        <v>1999</v>
      </c>
      <c r="D586">
        <v>1083</v>
      </c>
      <c r="E586">
        <v>46195</v>
      </c>
      <c r="F586">
        <v>26.42</v>
      </c>
      <c r="G586">
        <v>29782</v>
      </c>
      <c r="H586">
        <v>29782</v>
      </c>
      <c r="I586">
        <f t="shared" si="28"/>
        <v>0</v>
      </c>
      <c r="J586">
        <f t="shared" si="27"/>
        <v>0</v>
      </c>
      <c r="K586">
        <f t="shared" si="29"/>
        <v>0</v>
      </c>
    </row>
    <row r="587" spans="1:11" x14ac:dyDescent="0.25">
      <c r="A587" t="s">
        <v>54</v>
      </c>
      <c r="B587" t="s">
        <v>45</v>
      </c>
      <c r="C587">
        <v>1995</v>
      </c>
      <c r="D587">
        <v>2274</v>
      </c>
      <c r="E587">
        <v>2658</v>
      </c>
      <c r="F587">
        <v>21.96</v>
      </c>
      <c r="G587">
        <v>36456</v>
      </c>
      <c r="H587">
        <v>36456</v>
      </c>
      <c r="I587">
        <f t="shared" si="28"/>
        <v>0</v>
      </c>
      <c r="J587">
        <f t="shared" si="27"/>
        <v>0</v>
      </c>
      <c r="K587">
        <f t="shared" si="29"/>
        <v>0</v>
      </c>
    </row>
    <row r="588" spans="1:11" x14ac:dyDescent="0.25">
      <c r="A588" t="s">
        <v>19</v>
      </c>
      <c r="B588" t="s">
        <v>15</v>
      </c>
      <c r="C588">
        <v>2010</v>
      </c>
      <c r="D588">
        <v>216</v>
      </c>
      <c r="E588">
        <v>1612.61</v>
      </c>
      <c r="F588">
        <v>21.97</v>
      </c>
      <c r="G588">
        <v>29960</v>
      </c>
      <c r="H588">
        <v>9791</v>
      </c>
      <c r="I588">
        <f t="shared" si="28"/>
        <v>20169</v>
      </c>
      <c r="J588">
        <f t="shared" si="27"/>
        <v>20169</v>
      </c>
      <c r="K588">
        <f t="shared" si="29"/>
        <v>406788561</v>
      </c>
    </row>
    <row r="589" spans="1:11" x14ac:dyDescent="0.25">
      <c r="A589" t="s">
        <v>25</v>
      </c>
      <c r="B589" t="s">
        <v>13</v>
      </c>
      <c r="C589">
        <v>2007</v>
      </c>
      <c r="D589">
        <v>534</v>
      </c>
      <c r="E589">
        <v>32446.25</v>
      </c>
      <c r="F589">
        <v>14.99</v>
      </c>
      <c r="G589">
        <v>82609</v>
      </c>
      <c r="H589">
        <v>82609</v>
      </c>
      <c r="I589">
        <f t="shared" si="28"/>
        <v>0</v>
      </c>
      <c r="J589">
        <f t="shared" ref="J589:J652" si="30">G589-H589</f>
        <v>0</v>
      </c>
      <c r="K589">
        <f t="shared" si="29"/>
        <v>0</v>
      </c>
    </row>
    <row r="590" spans="1:11" x14ac:dyDescent="0.25">
      <c r="A590" t="s">
        <v>10</v>
      </c>
      <c r="B590" t="s">
        <v>11</v>
      </c>
      <c r="C590">
        <v>2008</v>
      </c>
      <c r="D590">
        <v>1668</v>
      </c>
      <c r="E590">
        <v>58750</v>
      </c>
      <c r="F590">
        <v>15.55</v>
      </c>
      <c r="G590">
        <v>42203</v>
      </c>
      <c r="H590">
        <v>42203</v>
      </c>
      <c r="I590">
        <f t="shared" si="28"/>
        <v>0</v>
      </c>
      <c r="J590">
        <f t="shared" si="30"/>
        <v>0</v>
      </c>
      <c r="K590">
        <f t="shared" si="29"/>
        <v>0</v>
      </c>
    </row>
    <row r="591" spans="1:11" x14ac:dyDescent="0.25">
      <c r="A591" t="s">
        <v>18</v>
      </c>
      <c r="B591" t="s">
        <v>13</v>
      </c>
      <c r="C591">
        <v>1998</v>
      </c>
      <c r="D591">
        <v>1761</v>
      </c>
      <c r="E591">
        <v>118930.56</v>
      </c>
      <c r="F591">
        <v>18.2</v>
      </c>
      <c r="G591">
        <v>25198</v>
      </c>
      <c r="H591">
        <v>25198</v>
      </c>
      <c r="I591">
        <f t="shared" si="28"/>
        <v>0</v>
      </c>
      <c r="J591">
        <f t="shared" si="30"/>
        <v>0</v>
      </c>
      <c r="K591">
        <f t="shared" si="29"/>
        <v>0</v>
      </c>
    </row>
    <row r="592" spans="1:11" x14ac:dyDescent="0.25">
      <c r="A592" t="s">
        <v>39</v>
      </c>
      <c r="B592" t="s">
        <v>21</v>
      </c>
      <c r="C592">
        <v>1997</v>
      </c>
      <c r="D592">
        <v>2666</v>
      </c>
      <c r="E592">
        <v>2035</v>
      </c>
      <c r="F592">
        <v>25.55</v>
      </c>
      <c r="G592">
        <v>93946</v>
      </c>
      <c r="H592">
        <v>93946</v>
      </c>
      <c r="I592">
        <f t="shared" si="28"/>
        <v>0</v>
      </c>
      <c r="J592">
        <f t="shared" si="30"/>
        <v>0</v>
      </c>
      <c r="K592">
        <f t="shared" si="29"/>
        <v>0</v>
      </c>
    </row>
    <row r="593" spans="1:11" x14ac:dyDescent="0.25">
      <c r="A593" t="s">
        <v>18</v>
      </c>
      <c r="B593" t="s">
        <v>9</v>
      </c>
      <c r="C593">
        <v>2013</v>
      </c>
      <c r="D593">
        <v>1761</v>
      </c>
      <c r="E593">
        <v>367778</v>
      </c>
      <c r="F593">
        <v>17.84</v>
      </c>
      <c r="G593">
        <v>52536</v>
      </c>
      <c r="H593">
        <v>52536</v>
      </c>
      <c r="I593">
        <f t="shared" si="28"/>
        <v>0</v>
      </c>
      <c r="J593">
        <f t="shared" si="30"/>
        <v>0</v>
      </c>
      <c r="K593">
        <f t="shared" si="29"/>
        <v>0</v>
      </c>
    </row>
    <row r="594" spans="1:11" x14ac:dyDescent="0.25">
      <c r="A594" t="s">
        <v>32</v>
      </c>
      <c r="B594" t="s">
        <v>7</v>
      </c>
      <c r="C594">
        <v>2013</v>
      </c>
      <c r="D594">
        <v>1083</v>
      </c>
      <c r="E594">
        <v>45620</v>
      </c>
      <c r="F594">
        <v>26.37</v>
      </c>
      <c r="G594">
        <v>227606</v>
      </c>
      <c r="H594">
        <v>227606</v>
      </c>
      <c r="I594">
        <f t="shared" si="28"/>
        <v>0</v>
      </c>
      <c r="J594">
        <f t="shared" si="30"/>
        <v>0</v>
      </c>
      <c r="K594">
        <f t="shared" si="29"/>
        <v>0</v>
      </c>
    </row>
    <row r="595" spans="1:11" x14ac:dyDescent="0.25">
      <c r="A595" t="s">
        <v>10</v>
      </c>
      <c r="B595" t="s">
        <v>29</v>
      </c>
      <c r="C595">
        <v>2013</v>
      </c>
      <c r="D595">
        <v>1668</v>
      </c>
      <c r="E595">
        <v>52794.3</v>
      </c>
      <c r="F595">
        <v>13.91</v>
      </c>
      <c r="G595">
        <v>15520</v>
      </c>
      <c r="H595">
        <v>15520</v>
      </c>
      <c r="I595">
        <f t="shared" si="28"/>
        <v>0</v>
      </c>
      <c r="J595">
        <f t="shared" si="30"/>
        <v>0</v>
      </c>
      <c r="K595">
        <f t="shared" si="29"/>
        <v>0</v>
      </c>
    </row>
    <row r="596" spans="1:11" x14ac:dyDescent="0.25">
      <c r="A596" t="s">
        <v>22</v>
      </c>
      <c r="B596" t="s">
        <v>15</v>
      </c>
      <c r="C596">
        <v>1993</v>
      </c>
      <c r="D596">
        <v>1410</v>
      </c>
      <c r="E596">
        <v>4971</v>
      </c>
      <c r="F596">
        <v>26.41</v>
      </c>
      <c r="G596">
        <v>21713</v>
      </c>
      <c r="H596">
        <v>21713</v>
      </c>
      <c r="I596">
        <f t="shared" si="28"/>
        <v>0</v>
      </c>
      <c r="J596">
        <f t="shared" si="30"/>
        <v>0</v>
      </c>
      <c r="K596">
        <f t="shared" si="29"/>
        <v>0</v>
      </c>
    </row>
    <row r="597" spans="1:11" x14ac:dyDescent="0.25">
      <c r="A597" t="s">
        <v>62</v>
      </c>
      <c r="B597" t="s">
        <v>7</v>
      </c>
      <c r="C597">
        <v>1990</v>
      </c>
      <c r="D597">
        <v>92</v>
      </c>
      <c r="E597">
        <v>39.090000000000003</v>
      </c>
      <c r="F597">
        <v>27.67</v>
      </c>
      <c r="G597">
        <v>54628</v>
      </c>
      <c r="H597">
        <v>47809</v>
      </c>
      <c r="I597">
        <f t="shared" si="28"/>
        <v>6819</v>
      </c>
      <c r="J597">
        <f t="shared" si="30"/>
        <v>6819</v>
      </c>
      <c r="K597">
        <f t="shared" si="29"/>
        <v>46498761</v>
      </c>
    </row>
    <row r="598" spans="1:11" x14ac:dyDescent="0.25">
      <c r="A598" t="s">
        <v>10</v>
      </c>
      <c r="B598" t="s">
        <v>11</v>
      </c>
      <c r="C598">
        <v>1992</v>
      </c>
      <c r="D598">
        <v>1668</v>
      </c>
      <c r="E598">
        <v>79821.179999999993</v>
      </c>
      <c r="F598">
        <v>12.94</v>
      </c>
      <c r="G598">
        <v>35371</v>
      </c>
      <c r="H598">
        <v>35371</v>
      </c>
      <c r="I598">
        <f t="shared" si="28"/>
        <v>0</v>
      </c>
      <c r="J598">
        <f t="shared" si="30"/>
        <v>0</v>
      </c>
      <c r="K598">
        <f t="shared" si="29"/>
        <v>0</v>
      </c>
    </row>
    <row r="599" spans="1:11" x14ac:dyDescent="0.25">
      <c r="A599" t="s">
        <v>18</v>
      </c>
      <c r="B599" t="s">
        <v>21</v>
      </c>
      <c r="C599">
        <v>2012</v>
      </c>
      <c r="D599">
        <v>1761</v>
      </c>
      <c r="E599">
        <v>346583</v>
      </c>
      <c r="F599">
        <v>26.13</v>
      </c>
      <c r="G599">
        <v>121926</v>
      </c>
      <c r="H599">
        <v>121926</v>
      </c>
      <c r="I599">
        <f t="shared" si="28"/>
        <v>0</v>
      </c>
      <c r="J599">
        <f t="shared" si="30"/>
        <v>0</v>
      </c>
      <c r="K599">
        <f t="shared" si="29"/>
        <v>0</v>
      </c>
    </row>
    <row r="600" spans="1:11" x14ac:dyDescent="0.25">
      <c r="A600" t="s">
        <v>36</v>
      </c>
      <c r="B600" t="s">
        <v>7</v>
      </c>
      <c r="C600">
        <v>2002</v>
      </c>
      <c r="D600">
        <v>1738</v>
      </c>
      <c r="E600">
        <v>8322.8799999999992</v>
      </c>
      <c r="F600">
        <v>17.440000000000001</v>
      </c>
      <c r="G600">
        <v>121751</v>
      </c>
      <c r="H600">
        <v>115040</v>
      </c>
      <c r="I600">
        <f t="shared" si="28"/>
        <v>6711</v>
      </c>
      <c r="J600">
        <f t="shared" si="30"/>
        <v>6711</v>
      </c>
      <c r="K600">
        <f t="shared" si="29"/>
        <v>45037521</v>
      </c>
    </row>
    <row r="601" spans="1:11" x14ac:dyDescent="0.25">
      <c r="A601" t="s">
        <v>42</v>
      </c>
      <c r="B601" t="s">
        <v>7</v>
      </c>
      <c r="C601">
        <v>2000</v>
      </c>
      <c r="D601">
        <v>758</v>
      </c>
      <c r="E601">
        <v>34468.93</v>
      </c>
      <c r="F601">
        <v>19.29</v>
      </c>
      <c r="G601">
        <v>239420</v>
      </c>
      <c r="H601">
        <v>239420</v>
      </c>
      <c r="I601">
        <f t="shared" si="28"/>
        <v>0</v>
      </c>
      <c r="J601">
        <f t="shared" si="30"/>
        <v>0</v>
      </c>
      <c r="K601">
        <f t="shared" si="29"/>
        <v>0</v>
      </c>
    </row>
    <row r="602" spans="1:11" x14ac:dyDescent="0.25">
      <c r="A602" t="s">
        <v>18</v>
      </c>
      <c r="B602" t="s">
        <v>21</v>
      </c>
      <c r="C602">
        <v>2009</v>
      </c>
      <c r="D602">
        <v>1761</v>
      </c>
      <c r="E602">
        <v>335742</v>
      </c>
      <c r="F602">
        <v>26.3</v>
      </c>
      <c r="G602">
        <v>113035</v>
      </c>
      <c r="H602">
        <v>113035</v>
      </c>
      <c r="I602">
        <f t="shared" si="28"/>
        <v>0</v>
      </c>
      <c r="J602">
        <f t="shared" si="30"/>
        <v>0</v>
      </c>
      <c r="K602">
        <f t="shared" si="29"/>
        <v>0</v>
      </c>
    </row>
    <row r="603" spans="1:11" x14ac:dyDescent="0.25">
      <c r="A603" t="s">
        <v>32</v>
      </c>
      <c r="B603" t="s">
        <v>9</v>
      </c>
      <c r="C603">
        <v>2013</v>
      </c>
      <c r="D603">
        <v>1083</v>
      </c>
      <c r="E603">
        <v>45620</v>
      </c>
      <c r="F603">
        <v>26.12</v>
      </c>
      <c r="G603">
        <v>25726</v>
      </c>
      <c r="H603">
        <v>25726</v>
      </c>
      <c r="I603">
        <f t="shared" si="28"/>
        <v>0</v>
      </c>
      <c r="J603">
        <f t="shared" si="30"/>
        <v>0</v>
      </c>
      <c r="K603">
        <f t="shared" si="29"/>
        <v>0</v>
      </c>
    </row>
    <row r="604" spans="1:11" x14ac:dyDescent="0.25">
      <c r="A604" t="s">
        <v>96</v>
      </c>
      <c r="B604" t="s">
        <v>7</v>
      </c>
      <c r="C604">
        <v>2011</v>
      </c>
      <c r="D604">
        <v>1342</v>
      </c>
      <c r="E604">
        <v>22.87</v>
      </c>
      <c r="F604">
        <v>25.23</v>
      </c>
      <c r="G604">
        <v>11574</v>
      </c>
      <c r="H604">
        <v>11818</v>
      </c>
      <c r="I604">
        <f t="shared" si="28"/>
        <v>244</v>
      </c>
      <c r="J604">
        <f t="shared" si="30"/>
        <v>-244</v>
      </c>
      <c r="K604">
        <f t="shared" si="29"/>
        <v>59536</v>
      </c>
    </row>
    <row r="605" spans="1:11" x14ac:dyDescent="0.25">
      <c r="A605" t="s">
        <v>101</v>
      </c>
      <c r="B605" t="s">
        <v>11</v>
      </c>
      <c r="C605">
        <v>2005</v>
      </c>
      <c r="D605">
        <v>624</v>
      </c>
      <c r="E605">
        <v>2132</v>
      </c>
      <c r="F605">
        <v>7.72</v>
      </c>
      <c r="G605">
        <v>63334</v>
      </c>
      <c r="H605">
        <v>61487</v>
      </c>
      <c r="I605">
        <f t="shared" si="28"/>
        <v>1847</v>
      </c>
      <c r="J605">
        <f t="shared" si="30"/>
        <v>1847</v>
      </c>
      <c r="K605">
        <f t="shared" si="29"/>
        <v>3411409</v>
      </c>
    </row>
    <row r="606" spans="1:11" x14ac:dyDescent="0.25">
      <c r="A606" t="s">
        <v>54</v>
      </c>
      <c r="B606" t="s">
        <v>29</v>
      </c>
      <c r="C606">
        <v>1995</v>
      </c>
      <c r="D606">
        <v>2274</v>
      </c>
      <c r="E606">
        <v>2658</v>
      </c>
      <c r="F606">
        <v>17.7</v>
      </c>
      <c r="G606">
        <v>10939</v>
      </c>
      <c r="H606">
        <v>10939</v>
      </c>
      <c r="I606">
        <f t="shared" si="28"/>
        <v>0</v>
      </c>
      <c r="J606">
        <f t="shared" si="30"/>
        <v>0</v>
      </c>
      <c r="K606">
        <f t="shared" si="29"/>
        <v>0</v>
      </c>
    </row>
    <row r="607" spans="1:11" x14ac:dyDescent="0.25">
      <c r="A607" t="s">
        <v>38</v>
      </c>
      <c r="B607" t="s">
        <v>11</v>
      </c>
      <c r="C607">
        <v>2010</v>
      </c>
      <c r="D607">
        <v>1220</v>
      </c>
      <c r="E607">
        <v>16770.87</v>
      </c>
      <c r="F607">
        <v>7.43</v>
      </c>
      <c r="G607">
        <v>76746</v>
      </c>
      <c r="H607">
        <v>73282</v>
      </c>
      <c r="I607">
        <f t="shared" si="28"/>
        <v>3464</v>
      </c>
      <c r="J607">
        <f t="shared" si="30"/>
        <v>3464</v>
      </c>
      <c r="K607">
        <f t="shared" si="29"/>
        <v>11999296</v>
      </c>
    </row>
    <row r="608" spans="1:11" x14ac:dyDescent="0.25">
      <c r="A608" t="s">
        <v>63</v>
      </c>
      <c r="B608" t="s">
        <v>15</v>
      </c>
      <c r="C608">
        <v>1995</v>
      </c>
      <c r="D608">
        <v>1020</v>
      </c>
      <c r="E608">
        <v>716</v>
      </c>
      <c r="F608">
        <v>21.86</v>
      </c>
      <c r="G608">
        <v>6571</v>
      </c>
      <c r="H608">
        <v>6412</v>
      </c>
      <c r="I608">
        <f t="shared" si="28"/>
        <v>159</v>
      </c>
      <c r="J608">
        <f t="shared" si="30"/>
        <v>159</v>
      </c>
      <c r="K608">
        <f t="shared" si="29"/>
        <v>25281</v>
      </c>
    </row>
    <row r="609" spans="1:11" x14ac:dyDescent="0.25">
      <c r="A609" t="s">
        <v>57</v>
      </c>
      <c r="B609" t="s">
        <v>49</v>
      </c>
      <c r="C609">
        <v>1999</v>
      </c>
      <c r="D609">
        <v>3240</v>
      </c>
      <c r="E609">
        <v>66088</v>
      </c>
      <c r="F609">
        <v>26.77</v>
      </c>
      <c r="G609">
        <v>102843</v>
      </c>
      <c r="H609">
        <v>107832</v>
      </c>
      <c r="I609">
        <f t="shared" si="28"/>
        <v>4989</v>
      </c>
      <c r="J609">
        <f t="shared" si="30"/>
        <v>-4989</v>
      </c>
      <c r="K609">
        <f t="shared" si="29"/>
        <v>24890121</v>
      </c>
    </row>
    <row r="610" spans="1:11" x14ac:dyDescent="0.25">
      <c r="A610" t="s">
        <v>46</v>
      </c>
      <c r="B610" t="s">
        <v>11</v>
      </c>
      <c r="C610">
        <v>2013</v>
      </c>
      <c r="D610">
        <v>1485</v>
      </c>
      <c r="E610">
        <v>982.32</v>
      </c>
      <c r="F610">
        <v>17.41</v>
      </c>
      <c r="G610">
        <v>41292</v>
      </c>
      <c r="H610">
        <v>9000</v>
      </c>
      <c r="I610">
        <f t="shared" si="28"/>
        <v>32292</v>
      </c>
      <c r="J610">
        <f t="shared" si="30"/>
        <v>32292</v>
      </c>
      <c r="K610">
        <f t="shared" si="29"/>
        <v>1042773264</v>
      </c>
    </row>
    <row r="611" spans="1:11" x14ac:dyDescent="0.25">
      <c r="A611" t="s">
        <v>24</v>
      </c>
      <c r="B611" t="s">
        <v>45</v>
      </c>
      <c r="C611">
        <v>2012</v>
      </c>
      <c r="D611">
        <v>591</v>
      </c>
      <c r="E611">
        <v>136185.07999999999</v>
      </c>
      <c r="F611">
        <v>18.18</v>
      </c>
      <c r="G611">
        <v>100000</v>
      </c>
      <c r="H611">
        <v>100000</v>
      </c>
      <c r="I611">
        <f t="shared" si="28"/>
        <v>0</v>
      </c>
      <c r="J611">
        <f t="shared" si="30"/>
        <v>0</v>
      </c>
      <c r="K611">
        <f t="shared" si="29"/>
        <v>0</v>
      </c>
    </row>
    <row r="612" spans="1:11" x14ac:dyDescent="0.25">
      <c r="A612" t="s">
        <v>84</v>
      </c>
      <c r="B612" t="s">
        <v>11</v>
      </c>
      <c r="C612">
        <v>1996</v>
      </c>
      <c r="D612">
        <v>1181</v>
      </c>
      <c r="E612">
        <v>173.19</v>
      </c>
      <c r="F612">
        <v>20.47</v>
      </c>
      <c r="G612">
        <v>8619</v>
      </c>
      <c r="H612">
        <v>5896</v>
      </c>
      <c r="I612">
        <f t="shared" si="28"/>
        <v>2723</v>
      </c>
      <c r="J612">
        <f t="shared" si="30"/>
        <v>2723</v>
      </c>
      <c r="K612">
        <f t="shared" si="29"/>
        <v>7414729</v>
      </c>
    </row>
    <row r="613" spans="1:11" x14ac:dyDescent="0.25">
      <c r="A613" t="s">
        <v>34</v>
      </c>
      <c r="B613" t="s">
        <v>13</v>
      </c>
      <c r="C613">
        <v>1993</v>
      </c>
      <c r="D613">
        <v>636</v>
      </c>
      <c r="E613">
        <v>29408</v>
      </c>
      <c r="F613">
        <v>16.28</v>
      </c>
      <c r="G613">
        <v>66694</v>
      </c>
      <c r="H613">
        <v>66694</v>
      </c>
      <c r="I613">
        <f t="shared" si="28"/>
        <v>0</v>
      </c>
      <c r="J613">
        <f t="shared" si="30"/>
        <v>0</v>
      </c>
      <c r="K613">
        <f t="shared" si="29"/>
        <v>0</v>
      </c>
    </row>
    <row r="614" spans="1:11" x14ac:dyDescent="0.25">
      <c r="A614" t="s">
        <v>83</v>
      </c>
      <c r="B614" t="s">
        <v>23</v>
      </c>
      <c r="C614">
        <v>2002</v>
      </c>
      <c r="D614">
        <v>1187</v>
      </c>
      <c r="E614">
        <v>89.88</v>
      </c>
      <c r="F614">
        <v>26.92</v>
      </c>
      <c r="G614">
        <v>82297</v>
      </c>
      <c r="H614">
        <v>77059</v>
      </c>
      <c r="I614">
        <f t="shared" si="28"/>
        <v>5238</v>
      </c>
      <c r="J614">
        <f t="shared" si="30"/>
        <v>5238</v>
      </c>
      <c r="K614">
        <f t="shared" si="29"/>
        <v>27436644</v>
      </c>
    </row>
    <row r="615" spans="1:11" x14ac:dyDescent="0.25">
      <c r="A615" t="s">
        <v>39</v>
      </c>
      <c r="B615" t="s">
        <v>9</v>
      </c>
      <c r="C615">
        <v>1997</v>
      </c>
      <c r="D615">
        <v>2666</v>
      </c>
      <c r="E615">
        <v>2035</v>
      </c>
      <c r="F615">
        <v>25.55</v>
      </c>
      <c r="G615">
        <v>10914</v>
      </c>
      <c r="H615">
        <v>9042</v>
      </c>
      <c r="I615">
        <f t="shared" si="28"/>
        <v>1872</v>
      </c>
      <c r="J615">
        <f t="shared" si="30"/>
        <v>1872</v>
      </c>
      <c r="K615">
        <f t="shared" si="29"/>
        <v>3504384</v>
      </c>
    </row>
    <row r="616" spans="1:11" x14ac:dyDescent="0.25">
      <c r="A616" t="s">
        <v>42</v>
      </c>
      <c r="B616" t="s">
        <v>13</v>
      </c>
      <c r="C616">
        <v>1995</v>
      </c>
      <c r="D616">
        <v>758</v>
      </c>
      <c r="E616">
        <v>34468.93</v>
      </c>
      <c r="F616">
        <v>21.5</v>
      </c>
      <c r="G616">
        <v>46792</v>
      </c>
      <c r="H616">
        <v>46792</v>
      </c>
      <c r="I616">
        <f t="shared" si="28"/>
        <v>0</v>
      </c>
      <c r="J616">
        <f t="shared" si="30"/>
        <v>0</v>
      </c>
      <c r="K616">
        <f t="shared" si="29"/>
        <v>0</v>
      </c>
    </row>
    <row r="617" spans="1:11" x14ac:dyDescent="0.25">
      <c r="A617" t="s">
        <v>25</v>
      </c>
      <c r="B617" t="s">
        <v>21</v>
      </c>
      <c r="C617">
        <v>2001</v>
      </c>
      <c r="D617">
        <v>534</v>
      </c>
      <c r="E617">
        <v>32710</v>
      </c>
      <c r="F617">
        <v>18.39</v>
      </c>
      <c r="G617">
        <v>333333</v>
      </c>
      <c r="H617">
        <v>333333</v>
      </c>
      <c r="I617">
        <f t="shared" si="28"/>
        <v>0</v>
      </c>
      <c r="J617">
        <f t="shared" si="30"/>
        <v>0</v>
      </c>
      <c r="K617">
        <f t="shared" si="29"/>
        <v>0</v>
      </c>
    </row>
    <row r="618" spans="1:11" x14ac:dyDescent="0.25">
      <c r="A618" t="s">
        <v>41</v>
      </c>
      <c r="B618" t="s">
        <v>9</v>
      </c>
      <c r="C618">
        <v>1991</v>
      </c>
      <c r="D618">
        <v>700</v>
      </c>
      <c r="E618">
        <v>32006</v>
      </c>
      <c r="F618">
        <v>9.36</v>
      </c>
      <c r="G618">
        <v>68432</v>
      </c>
      <c r="H618">
        <v>68432</v>
      </c>
      <c r="I618">
        <f t="shared" si="28"/>
        <v>0</v>
      </c>
      <c r="J618">
        <f t="shared" si="30"/>
        <v>0</v>
      </c>
      <c r="K618">
        <f t="shared" si="29"/>
        <v>0</v>
      </c>
    </row>
    <row r="619" spans="1:11" x14ac:dyDescent="0.25">
      <c r="A619" t="s">
        <v>38</v>
      </c>
      <c r="B619" t="s">
        <v>11</v>
      </c>
      <c r="C619">
        <v>1990</v>
      </c>
      <c r="D619">
        <v>1220</v>
      </c>
      <c r="E619">
        <v>29517</v>
      </c>
      <c r="F619">
        <v>10.4</v>
      </c>
      <c r="G619">
        <v>69712</v>
      </c>
      <c r="H619">
        <v>69712</v>
      </c>
      <c r="I619">
        <f t="shared" si="28"/>
        <v>0</v>
      </c>
      <c r="J619">
        <f t="shared" si="30"/>
        <v>0</v>
      </c>
      <c r="K619">
        <f t="shared" si="29"/>
        <v>0</v>
      </c>
    </row>
    <row r="620" spans="1:11" x14ac:dyDescent="0.25">
      <c r="A620" t="s">
        <v>75</v>
      </c>
      <c r="B620" t="s">
        <v>13</v>
      </c>
      <c r="C620">
        <v>2004</v>
      </c>
      <c r="D620">
        <v>867</v>
      </c>
      <c r="E620">
        <v>76099</v>
      </c>
      <c r="F620">
        <v>11.34</v>
      </c>
      <c r="G620">
        <v>57098</v>
      </c>
      <c r="H620">
        <v>46354</v>
      </c>
      <c r="I620">
        <f t="shared" si="28"/>
        <v>10744</v>
      </c>
      <c r="J620">
        <f t="shared" si="30"/>
        <v>10744</v>
      </c>
      <c r="K620">
        <f t="shared" si="29"/>
        <v>115433536</v>
      </c>
    </row>
    <row r="621" spans="1:11" x14ac:dyDescent="0.25">
      <c r="A621" t="s">
        <v>41</v>
      </c>
      <c r="B621" t="s">
        <v>11</v>
      </c>
      <c r="C621">
        <v>1996</v>
      </c>
      <c r="D621">
        <v>700</v>
      </c>
      <c r="E621">
        <v>31683</v>
      </c>
      <c r="F621">
        <v>7.42</v>
      </c>
      <c r="G621">
        <v>72932</v>
      </c>
      <c r="H621">
        <v>62734</v>
      </c>
      <c r="I621">
        <f t="shared" si="28"/>
        <v>10198</v>
      </c>
      <c r="J621">
        <f t="shared" si="30"/>
        <v>10198</v>
      </c>
      <c r="K621">
        <f t="shared" si="29"/>
        <v>103999204</v>
      </c>
    </row>
    <row r="622" spans="1:11" x14ac:dyDescent="0.25">
      <c r="A622" t="s">
        <v>42</v>
      </c>
      <c r="B622" t="s">
        <v>45</v>
      </c>
      <c r="C622">
        <v>1999</v>
      </c>
      <c r="D622">
        <v>758</v>
      </c>
      <c r="E622">
        <v>34468.93</v>
      </c>
      <c r="F622">
        <v>20.86</v>
      </c>
      <c r="G622">
        <v>136634</v>
      </c>
      <c r="H622">
        <v>136634</v>
      </c>
      <c r="I622">
        <f t="shared" si="28"/>
        <v>0</v>
      </c>
      <c r="J622">
        <f t="shared" si="30"/>
        <v>0</v>
      </c>
      <c r="K622">
        <f t="shared" si="29"/>
        <v>0</v>
      </c>
    </row>
    <row r="623" spans="1:11" x14ac:dyDescent="0.25">
      <c r="A623" t="s">
        <v>47</v>
      </c>
      <c r="B623" t="s">
        <v>9</v>
      </c>
      <c r="C623">
        <v>1996</v>
      </c>
      <c r="D623">
        <v>1113</v>
      </c>
      <c r="E623">
        <v>3148</v>
      </c>
      <c r="F623">
        <v>9.24</v>
      </c>
      <c r="G623">
        <v>52192</v>
      </c>
      <c r="H623">
        <v>85000</v>
      </c>
      <c r="I623">
        <f t="shared" si="28"/>
        <v>32808</v>
      </c>
      <c r="J623">
        <f t="shared" si="30"/>
        <v>-32808</v>
      </c>
      <c r="K623">
        <f t="shared" si="29"/>
        <v>1076364864</v>
      </c>
    </row>
    <row r="624" spans="1:11" x14ac:dyDescent="0.25">
      <c r="A624" t="s">
        <v>40</v>
      </c>
      <c r="B624" t="s">
        <v>9</v>
      </c>
      <c r="C624">
        <v>1999</v>
      </c>
      <c r="D624">
        <v>832</v>
      </c>
      <c r="E624">
        <v>81583</v>
      </c>
      <c r="F624">
        <v>12.95</v>
      </c>
      <c r="G624">
        <v>97444</v>
      </c>
      <c r="H624">
        <v>97444</v>
      </c>
      <c r="I624">
        <f t="shared" si="28"/>
        <v>0</v>
      </c>
      <c r="J624">
        <f t="shared" si="30"/>
        <v>0</v>
      </c>
      <c r="K624">
        <f t="shared" si="29"/>
        <v>0</v>
      </c>
    </row>
    <row r="625" spans="1:11" x14ac:dyDescent="0.25">
      <c r="A625" t="s">
        <v>80</v>
      </c>
      <c r="B625" t="s">
        <v>23</v>
      </c>
      <c r="C625">
        <v>2005</v>
      </c>
      <c r="D625">
        <v>1784</v>
      </c>
      <c r="E625">
        <v>1922.78</v>
      </c>
      <c r="F625">
        <v>26.07</v>
      </c>
      <c r="G625">
        <v>312125</v>
      </c>
      <c r="H625">
        <v>311711</v>
      </c>
      <c r="I625">
        <f t="shared" si="28"/>
        <v>414</v>
      </c>
      <c r="J625">
        <f t="shared" si="30"/>
        <v>414</v>
      </c>
      <c r="K625">
        <f t="shared" si="29"/>
        <v>171396</v>
      </c>
    </row>
    <row r="626" spans="1:11" x14ac:dyDescent="0.25">
      <c r="A626" t="s">
        <v>32</v>
      </c>
      <c r="B626" t="s">
        <v>45</v>
      </c>
      <c r="C626">
        <v>2000</v>
      </c>
      <c r="D626">
        <v>1083</v>
      </c>
      <c r="E626">
        <v>44957.52</v>
      </c>
      <c r="F626">
        <v>25.34</v>
      </c>
      <c r="G626">
        <v>269087</v>
      </c>
      <c r="H626">
        <v>269087</v>
      </c>
      <c r="I626">
        <f t="shared" si="28"/>
        <v>0</v>
      </c>
      <c r="J626">
        <f t="shared" si="30"/>
        <v>0</v>
      </c>
      <c r="K626">
        <f t="shared" si="29"/>
        <v>0</v>
      </c>
    </row>
    <row r="627" spans="1:11" x14ac:dyDescent="0.25">
      <c r="A627" t="s">
        <v>34</v>
      </c>
      <c r="B627" t="s">
        <v>29</v>
      </c>
      <c r="C627">
        <v>1993</v>
      </c>
      <c r="D627">
        <v>636</v>
      </c>
      <c r="E627">
        <v>29408</v>
      </c>
      <c r="F627">
        <v>11.12</v>
      </c>
      <c r="G627">
        <v>15456</v>
      </c>
      <c r="H627">
        <v>15456</v>
      </c>
      <c r="I627">
        <f t="shared" si="28"/>
        <v>0</v>
      </c>
      <c r="J627">
        <f t="shared" si="30"/>
        <v>0</v>
      </c>
      <c r="K627">
        <f t="shared" si="29"/>
        <v>0</v>
      </c>
    </row>
    <row r="628" spans="1:11" x14ac:dyDescent="0.25">
      <c r="A628" t="s">
        <v>12</v>
      </c>
      <c r="B628" t="s">
        <v>7</v>
      </c>
      <c r="C628">
        <v>1990</v>
      </c>
      <c r="D628">
        <v>2702</v>
      </c>
      <c r="E628">
        <v>2432</v>
      </c>
      <c r="F628">
        <v>27.05</v>
      </c>
      <c r="G628">
        <v>141637</v>
      </c>
      <c r="H628">
        <v>141637</v>
      </c>
      <c r="I628">
        <f t="shared" si="28"/>
        <v>0</v>
      </c>
      <c r="J628">
        <f t="shared" si="30"/>
        <v>0</v>
      </c>
      <c r="K628">
        <f t="shared" si="29"/>
        <v>0</v>
      </c>
    </row>
    <row r="629" spans="1:11" x14ac:dyDescent="0.25">
      <c r="A629" t="s">
        <v>73</v>
      </c>
      <c r="B629" t="s">
        <v>45</v>
      </c>
      <c r="C629">
        <v>1992</v>
      </c>
      <c r="D629">
        <v>2041</v>
      </c>
      <c r="E629">
        <v>687.86</v>
      </c>
      <c r="F629">
        <v>23.81</v>
      </c>
      <c r="G629">
        <v>140000</v>
      </c>
      <c r="H629">
        <v>135714</v>
      </c>
      <c r="I629">
        <f t="shared" si="28"/>
        <v>4286</v>
      </c>
      <c r="J629">
        <f t="shared" si="30"/>
        <v>4286</v>
      </c>
      <c r="K629">
        <f t="shared" si="29"/>
        <v>18369796</v>
      </c>
    </row>
    <row r="630" spans="1:11" x14ac:dyDescent="0.25">
      <c r="A630" t="s">
        <v>25</v>
      </c>
      <c r="B630" t="s">
        <v>15</v>
      </c>
      <c r="C630">
        <v>1997</v>
      </c>
      <c r="D630">
        <v>534</v>
      </c>
      <c r="E630">
        <v>34091</v>
      </c>
      <c r="F630">
        <v>18.940000000000001</v>
      </c>
      <c r="G630">
        <v>26195</v>
      </c>
      <c r="H630">
        <v>26195</v>
      </c>
      <c r="I630">
        <f t="shared" si="28"/>
        <v>0</v>
      </c>
      <c r="J630">
        <f t="shared" si="30"/>
        <v>0</v>
      </c>
      <c r="K630">
        <f t="shared" si="29"/>
        <v>0</v>
      </c>
    </row>
    <row r="631" spans="1:11" x14ac:dyDescent="0.25">
      <c r="A631" t="s">
        <v>27</v>
      </c>
      <c r="B631" t="s">
        <v>7</v>
      </c>
      <c r="C631">
        <v>2011</v>
      </c>
      <c r="D631">
        <v>495</v>
      </c>
      <c r="E631">
        <v>26857</v>
      </c>
      <c r="F631">
        <v>15.49</v>
      </c>
      <c r="G631">
        <v>349826</v>
      </c>
      <c r="H631">
        <v>349826</v>
      </c>
      <c r="I631">
        <f t="shared" si="28"/>
        <v>0</v>
      </c>
      <c r="J631">
        <f t="shared" si="30"/>
        <v>0</v>
      </c>
      <c r="K631">
        <f t="shared" si="29"/>
        <v>0</v>
      </c>
    </row>
    <row r="632" spans="1:11" x14ac:dyDescent="0.25">
      <c r="A632" t="s">
        <v>65</v>
      </c>
      <c r="B632" t="s">
        <v>15</v>
      </c>
      <c r="C632">
        <v>2011</v>
      </c>
      <c r="D632">
        <v>250</v>
      </c>
      <c r="E632">
        <v>10656.6</v>
      </c>
      <c r="F632">
        <v>2.67</v>
      </c>
      <c r="G632">
        <v>13000</v>
      </c>
      <c r="H632">
        <v>13000</v>
      </c>
      <c r="I632">
        <f t="shared" si="28"/>
        <v>0</v>
      </c>
      <c r="J632">
        <f t="shared" si="30"/>
        <v>0</v>
      </c>
      <c r="K632">
        <f t="shared" si="29"/>
        <v>0</v>
      </c>
    </row>
    <row r="633" spans="1:11" x14ac:dyDescent="0.25">
      <c r="A633" t="s">
        <v>66</v>
      </c>
      <c r="B633" t="s">
        <v>45</v>
      </c>
      <c r="C633">
        <v>1993</v>
      </c>
      <c r="D633">
        <v>1032</v>
      </c>
      <c r="E633">
        <v>102.26</v>
      </c>
      <c r="F633">
        <v>22.04</v>
      </c>
      <c r="G633">
        <v>41681</v>
      </c>
      <c r="H633">
        <v>57964</v>
      </c>
      <c r="I633">
        <f t="shared" si="28"/>
        <v>16283</v>
      </c>
      <c r="J633">
        <f t="shared" si="30"/>
        <v>-16283</v>
      </c>
      <c r="K633">
        <f t="shared" si="29"/>
        <v>265136089</v>
      </c>
    </row>
    <row r="634" spans="1:11" x14ac:dyDescent="0.25">
      <c r="A634" t="s">
        <v>14</v>
      </c>
      <c r="B634" t="s">
        <v>7</v>
      </c>
      <c r="C634">
        <v>2006</v>
      </c>
      <c r="D634">
        <v>494</v>
      </c>
      <c r="E634">
        <v>6925.13</v>
      </c>
      <c r="F634">
        <v>25.17</v>
      </c>
      <c r="G634">
        <v>133447</v>
      </c>
      <c r="H634">
        <v>133447</v>
      </c>
      <c r="I634">
        <f t="shared" si="28"/>
        <v>0</v>
      </c>
      <c r="J634">
        <f t="shared" si="30"/>
        <v>0</v>
      </c>
      <c r="K634">
        <f t="shared" si="29"/>
        <v>0</v>
      </c>
    </row>
    <row r="635" spans="1:11" x14ac:dyDescent="0.25">
      <c r="A635" t="s">
        <v>18</v>
      </c>
      <c r="B635" t="s">
        <v>21</v>
      </c>
      <c r="C635">
        <v>1999</v>
      </c>
      <c r="D635">
        <v>1761</v>
      </c>
      <c r="E635">
        <v>127585</v>
      </c>
      <c r="F635">
        <v>27.64</v>
      </c>
      <c r="G635">
        <v>109463</v>
      </c>
      <c r="H635">
        <v>103928</v>
      </c>
      <c r="I635">
        <f t="shared" si="28"/>
        <v>5535</v>
      </c>
      <c r="J635">
        <f t="shared" si="30"/>
        <v>5535</v>
      </c>
      <c r="K635">
        <f t="shared" si="29"/>
        <v>30636225</v>
      </c>
    </row>
    <row r="636" spans="1:11" x14ac:dyDescent="0.25">
      <c r="A636" t="s">
        <v>42</v>
      </c>
      <c r="B636" t="s">
        <v>29</v>
      </c>
      <c r="C636">
        <v>2002</v>
      </c>
      <c r="D636">
        <v>758</v>
      </c>
      <c r="E636">
        <v>16189.88</v>
      </c>
      <c r="F636">
        <v>21.5</v>
      </c>
      <c r="G636">
        <v>15318</v>
      </c>
      <c r="H636">
        <v>15318</v>
      </c>
      <c r="I636">
        <f t="shared" si="28"/>
        <v>0</v>
      </c>
      <c r="J636">
        <f t="shared" si="30"/>
        <v>0</v>
      </c>
      <c r="K636">
        <f t="shared" si="29"/>
        <v>0</v>
      </c>
    </row>
    <row r="637" spans="1:11" x14ac:dyDescent="0.25">
      <c r="A637" t="s">
        <v>28</v>
      </c>
      <c r="B637" t="s">
        <v>45</v>
      </c>
      <c r="C637">
        <v>1996</v>
      </c>
      <c r="D637">
        <v>1712</v>
      </c>
      <c r="E637">
        <v>1654.41</v>
      </c>
      <c r="F637">
        <v>26.38</v>
      </c>
      <c r="G637">
        <v>87529</v>
      </c>
      <c r="H637">
        <v>86564</v>
      </c>
      <c r="I637">
        <f t="shared" si="28"/>
        <v>965</v>
      </c>
      <c r="J637">
        <f t="shared" si="30"/>
        <v>965</v>
      </c>
      <c r="K637">
        <f t="shared" si="29"/>
        <v>931225</v>
      </c>
    </row>
    <row r="638" spans="1:11" x14ac:dyDescent="0.25">
      <c r="A638" t="s">
        <v>102</v>
      </c>
      <c r="B638" t="s">
        <v>49</v>
      </c>
      <c r="C638">
        <v>1998</v>
      </c>
      <c r="D638">
        <v>2387</v>
      </c>
      <c r="E638">
        <v>289.89999999999998</v>
      </c>
      <c r="F638">
        <v>27.71</v>
      </c>
      <c r="G638">
        <v>83772</v>
      </c>
      <c r="H638">
        <v>93750</v>
      </c>
      <c r="I638">
        <f t="shared" si="28"/>
        <v>9978</v>
      </c>
      <c r="J638">
        <f t="shared" si="30"/>
        <v>-9978</v>
      </c>
      <c r="K638">
        <f t="shared" si="29"/>
        <v>99560484</v>
      </c>
    </row>
    <row r="639" spans="1:11" x14ac:dyDescent="0.25">
      <c r="A639" t="s">
        <v>67</v>
      </c>
      <c r="B639" t="s">
        <v>11</v>
      </c>
      <c r="C639">
        <v>1995</v>
      </c>
      <c r="D639">
        <v>854</v>
      </c>
      <c r="E639">
        <v>11815</v>
      </c>
      <c r="F639">
        <v>17.23</v>
      </c>
      <c r="G639">
        <v>13872</v>
      </c>
      <c r="H639">
        <v>50999</v>
      </c>
      <c r="I639">
        <f t="shared" si="28"/>
        <v>37127</v>
      </c>
      <c r="J639">
        <f t="shared" si="30"/>
        <v>-37127</v>
      </c>
      <c r="K639">
        <f t="shared" si="29"/>
        <v>1378414129</v>
      </c>
    </row>
    <row r="640" spans="1:11" x14ac:dyDescent="0.25">
      <c r="A640" t="s">
        <v>85</v>
      </c>
      <c r="B640" t="s">
        <v>29</v>
      </c>
      <c r="C640">
        <v>1991</v>
      </c>
      <c r="D640">
        <v>1622</v>
      </c>
      <c r="E640">
        <v>18849</v>
      </c>
      <c r="F640">
        <v>27.85</v>
      </c>
      <c r="G640">
        <v>13686</v>
      </c>
      <c r="H640">
        <v>12998</v>
      </c>
      <c r="I640">
        <f t="shared" si="28"/>
        <v>688</v>
      </c>
      <c r="J640">
        <f t="shared" si="30"/>
        <v>688</v>
      </c>
      <c r="K640">
        <f t="shared" si="29"/>
        <v>473344</v>
      </c>
    </row>
    <row r="641" spans="1:11" x14ac:dyDescent="0.25">
      <c r="A641" t="s">
        <v>14</v>
      </c>
      <c r="B641" t="s">
        <v>21</v>
      </c>
      <c r="C641">
        <v>2001</v>
      </c>
      <c r="D641">
        <v>494</v>
      </c>
      <c r="E641">
        <v>11871</v>
      </c>
      <c r="F641">
        <v>27.28</v>
      </c>
      <c r="G641">
        <v>104168</v>
      </c>
      <c r="H641">
        <v>104168</v>
      </c>
      <c r="I641">
        <f t="shared" si="28"/>
        <v>0</v>
      </c>
      <c r="J641">
        <f t="shared" si="30"/>
        <v>0</v>
      </c>
      <c r="K641">
        <f t="shared" si="29"/>
        <v>0</v>
      </c>
    </row>
    <row r="642" spans="1:11" x14ac:dyDescent="0.25">
      <c r="A642" t="s">
        <v>103</v>
      </c>
      <c r="B642" t="s">
        <v>13</v>
      </c>
      <c r="C642">
        <v>2011</v>
      </c>
      <c r="D642">
        <v>589</v>
      </c>
      <c r="E642">
        <v>8473.26</v>
      </c>
      <c r="F642">
        <v>10.92</v>
      </c>
      <c r="G642">
        <v>32411</v>
      </c>
      <c r="H642">
        <v>38074</v>
      </c>
      <c r="I642">
        <f t="shared" si="28"/>
        <v>5663</v>
      </c>
      <c r="J642">
        <f t="shared" si="30"/>
        <v>-5663</v>
      </c>
      <c r="K642">
        <f t="shared" si="29"/>
        <v>32069569</v>
      </c>
    </row>
    <row r="643" spans="1:11" x14ac:dyDescent="0.25">
      <c r="A643" t="s">
        <v>18</v>
      </c>
      <c r="B643" t="s">
        <v>7</v>
      </c>
      <c r="C643">
        <v>1995</v>
      </c>
      <c r="D643">
        <v>1761</v>
      </c>
      <c r="E643">
        <v>92967.22</v>
      </c>
      <c r="F643">
        <v>18.89</v>
      </c>
      <c r="G643">
        <v>152304</v>
      </c>
      <c r="H643">
        <v>152304</v>
      </c>
      <c r="I643">
        <f t="shared" ref="I643:I706" si="31">ABS(G643-H643)</f>
        <v>0</v>
      </c>
      <c r="J643">
        <f t="shared" si="30"/>
        <v>0</v>
      </c>
      <c r="K643">
        <f t="shared" ref="K643:K706" si="32">J643^2</f>
        <v>0</v>
      </c>
    </row>
    <row r="644" spans="1:11" x14ac:dyDescent="0.25">
      <c r="A644" t="s">
        <v>80</v>
      </c>
      <c r="B644" t="s">
        <v>23</v>
      </c>
      <c r="C644">
        <v>1990</v>
      </c>
      <c r="D644">
        <v>1784</v>
      </c>
      <c r="E644">
        <v>2524</v>
      </c>
      <c r="F644">
        <v>26.06</v>
      </c>
      <c r="G644">
        <v>111714</v>
      </c>
      <c r="H644">
        <v>106557</v>
      </c>
      <c r="I644">
        <f t="shared" si="31"/>
        <v>5157</v>
      </c>
      <c r="J644">
        <f t="shared" si="30"/>
        <v>5157</v>
      </c>
      <c r="K644">
        <f t="shared" si="32"/>
        <v>26594649</v>
      </c>
    </row>
    <row r="645" spans="1:11" x14ac:dyDescent="0.25">
      <c r="A645" t="s">
        <v>74</v>
      </c>
      <c r="B645" t="s">
        <v>21</v>
      </c>
      <c r="C645">
        <v>1994</v>
      </c>
      <c r="D645">
        <v>1996</v>
      </c>
      <c r="E645">
        <v>12004.33</v>
      </c>
      <c r="F645">
        <v>20.079999999999998</v>
      </c>
      <c r="G645">
        <v>66667</v>
      </c>
      <c r="H645">
        <v>65000</v>
      </c>
      <c r="I645">
        <f t="shared" si="31"/>
        <v>1667</v>
      </c>
      <c r="J645">
        <f t="shared" si="30"/>
        <v>1667</v>
      </c>
      <c r="K645">
        <f t="shared" si="32"/>
        <v>2778889</v>
      </c>
    </row>
    <row r="646" spans="1:11" x14ac:dyDescent="0.25">
      <c r="A646" t="s">
        <v>32</v>
      </c>
      <c r="B646" t="s">
        <v>13</v>
      </c>
      <c r="C646">
        <v>2001</v>
      </c>
      <c r="D646">
        <v>1083</v>
      </c>
      <c r="E646">
        <v>43720.04</v>
      </c>
      <c r="F646">
        <v>25.76</v>
      </c>
      <c r="G646">
        <v>31158</v>
      </c>
      <c r="H646">
        <v>31158</v>
      </c>
      <c r="I646">
        <f t="shared" si="31"/>
        <v>0</v>
      </c>
      <c r="J646">
        <f t="shared" si="30"/>
        <v>0</v>
      </c>
      <c r="K646">
        <f t="shared" si="32"/>
        <v>0</v>
      </c>
    </row>
    <row r="647" spans="1:11" x14ac:dyDescent="0.25">
      <c r="A647" t="s">
        <v>62</v>
      </c>
      <c r="B647" t="s">
        <v>13</v>
      </c>
      <c r="C647">
        <v>2004</v>
      </c>
      <c r="D647">
        <v>92</v>
      </c>
      <c r="E647">
        <v>702.5</v>
      </c>
      <c r="F647">
        <v>27.81</v>
      </c>
      <c r="G647">
        <v>46995</v>
      </c>
      <c r="H647">
        <v>39680</v>
      </c>
      <c r="I647">
        <f t="shared" si="31"/>
        <v>7315</v>
      </c>
      <c r="J647">
        <f t="shared" si="30"/>
        <v>7315</v>
      </c>
      <c r="K647">
        <f t="shared" si="32"/>
        <v>53509225</v>
      </c>
    </row>
    <row r="648" spans="1:11" x14ac:dyDescent="0.25">
      <c r="A648" t="s">
        <v>8</v>
      </c>
      <c r="B648" t="s">
        <v>9</v>
      </c>
      <c r="C648">
        <v>2011</v>
      </c>
      <c r="D648">
        <v>537</v>
      </c>
      <c r="E648">
        <v>62107.199999999997</v>
      </c>
      <c r="F648">
        <v>9.32</v>
      </c>
      <c r="G648">
        <v>88946</v>
      </c>
      <c r="H648">
        <v>88946</v>
      </c>
      <c r="I648">
        <f t="shared" si="31"/>
        <v>0</v>
      </c>
      <c r="J648">
        <f t="shared" si="30"/>
        <v>0</v>
      </c>
      <c r="K648">
        <f t="shared" si="32"/>
        <v>0</v>
      </c>
    </row>
    <row r="649" spans="1:11" x14ac:dyDescent="0.25">
      <c r="A649" t="s">
        <v>32</v>
      </c>
      <c r="B649" t="s">
        <v>45</v>
      </c>
      <c r="C649">
        <v>2004</v>
      </c>
      <c r="D649">
        <v>1083</v>
      </c>
      <c r="E649">
        <v>35113</v>
      </c>
      <c r="F649">
        <v>25.69</v>
      </c>
      <c r="G649">
        <v>270436</v>
      </c>
      <c r="H649">
        <v>270436</v>
      </c>
      <c r="I649">
        <f t="shared" si="31"/>
        <v>0</v>
      </c>
      <c r="J649">
        <f t="shared" si="30"/>
        <v>0</v>
      </c>
      <c r="K649">
        <f t="shared" si="32"/>
        <v>0</v>
      </c>
    </row>
    <row r="650" spans="1:11" x14ac:dyDescent="0.25">
      <c r="A650" t="s">
        <v>42</v>
      </c>
      <c r="B650" t="s">
        <v>21</v>
      </c>
      <c r="C650">
        <v>1999</v>
      </c>
      <c r="D650">
        <v>758</v>
      </c>
      <c r="E650">
        <v>34468.93</v>
      </c>
      <c r="F650">
        <v>19.27</v>
      </c>
      <c r="G650">
        <v>193104</v>
      </c>
      <c r="H650">
        <v>187500</v>
      </c>
      <c r="I650">
        <f t="shared" si="31"/>
        <v>5604</v>
      </c>
      <c r="J650">
        <f t="shared" si="30"/>
        <v>5604</v>
      </c>
      <c r="K650">
        <f t="shared" si="32"/>
        <v>31404816</v>
      </c>
    </row>
    <row r="651" spans="1:11" x14ac:dyDescent="0.25">
      <c r="A651" t="s">
        <v>104</v>
      </c>
      <c r="B651" t="s">
        <v>21</v>
      </c>
      <c r="C651">
        <v>1991</v>
      </c>
      <c r="D651">
        <v>652</v>
      </c>
      <c r="E651">
        <v>7420</v>
      </c>
      <c r="F651">
        <v>17.07</v>
      </c>
      <c r="G651">
        <v>200958</v>
      </c>
      <c r="H651">
        <v>168333</v>
      </c>
      <c r="I651">
        <f t="shared" si="31"/>
        <v>32625</v>
      </c>
      <c r="J651">
        <f t="shared" si="30"/>
        <v>32625</v>
      </c>
      <c r="K651">
        <f t="shared" si="32"/>
        <v>1064390625</v>
      </c>
    </row>
    <row r="652" spans="1:11" x14ac:dyDescent="0.25">
      <c r="A652" t="s">
        <v>68</v>
      </c>
      <c r="B652" t="s">
        <v>21</v>
      </c>
      <c r="C652">
        <v>2005</v>
      </c>
      <c r="D652">
        <v>748</v>
      </c>
      <c r="E652">
        <v>92.21</v>
      </c>
      <c r="F652">
        <v>29.18</v>
      </c>
      <c r="G652">
        <v>83331</v>
      </c>
      <c r="H652">
        <v>126965</v>
      </c>
      <c r="I652">
        <f t="shared" si="31"/>
        <v>43634</v>
      </c>
      <c r="J652">
        <f t="shared" si="30"/>
        <v>-43634</v>
      </c>
      <c r="K652">
        <f t="shared" si="32"/>
        <v>1903925956</v>
      </c>
    </row>
    <row r="653" spans="1:11" x14ac:dyDescent="0.25">
      <c r="A653" t="s">
        <v>32</v>
      </c>
      <c r="B653" t="s">
        <v>7</v>
      </c>
      <c r="C653">
        <v>2000</v>
      </c>
      <c r="D653">
        <v>1083</v>
      </c>
      <c r="E653">
        <v>44957.52</v>
      </c>
      <c r="F653">
        <v>26.43</v>
      </c>
      <c r="G653">
        <v>186443</v>
      </c>
      <c r="H653">
        <v>186443</v>
      </c>
      <c r="I653">
        <f t="shared" si="31"/>
        <v>0</v>
      </c>
      <c r="J653">
        <f t="shared" ref="J653:J716" si="33">G653-H653</f>
        <v>0</v>
      </c>
      <c r="K653">
        <f t="shared" si="32"/>
        <v>0</v>
      </c>
    </row>
    <row r="654" spans="1:11" x14ac:dyDescent="0.25">
      <c r="A654" t="s">
        <v>89</v>
      </c>
      <c r="B654" t="s">
        <v>13</v>
      </c>
      <c r="C654">
        <v>2002</v>
      </c>
      <c r="D654">
        <v>637</v>
      </c>
      <c r="E654">
        <v>7875.7</v>
      </c>
      <c r="F654">
        <v>12.24</v>
      </c>
      <c r="G654">
        <v>12839</v>
      </c>
      <c r="H654">
        <v>46448</v>
      </c>
      <c r="I654">
        <f t="shared" si="31"/>
        <v>33609</v>
      </c>
      <c r="J654">
        <f t="shared" si="33"/>
        <v>-33609</v>
      </c>
      <c r="K654">
        <f t="shared" si="32"/>
        <v>1129564881</v>
      </c>
    </row>
    <row r="655" spans="1:11" x14ac:dyDescent="0.25">
      <c r="A655" t="s">
        <v>10</v>
      </c>
      <c r="B655" t="s">
        <v>49</v>
      </c>
      <c r="C655">
        <v>2005</v>
      </c>
      <c r="D655">
        <v>1668</v>
      </c>
      <c r="E655">
        <v>63829.77</v>
      </c>
      <c r="F655">
        <v>12.99</v>
      </c>
      <c r="G655">
        <v>233257</v>
      </c>
      <c r="H655">
        <v>233257</v>
      </c>
      <c r="I655">
        <f t="shared" si="31"/>
        <v>0</v>
      </c>
      <c r="J655">
        <f t="shared" si="33"/>
        <v>0</v>
      </c>
      <c r="K655">
        <f t="shared" si="32"/>
        <v>0</v>
      </c>
    </row>
    <row r="656" spans="1:11" x14ac:dyDescent="0.25">
      <c r="A656" t="s">
        <v>32</v>
      </c>
      <c r="B656" t="s">
        <v>11</v>
      </c>
      <c r="C656">
        <v>2002</v>
      </c>
      <c r="D656">
        <v>1083</v>
      </c>
      <c r="E656">
        <v>42482.559999999998</v>
      </c>
      <c r="F656">
        <v>26.79</v>
      </c>
      <c r="G656">
        <v>27621</v>
      </c>
      <c r="H656">
        <v>27621</v>
      </c>
      <c r="I656">
        <f t="shared" si="31"/>
        <v>0</v>
      </c>
      <c r="J656">
        <f t="shared" si="33"/>
        <v>0</v>
      </c>
      <c r="K656">
        <f t="shared" si="32"/>
        <v>0</v>
      </c>
    </row>
    <row r="657" spans="1:11" x14ac:dyDescent="0.25">
      <c r="A657" t="s">
        <v>14</v>
      </c>
      <c r="B657" t="s">
        <v>11</v>
      </c>
      <c r="C657">
        <v>1990</v>
      </c>
      <c r="D657">
        <v>494</v>
      </c>
      <c r="E657">
        <v>5299</v>
      </c>
      <c r="F657">
        <v>23.14</v>
      </c>
      <c r="G657">
        <v>18249</v>
      </c>
      <c r="H657">
        <v>18249</v>
      </c>
      <c r="I657">
        <f t="shared" si="31"/>
        <v>0</v>
      </c>
      <c r="J657">
        <f t="shared" si="33"/>
        <v>0</v>
      </c>
      <c r="K657">
        <f t="shared" si="32"/>
        <v>0</v>
      </c>
    </row>
    <row r="658" spans="1:11" x14ac:dyDescent="0.25">
      <c r="A658" t="s">
        <v>20</v>
      </c>
      <c r="B658" t="s">
        <v>13</v>
      </c>
      <c r="C658">
        <v>2006</v>
      </c>
      <c r="D658">
        <v>1300</v>
      </c>
      <c r="E658">
        <v>9143.4500000000007</v>
      </c>
      <c r="F658">
        <v>17.13</v>
      </c>
      <c r="G658">
        <v>72893</v>
      </c>
      <c r="H658">
        <v>66005</v>
      </c>
      <c r="I658">
        <f t="shared" si="31"/>
        <v>6888</v>
      </c>
      <c r="J658">
        <f t="shared" si="33"/>
        <v>6888</v>
      </c>
      <c r="K658">
        <f t="shared" si="32"/>
        <v>47444544</v>
      </c>
    </row>
    <row r="659" spans="1:11" x14ac:dyDescent="0.25">
      <c r="A659" t="s">
        <v>91</v>
      </c>
      <c r="B659" t="s">
        <v>9</v>
      </c>
      <c r="C659">
        <v>2004</v>
      </c>
      <c r="D659">
        <v>1440</v>
      </c>
      <c r="E659">
        <v>27.85</v>
      </c>
      <c r="F659">
        <v>27.37</v>
      </c>
      <c r="G659">
        <v>7615</v>
      </c>
      <c r="H659">
        <v>7802</v>
      </c>
      <c r="I659">
        <f t="shared" si="31"/>
        <v>187</v>
      </c>
      <c r="J659">
        <f t="shared" si="33"/>
        <v>-187</v>
      </c>
      <c r="K659">
        <f t="shared" si="32"/>
        <v>34969</v>
      </c>
    </row>
    <row r="660" spans="1:11" x14ac:dyDescent="0.25">
      <c r="A660" t="s">
        <v>22</v>
      </c>
      <c r="B660" t="s">
        <v>45</v>
      </c>
      <c r="C660">
        <v>2000</v>
      </c>
      <c r="D660">
        <v>1410</v>
      </c>
      <c r="E660">
        <v>5082</v>
      </c>
      <c r="F660">
        <v>26.37</v>
      </c>
      <c r="G660">
        <v>65367</v>
      </c>
      <c r="H660">
        <v>65367</v>
      </c>
      <c r="I660">
        <f t="shared" si="31"/>
        <v>0</v>
      </c>
      <c r="J660">
        <f t="shared" si="33"/>
        <v>0</v>
      </c>
      <c r="K660">
        <f t="shared" si="32"/>
        <v>0</v>
      </c>
    </row>
    <row r="661" spans="1:11" x14ac:dyDescent="0.25">
      <c r="A661" t="s">
        <v>18</v>
      </c>
      <c r="B661" t="s">
        <v>29</v>
      </c>
      <c r="C661">
        <v>2008</v>
      </c>
      <c r="D661">
        <v>1761</v>
      </c>
      <c r="E661">
        <v>312637</v>
      </c>
      <c r="F661">
        <v>24.26</v>
      </c>
      <c r="G661">
        <v>28162</v>
      </c>
      <c r="H661">
        <v>28162</v>
      </c>
      <c r="I661">
        <f t="shared" si="31"/>
        <v>0</v>
      </c>
      <c r="J661">
        <f t="shared" si="33"/>
        <v>0</v>
      </c>
      <c r="K661">
        <f t="shared" si="32"/>
        <v>0</v>
      </c>
    </row>
    <row r="662" spans="1:11" x14ac:dyDescent="0.25">
      <c r="A662" t="s">
        <v>32</v>
      </c>
      <c r="B662" t="s">
        <v>45</v>
      </c>
      <c r="C662">
        <v>1994</v>
      </c>
      <c r="D662">
        <v>1083</v>
      </c>
      <c r="E662">
        <v>61357</v>
      </c>
      <c r="F662">
        <v>26.74</v>
      </c>
      <c r="G662">
        <v>245277</v>
      </c>
      <c r="H662">
        <v>245277</v>
      </c>
      <c r="I662">
        <f t="shared" si="31"/>
        <v>0</v>
      </c>
      <c r="J662">
        <f t="shared" si="33"/>
        <v>0</v>
      </c>
      <c r="K662">
        <f t="shared" si="32"/>
        <v>0</v>
      </c>
    </row>
    <row r="663" spans="1:11" x14ac:dyDescent="0.25">
      <c r="A663" t="s">
        <v>8</v>
      </c>
      <c r="B663" t="s">
        <v>7</v>
      </c>
      <c r="C663">
        <v>2012</v>
      </c>
      <c r="D663">
        <v>537</v>
      </c>
      <c r="E663">
        <v>73508.899999999994</v>
      </c>
      <c r="F663">
        <v>8.66</v>
      </c>
      <c r="G663">
        <v>124735</v>
      </c>
      <c r="H663">
        <v>124735</v>
      </c>
      <c r="I663">
        <f t="shared" si="31"/>
        <v>0</v>
      </c>
      <c r="J663">
        <f t="shared" si="33"/>
        <v>0</v>
      </c>
      <c r="K663">
        <f t="shared" si="32"/>
        <v>0</v>
      </c>
    </row>
    <row r="664" spans="1:11" x14ac:dyDescent="0.25">
      <c r="A664" t="s">
        <v>42</v>
      </c>
      <c r="B664" t="s">
        <v>21</v>
      </c>
      <c r="C664">
        <v>1996</v>
      </c>
      <c r="D664">
        <v>758</v>
      </c>
      <c r="E664">
        <v>34468.93</v>
      </c>
      <c r="F664">
        <v>16.079999999999998</v>
      </c>
      <c r="G664">
        <v>185891</v>
      </c>
      <c r="H664">
        <v>185891</v>
      </c>
      <c r="I664">
        <f t="shared" si="31"/>
        <v>0</v>
      </c>
      <c r="J664">
        <f t="shared" si="33"/>
        <v>0</v>
      </c>
      <c r="K664">
        <f t="shared" si="32"/>
        <v>0</v>
      </c>
    </row>
    <row r="665" spans="1:11" x14ac:dyDescent="0.25">
      <c r="A665" t="s">
        <v>27</v>
      </c>
      <c r="B665" t="s">
        <v>15</v>
      </c>
      <c r="C665">
        <v>1993</v>
      </c>
      <c r="D665">
        <v>495</v>
      </c>
      <c r="E665">
        <v>16582</v>
      </c>
      <c r="F665">
        <v>21.32</v>
      </c>
      <c r="G665">
        <v>21564</v>
      </c>
      <c r="H665">
        <v>22916</v>
      </c>
      <c r="I665">
        <f t="shared" si="31"/>
        <v>1352</v>
      </c>
      <c r="J665">
        <f t="shared" si="33"/>
        <v>-1352</v>
      </c>
      <c r="K665">
        <f t="shared" si="32"/>
        <v>1827904</v>
      </c>
    </row>
    <row r="666" spans="1:11" x14ac:dyDescent="0.25">
      <c r="A666" t="s">
        <v>42</v>
      </c>
      <c r="B666" t="s">
        <v>29</v>
      </c>
      <c r="C666">
        <v>1994</v>
      </c>
      <c r="D666">
        <v>758</v>
      </c>
      <c r="E666">
        <v>34468.93</v>
      </c>
      <c r="F666">
        <v>16.420000000000002</v>
      </c>
      <c r="G666">
        <v>18114</v>
      </c>
      <c r="H666">
        <v>18114</v>
      </c>
      <c r="I666">
        <f t="shared" si="31"/>
        <v>0</v>
      </c>
      <c r="J666">
        <f t="shared" si="33"/>
        <v>0</v>
      </c>
      <c r="K666">
        <f t="shared" si="32"/>
        <v>0</v>
      </c>
    </row>
    <row r="667" spans="1:11" x14ac:dyDescent="0.25">
      <c r="A667" t="s">
        <v>12</v>
      </c>
      <c r="B667" t="s">
        <v>13</v>
      </c>
      <c r="C667">
        <v>2007</v>
      </c>
      <c r="D667">
        <v>2702</v>
      </c>
      <c r="E667">
        <v>1597</v>
      </c>
      <c r="F667">
        <v>25.5</v>
      </c>
      <c r="G667">
        <v>47052</v>
      </c>
      <c r="H667">
        <v>47052</v>
      </c>
      <c r="I667">
        <f t="shared" si="31"/>
        <v>0</v>
      </c>
      <c r="J667">
        <f t="shared" si="33"/>
        <v>0</v>
      </c>
      <c r="K667">
        <f t="shared" si="32"/>
        <v>0</v>
      </c>
    </row>
    <row r="668" spans="1:11" x14ac:dyDescent="0.25">
      <c r="A668" t="s">
        <v>57</v>
      </c>
      <c r="B668" t="s">
        <v>49</v>
      </c>
      <c r="C668">
        <v>2004</v>
      </c>
      <c r="D668">
        <v>3240</v>
      </c>
      <c r="E668">
        <v>105514.19</v>
      </c>
      <c r="F668">
        <v>27.3</v>
      </c>
      <c r="G668">
        <v>117050</v>
      </c>
      <c r="H668">
        <v>117050</v>
      </c>
      <c r="I668">
        <f t="shared" si="31"/>
        <v>0</v>
      </c>
      <c r="J668">
        <f t="shared" si="33"/>
        <v>0</v>
      </c>
      <c r="K668">
        <f t="shared" si="32"/>
        <v>0</v>
      </c>
    </row>
    <row r="669" spans="1:11" x14ac:dyDescent="0.25">
      <c r="A669" t="s">
        <v>85</v>
      </c>
      <c r="B669" t="s">
        <v>7</v>
      </c>
      <c r="C669">
        <v>2013</v>
      </c>
      <c r="D669">
        <v>1622</v>
      </c>
      <c r="E669">
        <v>8136</v>
      </c>
      <c r="F669">
        <v>28.98</v>
      </c>
      <c r="G669">
        <v>150014</v>
      </c>
      <c r="H669">
        <v>152815</v>
      </c>
      <c r="I669">
        <f t="shared" si="31"/>
        <v>2801</v>
      </c>
      <c r="J669">
        <f t="shared" si="33"/>
        <v>-2801</v>
      </c>
      <c r="K669">
        <f t="shared" si="32"/>
        <v>7845601</v>
      </c>
    </row>
    <row r="670" spans="1:11" x14ac:dyDescent="0.25">
      <c r="A670" t="s">
        <v>105</v>
      </c>
      <c r="B670" t="s">
        <v>7</v>
      </c>
      <c r="C670">
        <v>1992</v>
      </c>
      <c r="D670">
        <v>641</v>
      </c>
      <c r="E670">
        <v>1005</v>
      </c>
      <c r="F670">
        <v>6.89</v>
      </c>
      <c r="G670">
        <v>120475</v>
      </c>
      <c r="H670">
        <v>94916</v>
      </c>
      <c r="I670">
        <f t="shared" si="31"/>
        <v>25559</v>
      </c>
      <c r="J670">
        <f t="shared" si="33"/>
        <v>25559</v>
      </c>
      <c r="K670">
        <f t="shared" si="32"/>
        <v>653262481</v>
      </c>
    </row>
    <row r="671" spans="1:11" x14ac:dyDescent="0.25">
      <c r="A671" t="s">
        <v>43</v>
      </c>
      <c r="B671" t="s">
        <v>13</v>
      </c>
      <c r="C671">
        <v>2005</v>
      </c>
      <c r="D671">
        <v>593</v>
      </c>
      <c r="E671">
        <v>40332</v>
      </c>
      <c r="F671">
        <v>12.2</v>
      </c>
      <c r="G671">
        <v>70664</v>
      </c>
      <c r="H671">
        <v>70664</v>
      </c>
      <c r="I671">
        <f t="shared" si="31"/>
        <v>0</v>
      </c>
      <c r="J671">
        <f t="shared" si="33"/>
        <v>0</v>
      </c>
      <c r="K671">
        <f t="shared" si="32"/>
        <v>0</v>
      </c>
    </row>
    <row r="672" spans="1:11" x14ac:dyDescent="0.25">
      <c r="A672" t="s">
        <v>75</v>
      </c>
      <c r="B672" t="s">
        <v>13</v>
      </c>
      <c r="C672">
        <v>2000</v>
      </c>
      <c r="D672">
        <v>867</v>
      </c>
      <c r="E672">
        <v>97878</v>
      </c>
      <c r="F672">
        <v>11.74</v>
      </c>
      <c r="G672">
        <v>58358</v>
      </c>
      <c r="H672">
        <v>47798</v>
      </c>
      <c r="I672">
        <f t="shared" si="31"/>
        <v>10560</v>
      </c>
      <c r="J672">
        <f t="shared" si="33"/>
        <v>10560</v>
      </c>
      <c r="K672">
        <f t="shared" si="32"/>
        <v>111513600</v>
      </c>
    </row>
    <row r="673" spans="1:11" x14ac:dyDescent="0.25">
      <c r="A673" t="s">
        <v>47</v>
      </c>
      <c r="B673" t="s">
        <v>15</v>
      </c>
      <c r="C673">
        <v>1997</v>
      </c>
      <c r="D673">
        <v>1113</v>
      </c>
      <c r="E673">
        <v>3026.25</v>
      </c>
      <c r="F673">
        <v>10.18</v>
      </c>
      <c r="G673">
        <v>41797</v>
      </c>
      <c r="H673">
        <v>41101</v>
      </c>
      <c r="I673">
        <f t="shared" si="31"/>
        <v>696</v>
      </c>
      <c r="J673">
        <f t="shared" si="33"/>
        <v>696</v>
      </c>
      <c r="K673">
        <f t="shared" si="32"/>
        <v>484416</v>
      </c>
    </row>
    <row r="674" spans="1:11" x14ac:dyDescent="0.25">
      <c r="A674" t="s">
        <v>32</v>
      </c>
      <c r="B674" t="s">
        <v>29</v>
      </c>
      <c r="C674">
        <v>2000</v>
      </c>
      <c r="D674">
        <v>1083</v>
      </c>
      <c r="E674">
        <v>44957.52</v>
      </c>
      <c r="F674">
        <v>27.44</v>
      </c>
      <c r="G674">
        <v>8222</v>
      </c>
      <c r="H674">
        <v>8222</v>
      </c>
      <c r="I674">
        <f t="shared" si="31"/>
        <v>0</v>
      </c>
      <c r="J674">
        <f t="shared" si="33"/>
        <v>0</v>
      </c>
      <c r="K674">
        <f t="shared" si="32"/>
        <v>0</v>
      </c>
    </row>
    <row r="675" spans="1:11" x14ac:dyDescent="0.25">
      <c r="A675" t="s">
        <v>106</v>
      </c>
      <c r="B675" t="s">
        <v>49</v>
      </c>
      <c r="C675">
        <v>1998</v>
      </c>
      <c r="D675">
        <v>2280</v>
      </c>
      <c r="E675">
        <v>4373.1000000000004</v>
      </c>
      <c r="F675">
        <v>27.83</v>
      </c>
      <c r="G675">
        <v>132817</v>
      </c>
      <c r="H675">
        <v>132829</v>
      </c>
      <c r="I675">
        <f t="shared" si="31"/>
        <v>12</v>
      </c>
      <c r="J675">
        <f t="shared" si="33"/>
        <v>-12</v>
      </c>
      <c r="K675">
        <f t="shared" si="32"/>
        <v>144</v>
      </c>
    </row>
    <row r="676" spans="1:11" x14ac:dyDescent="0.25">
      <c r="A676" t="s">
        <v>50</v>
      </c>
      <c r="B676" t="s">
        <v>9</v>
      </c>
      <c r="C676">
        <v>2012</v>
      </c>
      <c r="D676">
        <v>1110</v>
      </c>
      <c r="E676">
        <v>3563.3</v>
      </c>
      <c r="F676">
        <v>9.42</v>
      </c>
      <c r="G676">
        <v>107025</v>
      </c>
      <c r="H676">
        <v>112996</v>
      </c>
      <c r="I676">
        <f t="shared" si="31"/>
        <v>5971</v>
      </c>
      <c r="J676">
        <f t="shared" si="33"/>
        <v>-5971</v>
      </c>
      <c r="K676">
        <f t="shared" si="32"/>
        <v>35652841</v>
      </c>
    </row>
    <row r="677" spans="1:11" x14ac:dyDescent="0.25">
      <c r="A677" t="s">
        <v>67</v>
      </c>
      <c r="B677" t="s">
        <v>49</v>
      </c>
      <c r="C677">
        <v>1990</v>
      </c>
      <c r="D677">
        <v>854</v>
      </c>
      <c r="E677">
        <v>9357</v>
      </c>
      <c r="F677">
        <v>16.55</v>
      </c>
      <c r="G677">
        <v>104819</v>
      </c>
      <c r="H677">
        <v>59748</v>
      </c>
      <c r="I677">
        <f t="shared" si="31"/>
        <v>45071</v>
      </c>
      <c r="J677">
        <f t="shared" si="33"/>
        <v>45071</v>
      </c>
      <c r="K677">
        <f t="shared" si="32"/>
        <v>2031395041</v>
      </c>
    </row>
    <row r="678" spans="1:11" x14ac:dyDescent="0.25">
      <c r="A678" t="s">
        <v>32</v>
      </c>
      <c r="B678" t="s">
        <v>13</v>
      </c>
      <c r="C678">
        <v>1999</v>
      </c>
      <c r="D678">
        <v>1083</v>
      </c>
      <c r="E678">
        <v>46195</v>
      </c>
      <c r="F678">
        <v>26.96</v>
      </c>
      <c r="G678">
        <v>29782</v>
      </c>
      <c r="H678">
        <v>29782</v>
      </c>
      <c r="I678">
        <f t="shared" si="31"/>
        <v>0</v>
      </c>
      <c r="J678">
        <f t="shared" si="33"/>
        <v>0</v>
      </c>
      <c r="K678">
        <f t="shared" si="32"/>
        <v>0</v>
      </c>
    </row>
    <row r="679" spans="1:11" x14ac:dyDescent="0.25">
      <c r="A679" t="s">
        <v>32</v>
      </c>
      <c r="B679" t="s">
        <v>45</v>
      </c>
      <c r="C679">
        <v>1996</v>
      </c>
      <c r="D679">
        <v>1083</v>
      </c>
      <c r="E679">
        <v>56114</v>
      </c>
      <c r="F679">
        <v>25.79</v>
      </c>
      <c r="G679">
        <v>238528</v>
      </c>
      <c r="H679">
        <v>238528</v>
      </c>
      <c r="I679">
        <f t="shared" si="31"/>
        <v>0</v>
      </c>
      <c r="J679">
        <f t="shared" si="33"/>
        <v>0</v>
      </c>
      <c r="K679">
        <f t="shared" si="32"/>
        <v>0</v>
      </c>
    </row>
    <row r="680" spans="1:11" x14ac:dyDescent="0.25">
      <c r="A680" t="s">
        <v>54</v>
      </c>
      <c r="B680" t="s">
        <v>13</v>
      </c>
      <c r="C680">
        <v>2001</v>
      </c>
      <c r="D680">
        <v>2274</v>
      </c>
      <c r="E680">
        <v>7344</v>
      </c>
      <c r="F680">
        <v>21.51</v>
      </c>
      <c r="G680">
        <v>36000</v>
      </c>
      <c r="H680">
        <v>36000</v>
      </c>
      <c r="I680">
        <f t="shared" si="31"/>
        <v>0</v>
      </c>
      <c r="J680">
        <f t="shared" si="33"/>
        <v>0</v>
      </c>
      <c r="K680">
        <f t="shared" si="32"/>
        <v>0</v>
      </c>
    </row>
    <row r="681" spans="1:11" x14ac:dyDescent="0.25">
      <c r="A681" t="s">
        <v>63</v>
      </c>
      <c r="B681" t="s">
        <v>13</v>
      </c>
      <c r="C681">
        <v>1995</v>
      </c>
      <c r="D681">
        <v>1020</v>
      </c>
      <c r="E681">
        <v>716</v>
      </c>
      <c r="F681">
        <v>21.86</v>
      </c>
      <c r="G681">
        <v>12426</v>
      </c>
      <c r="H681">
        <v>5764</v>
      </c>
      <c r="I681">
        <f t="shared" si="31"/>
        <v>6662</v>
      </c>
      <c r="J681">
        <f t="shared" si="33"/>
        <v>6662</v>
      </c>
      <c r="K681">
        <f t="shared" si="32"/>
        <v>44382244</v>
      </c>
    </row>
    <row r="682" spans="1:11" x14ac:dyDescent="0.25">
      <c r="A682" t="s">
        <v>32</v>
      </c>
      <c r="B682" t="s">
        <v>29</v>
      </c>
      <c r="C682">
        <v>1995</v>
      </c>
      <c r="D682">
        <v>1083</v>
      </c>
      <c r="E682">
        <v>61257</v>
      </c>
      <c r="F682">
        <v>25.86</v>
      </c>
      <c r="G682">
        <v>10121</v>
      </c>
      <c r="H682">
        <v>10121</v>
      </c>
      <c r="I682">
        <f t="shared" si="31"/>
        <v>0</v>
      </c>
      <c r="J682">
        <f t="shared" si="33"/>
        <v>0</v>
      </c>
      <c r="K682">
        <f t="shared" si="32"/>
        <v>0</v>
      </c>
    </row>
    <row r="683" spans="1:11" x14ac:dyDescent="0.25">
      <c r="A683" t="s">
        <v>14</v>
      </c>
      <c r="B683" t="s">
        <v>15</v>
      </c>
      <c r="C683">
        <v>2012</v>
      </c>
      <c r="D683">
        <v>494</v>
      </c>
      <c r="E683">
        <v>990.09</v>
      </c>
      <c r="F683">
        <v>24.87</v>
      </c>
      <c r="G683">
        <v>6203</v>
      </c>
      <c r="H683">
        <v>6203</v>
      </c>
      <c r="I683">
        <f t="shared" si="31"/>
        <v>0</v>
      </c>
      <c r="J683">
        <f t="shared" si="33"/>
        <v>0</v>
      </c>
      <c r="K683">
        <f t="shared" si="32"/>
        <v>0</v>
      </c>
    </row>
    <row r="684" spans="1:11" x14ac:dyDescent="0.25">
      <c r="A684" t="s">
        <v>80</v>
      </c>
      <c r="B684" t="s">
        <v>29</v>
      </c>
      <c r="C684">
        <v>2002</v>
      </c>
      <c r="D684">
        <v>1784</v>
      </c>
      <c r="E684">
        <v>2388.4699999999998</v>
      </c>
      <c r="F684">
        <v>26.12</v>
      </c>
      <c r="G684">
        <v>21732</v>
      </c>
      <c r="H684">
        <v>19744</v>
      </c>
      <c r="I684">
        <f t="shared" si="31"/>
        <v>1988</v>
      </c>
      <c r="J684">
        <f t="shared" si="33"/>
        <v>1988</v>
      </c>
      <c r="K684">
        <f t="shared" si="32"/>
        <v>3952144</v>
      </c>
    </row>
    <row r="685" spans="1:11" x14ac:dyDescent="0.25">
      <c r="A685" t="s">
        <v>14</v>
      </c>
      <c r="B685" t="s">
        <v>13</v>
      </c>
      <c r="C685">
        <v>1990</v>
      </c>
      <c r="D685">
        <v>494</v>
      </c>
      <c r="E685">
        <v>5299</v>
      </c>
      <c r="F685">
        <v>24.81</v>
      </c>
      <c r="G685">
        <v>23151</v>
      </c>
      <c r="H685">
        <v>23151</v>
      </c>
      <c r="I685">
        <f t="shared" si="31"/>
        <v>0</v>
      </c>
      <c r="J685">
        <f t="shared" si="33"/>
        <v>0</v>
      </c>
      <c r="K685">
        <f t="shared" si="32"/>
        <v>0</v>
      </c>
    </row>
    <row r="686" spans="1:11" x14ac:dyDescent="0.25">
      <c r="A686" t="s">
        <v>98</v>
      </c>
      <c r="B686" t="s">
        <v>11</v>
      </c>
      <c r="C686">
        <v>2005</v>
      </c>
      <c r="D686">
        <v>600</v>
      </c>
      <c r="E686">
        <v>16039</v>
      </c>
      <c r="F686">
        <v>8.43</v>
      </c>
      <c r="G686">
        <v>39545</v>
      </c>
      <c r="H686">
        <v>32447</v>
      </c>
      <c r="I686">
        <f t="shared" si="31"/>
        <v>7098</v>
      </c>
      <c r="J686">
        <f t="shared" si="33"/>
        <v>7098</v>
      </c>
      <c r="K686">
        <f t="shared" si="32"/>
        <v>50381604</v>
      </c>
    </row>
    <row r="687" spans="1:11" x14ac:dyDescent="0.25">
      <c r="A687" t="s">
        <v>32</v>
      </c>
      <c r="B687" t="s">
        <v>11</v>
      </c>
      <c r="C687">
        <v>1999</v>
      </c>
      <c r="D687">
        <v>1083</v>
      </c>
      <c r="E687">
        <v>46195</v>
      </c>
      <c r="F687">
        <v>24.9</v>
      </c>
      <c r="G687">
        <v>25901</v>
      </c>
      <c r="H687">
        <v>25901</v>
      </c>
      <c r="I687">
        <f t="shared" si="31"/>
        <v>0</v>
      </c>
      <c r="J687">
        <f t="shared" si="33"/>
        <v>0</v>
      </c>
      <c r="K687">
        <f t="shared" si="32"/>
        <v>0</v>
      </c>
    </row>
    <row r="688" spans="1:11" x14ac:dyDescent="0.25">
      <c r="A688" t="s">
        <v>10</v>
      </c>
      <c r="B688" t="s">
        <v>13</v>
      </c>
      <c r="C688">
        <v>2001</v>
      </c>
      <c r="D688">
        <v>1668</v>
      </c>
      <c r="E688">
        <v>78735.45</v>
      </c>
      <c r="F688">
        <v>13.13</v>
      </c>
      <c r="G688">
        <v>66354</v>
      </c>
      <c r="H688">
        <v>66354</v>
      </c>
      <c r="I688">
        <f t="shared" si="31"/>
        <v>0</v>
      </c>
      <c r="J688">
        <f t="shared" si="33"/>
        <v>0</v>
      </c>
      <c r="K688">
        <f t="shared" si="32"/>
        <v>0</v>
      </c>
    </row>
    <row r="689" spans="1:11" x14ac:dyDescent="0.25">
      <c r="A689" t="s">
        <v>6</v>
      </c>
      <c r="B689" t="s">
        <v>11</v>
      </c>
      <c r="C689">
        <v>1992</v>
      </c>
      <c r="D689">
        <v>1274</v>
      </c>
      <c r="E689">
        <v>92.08</v>
      </c>
      <c r="F689">
        <v>21.31</v>
      </c>
      <c r="G689">
        <v>7120</v>
      </c>
      <c r="H689">
        <v>8431</v>
      </c>
      <c r="I689">
        <f t="shared" si="31"/>
        <v>1311</v>
      </c>
      <c r="J689">
        <f t="shared" si="33"/>
        <v>-1311</v>
      </c>
      <c r="K689">
        <f t="shared" si="32"/>
        <v>1718721</v>
      </c>
    </row>
    <row r="690" spans="1:11" x14ac:dyDescent="0.25">
      <c r="A690" t="s">
        <v>32</v>
      </c>
      <c r="B690" t="s">
        <v>29</v>
      </c>
      <c r="C690">
        <v>2010</v>
      </c>
      <c r="D690">
        <v>1083</v>
      </c>
      <c r="E690">
        <v>40093.69</v>
      </c>
      <c r="F690">
        <v>25.75</v>
      </c>
      <c r="G690">
        <v>13330</v>
      </c>
      <c r="H690">
        <v>13330</v>
      </c>
      <c r="I690">
        <f t="shared" si="31"/>
        <v>0</v>
      </c>
      <c r="J690">
        <f t="shared" si="33"/>
        <v>0</v>
      </c>
      <c r="K690">
        <f t="shared" si="32"/>
        <v>0</v>
      </c>
    </row>
    <row r="691" spans="1:11" x14ac:dyDescent="0.25">
      <c r="A691" t="s">
        <v>17</v>
      </c>
      <c r="B691" t="s">
        <v>29</v>
      </c>
      <c r="C691">
        <v>1991</v>
      </c>
      <c r="D691">
        <v>51</v>
      </c>
      <c r="E691">
        <v>8255</v>
      </c>
      <c r="F691">
        <v>21.65</v>
      </c>
      <c r="G691">
        <v>28366</v>
      </c>
      <c r="H691">
        <v>25773</v>
      </c>
      <c r="I691">
        <f t="shared" si="31"/>
        <v>2593</v>
      </c>
      <c r="J691">
        <f t="shared" si="33"/>
        <v>2593</v>
      </c>
      <c r="K691">
        <f t="shared" si="32"/>
        <v>6723649</v>
      </c>
    </row>
    <row r="692" spans="1:11" x14ac:dyDescent="0.25">
      <c r="A692" t="s">
        <v>12</v>
      </c>
      <c r="B692" t="s">
        <v>9</v>
      </c>
      <c r="C692">
        <v>2013</v>
      </c>
      <c r="D692">
        <v>2702</v>
      </c>
      <c r="E692">
        <v>1597</v>
      </c>
      <c r="F692">
        <v>26.72</v>
      </c>
      <c r="G692">
        <v>48441</v>
      </c>
      <c r="H692">
        <v>48441</v>
      </c>
      <c r="I692">
        <f t="shared" si="31"/>
        <v>0</v>
      </c>
      <c r="J692">
        <f t="shared" si="33"/>
        <v>0</v>
      </c>
      <c r="K692">
        <f t="shared" si="32"/>
        <v>0</v>
      </c>
    </row>
    <row r="693" spans="1:11" x14ac:dyDescent="0.25">
      <c r="A693" t="s">
        <v>18</v>
      </c>
      <c r="B693" t="s">
        <v>7</v>
      </c>
      <c r="C693">
        <v>1996</v>
      </c>
      <c r="D693">
        <v>1761</v>
      </c>
      <c r="E693">
        <v>101621.67</v>
      </c>
      <c r="F693">
        <v>20.18</v>
      </c>
      <c r="G693">
        <v>146506</v>
      </c>
      <c r="H693">
        <v>146506</v>
      </c>
      <c r="I693">
        <f t="shared" si="31"/>
        <v>0</v>
      </c>
      <c r="J693">
        <f t="shared" si="33"/>
        <v>0</v>
      </c>
      <c r="K693">
        <f t="shared" si="32"/>
        <v>0</v>
      </c>
    </row>
    <row r="694" spans="1:11" x14ac:dyDescent="0.25">
      <c r="A694" t="s">
        <v>28</v>
      </c>
      <c r="B694" t="s">
        <v>15</v>
      </c>
      <c r="C694">
        <v>2005</v>
      </c>
      <c r="D694">
        <v>1712</v>
      </c>
      <c r="E694">
        <v>1742.41</v>
      </c>
      <c r="F694">
        <v>26.73</v>
      </c>
      <c r="G694">
        <v>9583</v>
      </c>
      <c r="H694">
        <v>10000</v>
      </c>
      <c r="I694">
        <f t="shared" si="31"/>
        <v>417</v>
      </c>
      <c r="J694">
        <f t="shared" si="33"/>
        <v>-417</v>
      </c>
      <c r="K694">
        <f t="shared" si="32"/>
        <v>173889</v>
      </c>
    </row>
    <row r="695" spans="1:11" x14ac:dyDescent="0.25">
      <c r="A695" t="s">
        <v>54</v>
      </c>
      <c r="B695" t="s">
        <v>13</v>
      </c>
      <c r="C695">
        <v>2013</v>
      </c>
      <c r="D695">
        <v>2274</v>
      </c>
      <c r="E695">
        <v>6471.77</v>
      </c>
      <c r="F695">
        <v>21.94</v>
      </c>
      <c r="G695">
        <v>38210</v>
      </c>
      <c r="H695">
        <v>38210</v>
      </c>
      <c r="I695">
        <f t="shared" si="31"/>
        <v>0</v>
      </c>
      <c r="J695">
        <f t="shared" si="33"/>
        <v>0</v>
      </c>
      <c r="K695">
        <f t="shared" si="32"/>
        <v>0</v>
      </c>
    </row>
    <row r="696" spans="1:11" x14ac:dyDescent="0.25">
      <c r="A696" t="s">
        <v>32</v>
      </c>
      <c r="B696" t="s">
        <v>45</v>
      </c>
      <c r="C696">
        <v>1994</v>
      </c>
      <c r="D696">
        <v>1083</v>
      </c>
      <c r="E696">
        <v>61357</v>
      </c>
      <c r="F696">
        <v>25.95</v>
      </c>
      <c r="G696">
        <v>245277</v>
      </c>
      <c r="H696">
        <v>245277</v>
      </c>
      <c r="I696">
        <f t="shared" si="31"/>
        <v>0</v>
      </c>
      <c r="J696">
        <f t="shared" si="33"/>
        <v>0</v>
      </c>
      <c r="K696">
        <f t="shared" si="32"/>
        <v>0</v>
      </c>
    </row>
    <row r="697" spans="1:11" x14ac:dyDescent="0.25">
      <c r="A697" t="s">
        <v>19</v>
      </c>
      <c r="B697" t="s">
        <v>29</v>
      </c>
      <c r="C697">
        <v>2004</v>
      </c>
      <c r="D697">
        <v>216</v>
      </c>
      <c r="E697">
        <v>828.62</v>
      </c>
      <c r="F697">
        <v>23.72</v>
      </c>
      <c r="G697">
        <v>10000</v>
      </c>
      <c r="H697">
        <v>10000</v>
      </c>
      <c r="I697">
        <f t="shared" si="31"/>
        <v>0</v>
      </c>
      <c r="J697">
        <f t="shared" si="33"/>
        <v>0</v>
      </c>
      <c r="K697">
        <f t="shared" si="32"/>
        <v>0</v>
      </c>
    </row>
    <row r="698" spans="1:11" x14ac:dyDescent="0.25">
      <c r="A698" t="s">
        <v>25</v>
      </c>
      <c r="B698" t="s">
        <v>13</v>
      </c>
      <c r="C698">
        <v>1991</v>
      </c>
      <c r="D698">
        <v>534</v>
      </c>
      <c r="E698">
        <v>17866</v>
      </c>
      <c r="F698">
        <v>20.29</v>
      </c>
      <c r="G698">
        <v>88427</v>
      </c>
      <c r="H698">
        <v>93071</v>
      </c>
      <c r="I698">
        <f t="shared" si="31"/>
        <v>4644</v>
      </c>
      <c r="J698">
        <f t="shared" si="33"/>
        <v>-4644</v>
      </c>
      <c r="K698">
        <f t="shared" si="32"/>
        <v>21566736</v>
      </c>
    </row>
    <row r="699" spans="1:11" x14ac:dyDescent="0.25">
      <c r="A699" t="s">
        <v>65</v>
      </c>
      <c r="B699" t="s">
        <v>7</v>
      </c>
      <c r="C699">
        <v>1993</v>
      </c>
      <c r="D699">
        <v>250</v>
      </c>
      <c r="E699">
        <v>17182</v>
      </c>
      <c r="F699">
        <v>1.63</v>
      </c>
      <c r="G699">
        <v>96200</v>
      </c>
      <c r="H699">
        <v>105923</v>
      </c>
      <c r="I699">
        <f t="shared" si="31"/>
        <v>9723</v>
      </c>
      <c r="J699">
        <f t="shared" si="33"/>
        <v>-9723</v>
      </c>
      <c r="K699">
        <f t="shared" si="32"/>
        <v>94536729</v>
      </c>
    </row>
    <row r="700" spans="1:11" x14ac:dyDescent="0.25">
      <c r="A700" t="s">
        <v>36</v>
      </c>
      <c r="B700" t="s">
        <v>15</v>
      </c>
      <c r="C700">
        <v>1992</v>
      </c>
      <c r="D700">
        <v>1738</v>
      </c>
      <c r="E700">
        <v>3134</v>
      </c>
      <c r="F700">
        <v>17.96</v>
      </c>
      <c r="G700">
        <v>25526</v>
      </c>
      <c r="H700">
        <v>35932</v>
      </c>
      <c r="I700">
        <f t="shared" si="31"/>
        <v>10406</v>
      </c>
      <c r="J700">
        <f t="shared" si="33"/>
        <v>-10406</v>
      </c>
      <c r="K700">
        <f t="shared" si="32"/>
        <v>108284836</v>
      </c>
    </row>
    <row r="701" spans="1:11" x14ac:dyDescent="0.25">
      <c r="A701" t="s">
        <v>43</v>
      </c>
      <c r="B701" t="s">
        <v>29</v>
      </c>
      <c r="C701">
        <v>2001</v>
      </c>
      <c r="D701">
        <v>593</v>
      </c>
      <c r="E701">
        <v>25539</v>
      </c>
      <c r="F701">
        <v>15.11</v>
      </c>
      <c r="G701">
        <v>33064</v>
      </c>
      <c r="H701">
        <v>33064</v>
      </c>
      <c r="I701">
        <f t="shared" si="31"/>
        <v>0</v>
      </c>
      <c r="J701">
        <f t="shared" si="33"/>
        <v>0</v>
      </c>
      <c r="K701">
        <f t="shared" si="32"/>
        <v>0</v>
      </c>
    </row>
    <row r="702" spans="1:11" x14ac:dyDescent="0.25">
      <c r="A702" t="s">
        <v>32</v>
      </c>
      <c r="B702" t="s">
        <v>13</v>
      </c>
      <c r="C702">
        <v>2011</v>
      </c>
      <c r="D702">
        <v>1083</v>
      </c>
      <c r="E702">
        <v>55540</v>
      </c>
      <c r="F702">
        <v>26.41</v>
      </c>
      <c r="G702">
        <v>35878</v>
      </c>
      <c r="H702">
        <v>35878</v>
      </c>
      <c r="I702">
        <f t="shared" si="31"/>
        <v>0</v>
      </c>
      <c r="J702">
        <f t="shared" si="33"/>
        <v>0</v>
      </c>
      <c r="K702">
        <f t="shared" si="32"/>
        <v>0</v>
      </c>
    </row>
    <row r="703" spans="1:11" x14ac:dyDescent="0.25">
      <c r="A703" t="s">
        <v>14</v>
      </c>
      <c r="B703" t="s">
        <v>9</v>
      </c>
      <c r="C703">
        <v>1999</v>
      </c>
      <c r="D703">
        <v>494</v>
      </c>
      <c r="E703">
        <v>20450</v>
      </c>
      <c r="F703">
        <v>25.5</v>
      </c>
      <c r="G703">
        <v>17169</v>
      </c>
      <c r="H703">
        <v>17169</v>
      </c>
      <c r="I703">
        <f t="shared" si="31"/>
        <v>0</v>
      </c>
      <c r="J703">
        <f t="shared" si="33"/>
        <v>0</v>
      </c>
      <c r="K703">
        <f t="shared" si="32"/>
        <v>0</v>
      </c>
    </row>
    <row r="704" spans="1:11" x14ac:dyDescent="0.25">
      <c r="A704" t="s">
        <v>25</v>
      </c>
      <c r="B704" t="s">
        <v>29</v>
      </c>
      <c r="C704">
        <v>1998</v>
      </c>
      <c r="D704">
        <v>534</v>
      </c>
      <c r="E704">
        <v>37215</v>
      </c>
      <c r="F704">
        <v>18.899999999999999</v>
      </c>
      <c r="G704">
        <v>17035</v>
      </c>
      <c r="H704">
        <v>17035</v>
      </c>
      <c r="I704">
        <f t="shared" si="31"/>
        <v>0</v>
      </c>
      <c r="J704">
        <f t="shared" si="33"/>
        <v>0</v>
      </c>
      <c r="K704">
        <f t="shared" si="32"/>
        <v>0</v>
      </c>
    </row>
    <row r="705" spans="1:11" x14ac:dyDescent="0.25">
      <c r="A705" t="s">
        <v>89</v>
      </c>
      <c r="B705" t="s">
        <v>15</v>
      </c>
      <c r="C705">
        <v>2012</v>
      </c>
      <c r="D705">
        <v>637</v>
      </c>
      <c r="E705">
        <v>6418.7</v>
      </c>
      <c r="F705">
        <v>12.33</v>
      </c>
      <c r="G705">
        <v>19335</v>
      </c>
      <c r="H705">
        <v>5954</v>
      </c>
      <c r="I705">
        <f t="shared" si="31"/>
        <v>13381</v>
      </c>
      <c r="J705">
        <f t="shared" si="33"/>
        <v>13381</v>
      </c>
      <c r="K705">
        <f t="shared" si="32"/>
        <v>179051161</v>
      </c>
    </row>
    <row r="706" spans="1:11" x14ac:dyDescent="0.25">
      <c r="A706" t="s">
        <v>14</v>
      </c>
      <c r="B706" t="s">
        <v>13</v>
      </c>
      <c r="C706">
        <v>2005</v>
      </c>
      <c r="D706">
        <v>494</v>
      </c>
      <c r="E706">
        <v>7914.31</v>
      </c>
      <c r="F706">
        <v>27.21</v>
      </c>
      <c r="G706">
        <v>31742</v>
      </c>
      <c r="H706">
        <v>31742</v>
      </c>
      <c r="I706">
        <f t="shared" si="31"/>
        <v>0</v>
      </c>
      <c r="J706">
        <f t="shared" si="33"/>
        <v>0</v>
      </c>
      <c r="K706">
        <f t="shared" si="32"/>
        <v>0</v>
      </c>
    </row>
    <row r="707" spans="1:11" x14ac:dyDescent="0.25">
      <c r="A707" t="s">
        <v>80</v>
      </c>
      <c r="B707" t="s">
        <v>45</v>
      </c>
      <c r="C707">
        <v>1992</v>
      </c>
      <c r="D707">
        <v>1784</v>
      </c>
      <c r="E707">
        <v>3940.77</v>
      </c>
      <c r="F707">
        <v>26.22</v>
      </c>
      <c r="G707">
        <v>172692</v>
      </c>
      <c r="H707">
        <v>200000</v>
      </c>
      <c r="I707">
        <f t="shared" ref="I707:I770" si="34">ABS(G707-H707)</f>
        <v>27308</v>
      </c>
      <c r="J707">
        <f t="shared" si="33"/>
        <v>-27308</v>
      </c>
      <c r="K707">
        <f t="shared" ref="K707:K770" si="35">J707^2</f>
        <v>745726864</v>
      </c>
    </row>
    <row r="708" spans="1:11" x14ac:dyDescent="0.25">
      <c r="A708" t="s">
        <v>30</v>
      </c>
      <c r="B708" t="s">
        <v>9</v>
      </c>
      <c r="C708">
        <v>2005</v>
      </c>
      <c r="D708">
        <v>656</v>
      </c>
      <c r="E708">
        <v>1048.5</v>
      </c>
      <c r="F708">
        <v>6.5</v>
      </c>
      <c r="G708">
        <v>30625</v>
      </c>
      <c r="H708">
        <v>23500</v>
      </c>
      <c r="I708">
        <f t="shared" si="34"/>
        <v>7125</v>
      </c>
      <c r="J708">
        <f t="shared" si="33"/>
        <v>7125</v>
      </c>
      <c r="K708">
        <f t="shared" si="35"/>
        <v>50765625</v>
      </c>
    </row>
    <row r="709" spans="1:11" x14ac:dyDescent="0.25">
      <c r="A709" t="s">
        <v>22</v>
      </c>
      <c r="B709" t="s">
        <v>15</v>
      </c>
      <c r="C709">
        <v>2009</v>
      </c>
      <c r="D709">
        <v>1410</v>
      </c>
      <c r="E709">
        <v>5975.25</v>
      </c>
      <c r="F709">
        <v>26.88</v>
      </c>
      <c r="G709">
        <v>19343</v>
      </c>
      <c r="H709">
        <v>19343</v>
      </c>
      <c r="I709">
        <f t="shared" si="34"/>
        <v>0</v>
      </c>
      <c r="J709">
        <f t="shared" si="33"/>
        <v>0</v>
      </c>
      <c r="K709">
        <f t="shared" si="35"/>
        <v>0</v>
      </c>
    </row>
    <row r="710" spans="1:11" x14ac:dyDescent="0.25">
      <c r="A710" t="s">
        <v>85</v>
      </c>
      <c r="B710" t="s">
        <v>29</v>
      </c>
      <c r="C710">
        <v>2000</v>
      </c>
      <c r="D710">
        <v>1622</v>
      </c>
      <c r="E710">
        <v>20334</v>
      </c>
      <c r="F710">
        <v>27.52</v>
      </c>
      <c r="G710">
        <v>14531</v>
      </c>
      <c r="H710">
        <v>14775</v>
      </c>
      <c r="I710">
        <f t="shared" si="34"/>
        <v>244</v>
      </c>
      <c r="J710">
        <f t="shared" si="33"/>
        <v>-244</v>
      </c>
      <c r="K710">
        <f t="shared" si="35"/>
        <v>59536</v>
      </c>
    </row>
    <row r="711" spans="1:11" x14ac:dyDescent="0.25">
      <c r="A711" t="s">
        <v>70</v>
      </c>
      <c r="B711" t="s">
        <v>13</v>
      </c>
      <c r="C711">
        <v>1997</v>
      </c>
      <c r="D711">
        <v>657</v>
      </c>
      <c r="E711">
        <v>2762</v>
      </c>
      <c r="F711">
        <v>20.63</v>
      </c>
      <c r="G711">
        <v>22133</v>
      </c>
      <c r="H711">
        <v>22727</v>
      </c>
      <c r="I711">
        <f t="shared" si="34"/>
        <v>594</v>
      </c>
      <c r="J711">
        <f t="shared" si="33"/>
        <v>-594</v>
      </c>
      <c r="K711">
        <f t="shared" si="35"/>
        <v>352836</v>
      </c>
    </row>
    <row r="712" spans="1:11" x14ac:dyDescent="0.25">
      <c r="A712" t="s">
        <v>14</v>
      </c>
      <c r="B712" t="s">
        <v>15</v>
      </c>
      <c r="C712">
        <v>2008</v>
      </c>
      <c r="D712">
        <v>494</v>
      </c>
      <c r="E712">
        <v>4946.79</v>
      </c>
      <c r="F712">
        <v>24.89</v>
      </c>
      <c r="G712">
        <v>6262</v>
      </c>
      <c r="H712">
        <v>6262</v>
      </c>
      <c r="I712">
        <f t="shared" si="34"/>
        <v>0</v>
      </c>
      <c r="J712">
        <f t="shared" si="33"/>
        <v>0</v>
      </c>
      <c r="K712">
        <f t="shared" si="35"/>
        <v>0</v>
      </c>
    </row>
    <row r="713" spans="1:11" x14ac:dyDescent="0.25">
      <c r="A713" t="s">
        <v>20</v>
      </c>
      <c r="B713" t="s">
        <v>13</v>
      </c>
      <c r="C713">
        <v>1991</v>
      </c>
      <c r="D713">
        <v>1300</v>
      </c>
      <c r="E713">
        <v>1762.01</v>
      </c>
      <c r="F713">
        <v>16.95</v>
      </c>
      <c r="G713">
        <v>47767</v>
      </c>
      <c r="H713">
        <v>44474</v>
      </c>
      <c r="I713">
        <f t="shared" si="34"/>
        <v>3293</v>
      </c>
      <c r="J713">
        <f t="shared" si="33"/>
        <v>3293</v>
      </c>
      <c r="K713">
        <f t="shared" si="35"/>
        <v>10843849</v>
      </c>
    </row>
    <row r="714" spans="1:11" x14ac:dyDescent="0.25">
      <c r="A714" t="s">
        <v>16</v>
      </c>
      <c r="B714" t="s">
        <v>11</v>
      </c>
      <c r="C714">
        <v>1991</v>
      </c>
      <c r="D714">
        <v>1522</v>
      </c>
      <c r="E714">
        <v>15373</v>
      </c>
      <c r="F714">
        <v>13</v>
      </c>
      <c r="G714">
        <v>34057</v>
      </c>
      <c r="H714">
        <v>33787</v>
      </c>
      <c r="I714">
        <f t="shared" si="34"/>
        <v>270</v>
      </c>
      <c r="J714">
        <f t="shared" si="33"/>
        <v>270</v>
      </c>
      <c r="K714">
        <f t="shared" si="35"/>
        <v>72900</v>
      </c>
    </row>
    <row r="715" spans="1:11" x14ac:dyDescent="0.25">
      <c r="A715" t="s">
        <v>42</v>
      </c>
      <c r="B715" t="s">
        <v>15</v>
      </c>
      <c r="C715">
        <v>2002</v>
      </c>
      <c r="D715">
        <v>758</v>
      </c>
      <c r="E715">
        <v>16189.88</v>
      </c>
      <c r="F715">
        <v>25.07</v>
      </c>
      <c r="G715">
        <v>29859</v>
      </c>
      <c r="H715">
        <v>8857</v>
      </c>
      <c r="I715">
        <f t="shared" si="34"/>
        <v>21002</v>
      </c>
      <c r="J715">
        <f t="shared" si="33"/>
        <v>21002</v>
      </c>
      <c r="K715">
        <f t="shared" si="35"/>
        <v>441084004</v>
      </c>
    </row>
    <row r="716" spans="1:11" x14ac:dyDescent="0.25">
      <c r="A716" t="s">
        <v>32</v>
      </c>
      <c r="B716" t="s">
        <v>11</v>
      </c>
      <c r="C716">
        <v>1994</v>
      </c>
      <c r="D716">
        <v>1083</v>
      </c>
      <c r="E716">
        <v>61357</v>
      </c>
      <c r="F716">
        <v>25.95</v>
      </c>
      <c r="G716">
        <v>23796</v>
      </c>
      <c r="H716">
        <v>23796</v>
      </c>
      <c r="I716">
        <f t="shared" si="34"/>
        <v>0</v>
      </c>
      <c r="J716">
        <f t="shared" si="33"/>
        <v>0</v>
      </c>
      <c r="K716">
        <f t="shared" si="35"/>
        <v>0</v>
      </c>
    </row>
    <row r="717" spans="1:11" x14ac:dyDescent="0.25">
      <c r="A717" t="s">
        <v>59</v>
      </c>
      <c r="B717" t="s">
        <v>7</v>
      </c>
      <c r="C717">
        <v>2012</v>
      </c>
      <c r="D717">
        <v>1651</v>
      </c>
      <c r="E717">
        <v>770.21</v>
      </c>
      <c r="F717">
        <v>27.28</v>
      </c>
      <c r="G717">
        <v>68229</v>
      </c>
      <c r="H717">
        <v>59380</v>
      </c>
      <c r="I717">
        <f t="shared" si="34"/>
        <v>8849</v>
      </c>
      <c r="J717">
        <f t="shared" ref="J717:J780" si="36">G717-H717</f>
        <v>8849</v>
      </c>
      <c r="K717">
        <f t="shared" si="35"/>
        <v>78304801</v>
      </c>
    </row>
    <row r="718" spans="1:11" x14ac:dyDescent="0.25">
      <c r="A718" t="s">
        <v>32</v>
      </c>
      <c r="B718" t="s">
        <v>15</v>
      </c>
      <c r="C718">
        <v>1996</v>
      </c>
      <c r="D718">
        <v>1083</v>
      </c>
      <c r="E718">
        <v>56114</v>
      </c>
      <c r="F718">
        <v>27.06</v>
      </c>
      <c r="G718">
        <v>9591</v>
      </c>
      <c r="H718">
        <v>9591</v>
      </c>
      <c r="I718">
        <f t="shared" si="34"/>
        <v>0</v>
      </c>
      <c r="J718">
        <f t="shared" si="36"/>
        <v>0</v>
      </c>
      <c r="K718">
        <f t="shared" si="35"/>
        <v>0</v>
      </c>
    </row>
    <row r="719" spans="1:11" x14ac:dyDescent="0.25">
      <c r="A719" t="s">
        <v>69</v>
      </c>
      <c r="B719" t="s">
        <v>9</v>
      </c>
      <c r="C719">
        <v>2004</v>
      </c>
      <c r="D719">
        <v>1513</v>
      </c>
      <c r="E719">
        <v>68.010000000000005</v>
      </c>
      <c r="F719">
        <v>19.87</v>
      </c>
      <c r="G719">
        <v>17779</v>
      </c>
      <c r="H719">
        <v>9290</v>
      </c>
      <c r="I719">
        <f t="shared" si="34"/>
        <v>8489</v>
      </c>
      <c r="J719">
        <f t="shared" si="36"/>
        <v>8489</v>
      </c>
      <c r="K719">
        <f t="shared" si="35"/>
        <v>72063121</v>
      </c>
    </row>
    <row r="720" spans="1:11" x14ac:dyDescent="0.25">
      <c r="A720" t="s">
        <v>46</v>
      </c>
      <c r="B720" t="s">
        <v>7</v>
      </c>
      <c r="C720">
        <v>2004</v>
      </c>
      <c r="D720">
        <v>1485</v>
      </c>
      <c r="E720">
        <v>817.68</v>
      </c>
      <c r="F720">
        <v>16.16</v>
      </c>
      <c r="G720">
        <v>149346</v>
      </c>
      <c r="H720">
        <v>167061</v>
      </c>
      <c r="I720">
        <f t="shared" si="34"/>
        <v>17715</v>
      </c>
      <c r="J720">
        <f t="shared" si="36"/>
        <v>-17715</v>
      </c>
      <c r="K720">
        <f t="shared" si="35"/>
        <v>313821225</v>
      </c>
    </row>
    <row r="721" spans="1:11" x14ac:dyDescent="0.25">
      <c r="A721" t="s">
        <v>57</v>
      </c>
      <c r="B721" t="s">
        <v>29</v>
      </c>
      <c r="C721">
        <v>1996</v>
      </c>
      <c r="D721">
        <v>3240</v>
      </c>
      <c r="E721">
        <v>18131</v>
      </c>
      <c r="F721">
        <v>22.07</v>
      </c>
      <c r="G721">
        <v>21395</v>
      </c>
      <c r="H721">
        <v>21075</v>
      </c>
      <c r="I721">
        <f t="shared" si="34"/>
        <v>320</v>
      </c>
      <c r="J721">
        <f t="shared" si="36"/>
        <v>320</v>
      </c>
      <c r="K721">
        <f t="shared" si="35"/>
        <v>102400</v>
      </c>
    </row>
    <row r="722" spans="1:11" x14ac:dyDescent="0.25">
      <c r="A722" t="s">
        <v>25</v>
      </c>
      <c r="B722" t="s">
        <v>13</v>
      </c>
      <c r="C722">
        <v>2006</v>
      </c>
      <c r="D722">
        <v>534</v>
      </c>
      <c r="E722">
        <v>35900</v>
      </c>
      <c r="F722">
        <v>20.170000000000002</v>
      </c>
      <c r="G722">
        <v>98176</v>
      </c>
      <c r="H722">
        <v>75988</v>
      </c>
      <c r="I722">
        <f t="shared" si="34"/>
        <v>22188</v>
      </c>
      <c r="J722">
        <f t="shared" si="36"/>
        <v>22188</v>
      </c>
      <c r="K722">
        <f t="shared" si="35"/>
        <v>492307344</v>
      </c>
    </row>
    <row r="723" spans="1:11" x14ac:dyDescent="0.25">
      <c r="A723" t="s">
        <v>107</v>
      </c>
      <c r="B723" t="s">
        <v>11</v>
      </c>
      <c r="C723">
        <v>2006</v>
      </c>
      <c r="D723">
        <v>1500</v>
      </c>
      <c r="E723">
        <v>128.72999999999999</v>
      </c>
      <c r="F723">
        <v>15.92</v>
      </c>
      <c r="G723">
        <v>20745</v>
      </c>
      <c r="H723">
        <v>19338</v>
      </c>
      <c r="I723">
        <f t="shared" si="34"/>
        <v>1407</v>
      </c>
      <c r="J723">
        <f t="shared" si="36"/>
        <v>1407</v>
      </c>
      <c r="K723">
        <f t="shared" si="35"/>
        <v>1979649</v>
      </c>
    </row>
    <row r="724" spans="1:11" x14ac:dyDescent="0.25">
      <c r="A724" t="s">
        <v>18</v>
      </c>
      <c r="B724" t="s">
        <v>49</v>
      </c>
      <c r="C724">
        <v>2004</v>
      </c>
      <c r="D724">
        <v>1761</v>
      </c>
      <c r="E724">
        <v>214725</v>
      </c>
      <c r="F724">
        <v>27.24</v>
      </c>
      <c r="G724">
        <v>92345</v>
      </c>
      <c r="H724">
        <v>92345</v>
      </c>
      <c r="I724">
        <f t="shared" si="34"/>
        <v>0</v>
      </c>
      <c r="J724">
        <f t="shared" si="36"/>
        <v>0</v>
      </c>
      <c r="K724">
        <f t="shared" si="35"/>
        <v>0</v>
      </c>
    </row>
    <row r="725" spans="1:11" x14ac:dyDescent="0.25">
      <c r="A725" t="s">
        <v>22</v>
      </c>
      <c r="B725" t="s">
        <v>15</v>
      </c>
      <c r="C725">
        <v>2007</v>
      </c>
      <c r="D725">
        <v>1410</v>
      </c>
      <c r="E725">
        <v>5689.8</v>
      </c>
      <c r="F725">
        <v>27.12</v>
      </c>
      <c r="G725">
        <v>17929</v>
      </c>
      <c r="H725">
        <v>17929</v>
      </c>
      <c r="I725">
        <f t="shared" si="34"/>
        <v>0</v>
      </c>
      <c r="J725">
        <f t="shared" si="36"/>
        <v>0</v>
      </c>
      <c r="K725">
        <f t="shared" si="35"/>
        <v>0</v>
      </c>
    </row>
    <row r="726" spans="1:11" x14ac:dyDescent="0.25">
      <c r="A726" t="s">
        <v>14</v>
      </c>
      <c r="B726" t="s">
        <v>9</v>
      </c>
      <c r="C726">
        <v>2007</v>
      </c>
      <c r="D726">
        <v>494</v>
      </c>
      <c r="E726">
        <v>5935.96</v>
      </c>
      <c r="F726">
        <v>19.5</v>
      </c>
      <c r="G726">
        <v>34265</v>
      </c>
      <c r="H726">
        <v>34265</v>
      </c>
      <c r="I726">
        <f t="shared" si="34"/>
        <v>0</v>
      </c>
      <c r="J726">
        <f t="shared" si="36"/>
        <v>0</v>
      </c>
      <c r="K726">
        <f t="shared" si="35"/>
        <v>0</v>
      </c>
    </row>
    <row r="727" spans="1:11" x14ac:dyDescent="0.25">
      <c r="A727" t="s">
        <v>42</v>
      </c>
      <c r="B727" t="s">
        <v>21</v>
      </c>
      <c r="C727">
        <v>2002</v>
      </c>
      <c r="D727">
        <v>758</v>
      </c>
      <c r="E727">
        <v>16189.88</v>
      </c>
      <c r="F727">
        <v>22.59</v>
      </c>
      <c r="G727">
        <v>184236</v>
      </c>
      <c r="H727">
        <v>184236</v>
      </c>
      <c r="I727">
        <f t="shared" si="34"/>
        <v>0</v>
      </c>
      <c r="J727">
        <f t="shared" si="36"/>
        <v>0</v>
      </c>
      <c r="K727">
        <f t="shared" si="35"/>
        <v>0</v>
      </c>
    </row>
    <row r="728" spans="1:11" x14ac:dyDescent="0.25">
      <c r="A728" t="s">
        <v>19</v>
      </c>
      <c r="B728" t="s">
        <v>9</v>
      </c>
      <c r="C728">
        <v>1990</v>
      </c>
      <c r="D728">
        <v>216</v>
      </c>
      <c r="E728">
        <v>692</v>
      </c>
      <c r="F728">
        <v>19.760000000000002</v>
      </c>
      <c r="G728">
        <v>24814</v>
      </c>
      <c r="H728">
        <v>20046</v>
      </c>
      <c r="I728">
        <f t="shared" si="34"/>
        <v>4768</v>
      </c>
      <c r="J728">
        <f t="shared" si="36"/>
        <v>4768</v>
      </c>
      <c r="K728">
        <f t="shared" si="35"/>
        <v>22733824</v>
      </c>
    </row>
    <row r="729" spans="1:11" x14ac:dyDescent="0.25">
      <c r="A729" t="s">
        <v>66</v>
      </c>
      <c r="B729" t="s">
        <v>11</v>
      </c>
      <c r="C729">
        <v>1994</v>
      </c>
      <c r="D729">
        <v>1032</v>
      </c>
      <c r="E729">
        <v>102.26</v>
      </c>
      <c r="F729">
        <v>21.35</v>
      </c>
      <c r="G729">
        <v>11379</v>
      </c>
      <c r="H729">
        <v>11541</v>
      </c>
      <c r="I729">
        <f t="shared" si="34"/>
        <v>162</v>
      </c>
      <c r="J729">
        <f t="shared" si="36"/>
        <v>-162</v>
      </c>
      <c r="K729">
        <f t="shared" si="35"/>
        <v>26244</v>
      </c>
    </row>
    <row r="730" spans="1:11" x14ac:dyDescent="0.25">
      <c r="A730" t="s">
        <v>84</v>
      </c>
      <c r="B730" t="s">
        <v>9</v>
      </c>
      <c r="C730">
        <v>2004</v>
      </c>
      <c r="D730">
        <v>1181</v>
      </c>
      <c r="E730">
        <v>48.28</v>
      </c>
      <c r="F730">
        <v>20.440000000000001</v>
      </c>
      <c r="G730">
        <v>10460</v>
      </c>
      <c r="H730">
        <v>17381</v>
      </c>
      <c r="I730">
        <f t="shared" si="34"/>
        <v>6921</v>
      </c>
      <c r="J730">
        <f t="shared" si="36"/>
        <v>-6921</v>
      </c>
      <c r="K730">
        <f t="shared" si="35"/>
        <v>47900241</v>
      </c>
    </row>
    <row r="731" spans="1:11" x14ac:dyDescent="0.25">
      <c r="A731" t="s">
        <v>82</v>
      </c>
      <c r="B731" t="s">
        <v>11</v>
      </c>
      <c r="C731">
        <v>2007</v>
      </c>
      <c r="D731">
        <v>703</v>
      </c>
      <c r="E731">
        <v>3336</v>
      </c>
      <c r="F731">
        <v>9.8699999999999992</v>
      </c>
      <c r="G731">
        <v>65610</v>
      </c>
      <c r="H731">
        <v>69056</v>
      </c>
      <c r="I731">
        <f t="shared" si="34"/>
        <v>3446</v>
      </c>
      <c r="J731">
        <f t="shared" si="36"/>
        <v>-3446</v>
      </c>
      <c r="K731">
        <f t="shared" si="35"/>
        <v>11874916</v>
      </c>
    </row>
    <row r="732" spans="1:11" x14ac:dyDescent="0.25">
      <c r="A732" t="s">
        <v>28</v>
      </c>
      <c r="B732" t="s">
        <v>13</v>
      </c>
      <c r="C732">
        <v>2009</v>
      </c>
      <c r="D732">
        <v>1712</v>
      </c>
      <c r="E732">
        <v>1170.3599999999999</v>
      </c>
      <c r="F732">
        <v>26.67</v>
      </c>
      <c r="G732">
        <v>38748</v>
      </c>
      <c r="H732">
        <v>36057</v>
      </c>
      <c r="I732">
        <f t="shared" si="34"/>
        <v>2691</v>
      </c>
      <c r="J732">
        <f t="shared" si="36"/>
        <v>2691</v>
      </c>
      <c r="K732">
        <f t="shared" si="35"/>
        <v>7241481</v>
      </c>
    </row>
    <row r="733" spans="1:11" x14ac:dyDescent="0.25">
      <c r="A733" t="s">
        <v>14</v>
      </c>
      <c r="B733" t="s">
        <v>7</v>
      </c>
      <c r="C733">
        <v>2007</v>
      </c>
      <c r="D733">
        <v>494</v>
      </c>
      <c r="E733">
        <v>5935.96</v>
      </c>
      <c r="F733">
        <v>19.5</v>
      </c>
      <c r="G733">
        <v>193516</v>
      </c>
      <c r="H733">
        <v>164550</v>
      </c>
      <c r="I733">
        <f t="shared" si="34"/>
        <v>28966</v>
      </c>
      <c r="J733">
        <f t="shared" si="36"/>
        <v>28966</v>
      </c>
      <c r="K733">
        <f t="shared" si="35"/>
        <v>839029156</v>
      </c>
    </row>
    <row r="734" spans="1:11" x14ac:dyDescent="0.25">
      <c r="A734" t="s">
        <v>38</v>
      </c>
      <c r="B734" t="s">
        <v>7</v>
      </c>
      <c r="C734">
        <v>2010</v>
      </c>
      <c r="D734">
        <v>1220</v>
      </c>
      <c r="E734">
        <v>16770.87</v>
      </c>
      <c r="F734">
        <v>7.43</v>
      </c>
      <c r="G734">
        <v>438841</v>
      </c>
      <c r="H734">
        <v>438841</v>
      </c>
      <c r="I734">
        <f t="shared" si="34"/>
        <v>0</v>
      </c>
      <c r="J734">
        <f t="shared" si="36"/>
        <v>0</v>
      </c>
      <c r="K734">
        <f t="shared" si="35"/>
        <v>0</v>
      </c>
    </row>
    <row r="735" spans="1:11" x14ac:dyDescent="0.25">
      <c r="A735" t="s">
        <v>12</v>
      </c>
      <c r="B735" t="s">
        <v>21</v>
      </c>
      <c r="C735">
        <v>1992</v>
      </c>
      <c r="D735">
        <v>2702</v>
      </c>
      <c r="E735">
        <v>825</v>
      </c>
      <c r="F735">
        <v>27.2</v>
      </c>
      <c r="G735">
        <v>94481</v>
      </c>
      <c r="H735">
        <v>94481</v>
      </c>
      <c r="I735">
        <f t="shared" si="34"/>
        <v>0</v>
      </c>
      <c r="J735">
        <f t="shared" si="36"/>
        <v>0</v>
      </c>
      <c r="K735">
        <f t="shared" si="35"/>
        <v>0</v>
      </c>
    </row>
    <row r="736" spans="1:11" x14ac:dyDescent="0.25">
      <c r="A736" t="s">
        <v>25</v>
      </c>
      <c r="B736" t="s">
        <v>7</v>
      </c>
      <c r="C736">
        <v>2005</v>
      </c>
      <c r="D736">
        <v>534</v>
      </c>
      <c r="E736">
        <v>34310</v>
      </c>
      <c r="F736">
        <v>20.71</v>
      </c>
      <c r="G736">
        <v>344117</v>
      </c>
      <c r="H736">
        <v>362787</v>
      </c>
      <c r="I736">
        <f t="shared" si="34"/>
        <v>18670</v>
      </c>
      <c r="J736">
        <f t="shared" si="36"/>
        <v>-18670</v>
      </c>
      <c r="K736">
        <f t="shared" si="35"/>
        <v>348568900</v>
      </c>
    </row>
    <row r="737" spans="1:11" x14ac:dyDescent="0.25">
      <c r="A737" t="s">
        <v>14</v>
      </c>
      <c r="B737" t="s">
        <v>9</v>
      </c>
      <c r="C737">
        <v>1990</v>
      </c>
      <c r="D737">
        <v>494</v>
      </c>
      <c r="E737">
        <v>5299</v>
      </c>
      <c r="F737">
        <v>27</v>
      </c>
      <c r="G737">
        <v>14014</v>
      </c>
      <c r="H737">
        <v>14014</v>
      </c>
      <c r="I737">
        <f t="shared" si="34"/>
        <v>0</v>
      </c>
      <c r="J737">
        <f t="shared" si="36"/>
        <v>0</v>
      </c>
      <c r="K737">
        <f t="shared" si="35"/>
        <v>0</v>
      </c>
    </row>
    <row r="738" spans="1:11" x14ac:dyDescent="0.25">
      <c r="A738" t="s">
        <v>10</v>
      </c>
      <c r="B738" t="s">
        <v>21</v>
      </c>
      <c r="C738">
        <v>2001</v>
      </c>
      <c r="D738">
        <v>1668</v>
      </c>
      <c r="E738">
        <v>78735.45</v>
      </c>
      <c r="F738">
        <v>15.86</v>
      </c>
      <c r="G738">
        <v>251300</v>
      </c>
      <c r="H738">
        <v>251300</v>
      </c>
      <c r="I738">
        <f t="shared" si="34"/>
        <v>0</v>
      </c>
      <c r="J738">
        <f t="shared" si="36"/>
        <v>0</v>
      </c>
      <c r="K738">
        <f t="shared" si="35"/>
        <v>0</v>
      </c>
    </row>
    <row r="739" spans="1:11" x14ac:dyDescent="0.25">
      <c r="A739" t="s">
        <v>58</v>
      </c>
      <c r="B739" t="s">
        <v>11</v>
      </c>
      <c r="C739">
        <v>1994</v>
      </c>
      <c r="D739">
        <v>691</v>
      </c>
      <c r="E739">
        <v>714</v>
      </c>
      <c r="F739">
        <v>8.01</v>
      </c>
      <c r="G739">
        <v>8409</v>
      </c>
      <c r="H739">
        <v>8566</v>
      </c>
      <c r="I739">
        <f t="shared" si="34"/>
        <v>157</v>
      </c>
      <c r="J739">
        <f t="shared" si="36"/>
        <v>-157</v>
      </c>
      <c r="K739">
        <f t="shared" si="35"/>
        <v>24649</v>
      </c>
    </row>
    <row r="740" spans="1:11" x14ac:dyDescent="0.25">
      <c r="A740" t="s">
        <v>14</v>
      </c>
      <c r="B740" t="s">
        <v>11</v>
      </c>
      <c r="C740">
        <v>1999</v>
      </c>
      <c r="D740">
        <v>494</v>
      </c>
      <c r="E740">
        <v>20450</v>
      </c>
      <c r="F740">
        <v>23.8</v>
      </c>
      <c r="G740">
        <v>21698</v>
      </c>
      <c r="H740">
        <v>21698</v>
      </c>
      <c r="I740">
        <f t="shared" si="34"/>
        <v>0</v>
      </c>
      <c r="J740">
        <f t="shared" si="36"/>
        <v>0</v>
      </c>
      <c r="K740">
        <f t="shared" si="35"/>
        <v>0</v>
      </c>
    </row>
    <row r="741" spans="1:11" x14ac:dyDescent="0.25">
      <c r="A741" t="s">
        <v>32</v>
      </c>
      <c r="B741" t="s">
        <v>15</v>
      </c>
      <c r="C741">
        <v>2009</v>
      </c>
      <c r="D741">
        <v>1083</v>
      </c>
      <c r="E741">
        <v>28707.01</v>
      </c>
      <c r="F741">
        <v>26.55</v>
      </c>
      <c r="G741">
        <v>9621</v>
      </c>
      <c r="H741">
        <v>9621</v>
      </c>
      <c r="I741">
        <f t="shared" si="34"/>
        <v>0</v>
      </c>
      <c r="J741">
        <f t="shared" si="36"/>
        <v>0</v>
      </c>
      <c r="K741">
        <f t="shared" si="35"/>
        <v>0</v>
      </c>
    </row>
    <row r="742" spans="1:11" x14ac:dyDescent="0.25">
      <c r="A742" t="s">
        <v>18</v>
      </c>
      <c r="B742" t="s">
        <v>15</v>
      </c>
      <c r="C742">
        <v>2008</v>
      </c>
      <c r="D742">
        <v>1761</v>
      </c>
      <c r="E742">
        <v>312637</v>
      </c>
      <c r="F742">
        <v>17.88</v>
      </c>
      <c r="G742">
        <v>24105</v>
      </c>
      <c r="H742">
        <v>24105</v>
      </c>
      <c r="I742">
        <f t="shared" si="34"/>
        <v>0</v>
      </c>
      <c r="J742">
        <f t="shared" si="36"/>
        <v>0</v>
      </c>
      <c r="K742">
        <f t="shared" si="35"/>
        <v>0</v>
      </c>
    </row>
    <row r="743" spans="1:11" x14ac:dyDescent="0.25">
      <c r="A743" t="s">
        <v>12</v>
      </c>
      <c r="B743" t="s">
        <v>21</v>
      </c>
      <c r="C743">
        <v>1990</v>
      </c>
      <c r="D743">
        <v>2702</v>
      </c>
      <c r="E743">
        <v>2432</v>
      </c>
      <c r="F743">
        <v>27.05</v>
      </c>
      <c r="G743">
        <v>94450</v>
      </c>
      <c r="H743">
        <v>94450</v>
      </c>
      <c r="I743">
        <f t="shared" si="34"/>
        <v>0</v>
      </c>
      <c r="J743">
        <f t="shared" si="36"/>
        <v>0</v>
      </c>
      <c r="K743">
        <f t="shared" si="35"/>
        <v>0</v>
      </c>
    </row>
    <row r="744" spans="1:11" x14ac:dyDescent="0.25">
      <c r="A744" t="s">
        <v>14</v>
      </c>
      <c r="B744" t="s">
        <v>7</v>
      </c>
      <c r="C744">
        <v>1994</v>
      </c>
      <c r="D744">
        <v>494</v>
      </c>
      <c r="E744">
        <v>6183</v>
      </c>
      <c r="F744">
        <v>26.13</v>
      </c>
      <c r="G744">
        <v>133171</v>
      </c>
      <c r="H744">
        <v>133171</v>
      </c>
      <c r="I744">
        <f t="shared" si="34"/>
        <v>0</v>
      </c>
      <c r="J744">
        <f t="shared" si="36"/>
        <v>0</v>
      </c>
      <c r="K744">
        <f t="shared" si="35"/>
        <v>0</v>
      </c>
    </row>
    <row r="745" spans="1:11" x14ac:dyDescent="0.25">
      <c r="A745" t="s">
        <v>102</v>
      </c>
      <c r="B745" t="s">
        <v>13</v>
      </c>
      <c r="C745">
        <v>1993</v>
      </c>
      <c r="D745">
        <v>2387</v>
      </c>
      <c r="E745">
        <v>289.89999999999998</v>
      </c>
      <c r="F745">
        <v>26.95</v>
      </c>
      <c r="G745">
        <v>33171</v>
      </c>
      <c r="H745">
        <v>40141</v>
      </c>
      <c r="I745">
        <f t="shared" si="34"/>
        <v>6970</v>
      </c>
      <c r="J745">
        <f t="shared" si="36"/>
        <v>-6970</v>
      </c>
      <c r="K745">
        <f t="shared" si="35"/>
        <v>48580900</v>
      </c>
    </row>
    <row r="746" spans="1:11" x14ac:dyDescent="0.25">
      <c r="A746" t="s">
        <v>32</v>
      </c>
      <c r="B746" t="s">
        <v>7</v>
      </c>
      <c r="C746">
        <v>2002</v>
      </c>
      <c r="D746">
        <v>1083</v>
      </c>
      <c r="E746">
        <v>42482.559999999998</v>
      </c>
      <c r="F746">
        <v>26.55</v>
      </c>
      <c r="G746">
        <v>194173</v>
      </c>
      <c r="H746">
        <v>194173</v>
      </c>
      <c r="I746">
        <f t="shared" si="34"/>
        <v>0</v>
      </c>
      <c r="J746">
        <f t="shared" si="36"/>
        <v>0</v>
      </c>
      <c r="K746">
        <f t="shared" si="35"/>
        <v>0</v>
      </c>
    </row>
    <row r="747" spans="1:11" x14ac:dyDescent="0.25">
      <c r="A747" t="s">
        <v>12</v>
      </c>
      <c r="B747" t="s">
        <v>7</v>
      </c>
      <c r="C747">
        <v>2011</v>
      </c>
      <c r="D747">
        <v>2702</v>
      </c>
      <c r="E747">
        <v>1597</v>
      </c>
      <c r="F747">
        <v>27.19</v>
      </c>
      <c r="G747">
        <v>159562</v>
      </c>
      <c r="H747">
        <v>159562</v>
      </c>
      <c r="I747">
        <f t="shared" si="34"/>
        <v>0</v>
      </c>
      <c r="J747">
        <f t="shared" si="36"/>
        <v>0</v>
      </c>
      <c r="K747">
        <f t="shared" si="35"/>
        <v>0</v>
      </c>
    </row>
    <row r="748" spans="1:11" x14ac:dyDescent="0.25">
      <c r="A748" t="s">
        <v>25</v>
      </c>
      <c r="B748" t="s">
        <v>29</v>
      </c>
      <c r="C748">
        <v>1996</v>
      </c>
      <c r="D748">
        <v>534</v>
      </c>
      <c r="E748">
        <v>31185</v>
      </c>
      <c r="F748">
        <v>19.13</v>
      </c>
      <c r="G748">
        <v>18740</v>
      </c>
      <c r="H748">
        <v>18740</v>
      </c>
      <c r="I748">
        <f t="shared" si="34"/>
        <v>0</v>
      </c>
      <c r="J748">
        <f t="shared" si="36"/>
        <v>0</v>
      </c>
      <c r="K748">
        <f t="shared" si="35"/>
        <v>0</v>
      </c>
    </row>
    <row r="749" spans="1:11" x14ac:dyDescent="0.25">
      <c r="A749" t="s">
        <v>25</v>
      </c>
      <c r="B749" t="s">
        <v>9</v>
      </c>
      <c r="C749">
        <v>1999</v>
      </c>
      <c r="D749">
        <v>534</v>
      </c>
      <c r="E749">
        <v>34200</v>
      </c>
      <c r="F749">
        <v>14.2</v>
      </c>
      <c r="G749">
        <v>51212</v>
      </c>
      <c r="H749">
        <v>47544</v>
      </c>
      <c r="I749">
        <f t="shared" si="34"/>
        <v>3668</v>
      </c>
      <c r="J749">
        <f t="shared" si="36"/>
        <v>3668</v>
      </c>
      <c r="K749">
        <f t="shared" si="35"/>
        <v>13454224</v>
      </c>
    </row>
    <row r="750" spans="1:11" x14ac:dyDescent="0.25">
      <c r="A750" t="s">
        <v>10</v>
      </c>
      <c r="B750" t="s">
        <v>13</v>
      </c>
      <c r="C750">
        <v>2000</v>
      </c>
      <c r="D750">
        <v>1668</v>
      </c>
      <c r="E750">
        <v>79821.179999999993</v>
      </c>
      <c r="F750">
        <v>13.5</v>
      </c>
      <c r="G750">
        <v>67023</v>
      </c>
      <c r="H750">
        <v>67023</v>
      </c>
      <c r="I750">
        <f t="shared" si="34"/>
        <v>0</v>
      </c>
      <c r="J750">
        <f t="shared" si="36"/>
        <v>0</v>
      </c>
      <c r="K750">
        <f t="shared" si="35"/>
        <v>0</v>
      </c>
    </row>
    <row r="751" spans="1:11" x14ac:dyDescent="0.25">
      <c r="A751" t="s">
        <v>10</v>
      </c>
      <c r="B751" t="s">
        <v>7</v>
      </c>
      <c r="C751">
        <v>2012</v>
      </c>
      <c r="D751">
        <v>1668</v>
      </c>
      <c r="E751">
        <v>54716.4</v>
      </c>
      <c r="F751">
        <v>15.14</v>
      </c>
      <c r="G751">
        <v>307882</v>
      </c>
      <c r="H751">
        <v>307882</v>
      </c>
      <c r="I751">
        <f t="shared" si="34"/>
        <v>0</v>
      </c>
      <c r="J751">
        <f t="shared" si="36"/>
        <v>0</v>
      </c>
      <c r="K751">
        <f t="shared" si="35"/>
        <v>0</v>
      </c>
    </row>
    <row r="752" spans="1:11" x14ac:dyDescent="0.25">
      <c r="A752" t="s">
        <v>62</v>
      </c>
      <c r="B752" t="s">
        <v>15</v>
      </c>
      <c r="C752">
        <v>1994</v>
      </c>
      <c r="D752">
        <v>92</v>
      </c>
      <c r="E752">
        <v>39.090000000000003</v>
      </c>
      <c r="F752">
        <v>27.24</v>
      </c>
      <c r="G752">
        <v>5773</v>
      </c>
      <c r="H752">
        <v>5856</v>
      </c>
      <c r="I752">
        <f t="shared" si="34"/>
        <v>83</v>
      </c>
      <c r="J752">
        <f t="shared" si="36"/>
        <v>-83</v>
      </c>
      <c r="K752">
        <f t="shared" si="35"/>
        <v>6889</v>
      </c>
    </row>
    <row r="753" spans="1:11" x14ac:dyDescent="0.25">
      <c r="A753" t="s">
        <v>108</v>
      </c>
      <c r="B753" t="s">
        <v>9</v>
      </c>
      <c r="C753">
        <v>1999</v>
      </c>
      <c r="D753">
        <v>618</v>
      </c>
      <c r="E753">
        <v>8306.31</v>
      </c>
      <c r="F753">
        <v>7.38</v>
      </c>
      <c r="G753">
        <v>26053</v>
      </c>
      <c r="H753">
        <v>50653</v>
      </c>
      <c r="I753">
        <f t="shared" si="34"/>
        <v>24600</v>
      </c>
      <c r="J753">
        <f t="shared" si="36"/>
        <v>-24600</v>
      </c>
      <c r="K753">
        <f t="shared" si="35"/>
        <v>605160000</v>
      </c>
    </row>
    <row r="754" spans="1:11" x14ac:dyDescent="0.25">
      <c r="A754" t="s">
        <v>25</v>
      </c>
      <c r="B754" t="s">
        <v>21</v>
      </c>
      <c r="C754">
        <v>2006</v>
      </c>
      <c r="D754">
        <v>534</v>
      </c>
      <c r="E754">
        <v>35900</v>
      </c>
      <c r="F754">
        <v>18.989999999999998</v>
      </c>
      <c r="G754">
        <v>278748</v>
      </c>
      <c r="H754">
        <v>278748</v>
      </c>
      <c r="I754">
        <f t="shared" si="34"/>
        <v>0</v>
      </c>
      <c r="J754">
        <f t="shared" si="36"/>
        <v>0</v>
      </c>
      <c r="K754">
        <f t="shared" si="35"/>
        <v>0</v>
      </c>
    </row>
    <row r="755" spans="1:11" x14ac:dyDescent="0.25">
      <c r="A755" t="s">
        <v>89</v>
      </c>
      <c r="B755" t="s">
        <v>9</v>
      </c>
      <c r="C755">
        <v>2012</v>
      </c>
      <c r="D755">
        <v>637</v>
      </c>
      <c r="E755">
        <v>6418.7</v>
      </c>
      <c r="F755">
        <v>12.33</v>
      </c>
      <c r="G755">
        <v>21870</v>
      </c>
      <c r="H755">
        <v>34169</v>
      </c>
      <c r="I755">
        <f t="shared" si="34"/>
        <v>12299</v>
      </c>
      <c r="J755">
        <f t="shared" si="36"/>
        <v>-12299</v>
      </c>
      <c r="K755">
        <f t="shared" si="35"/>
        <v>151265401</v>
      </c>
    </row>
    <row r="756" spans="1:11" x14ac:dyDescent="0.25">
      <c r="A756" t="s">
        <v>35</v>
      </c>
      <c r="B756" t="s">
        <v>9</v>
      </c>
      <c r="C756">
        <v>2005</v>
      </c>
      <c r="D756">
        <v>847</v>
      </c>
      <c r="E756">
        <v>9776</v>
      </c>
      <c r="F756">
        <v>11.16</v>
      </c>
      <c r="G756">
        <v>116872</v>
      </c>
      <c r="H756">
        <v>111962</v>
      </c>
      <c r="I756">
        <f t="shared" si="34"/>
        <v>4910</v>
      </c>
      <c r="J756">
        <f t="shared" si="36"/>
        <v>4910</v>
      </c>
      <c r="K756">
        <f t="shared" si="35"/>
        <v>24108100</v>
      </c>
    </row>
    <row r="757" spans="1:11" x14ac:dyDescent="0.25">
      <c r="A757" t="s">
        <v>32</v>
      </c>
      <c r="B757" t="s">
        <v>13</v>
      </c>
      <c r="C757">
        <v>1995</v>
      </c>
      <c r="D757">
        <v>1083</v>
      </c>
      <c r="E757">
        <v>61257</v>
      </c>
      <c r="F757">
        <v>26.72</v>
      </c>
      <c r="G757">
        <v>26972</v>
      </c>
      <c r="H757">
        <v>26972</v>
      </c>
      <c r="I757">
        <f t="shared" si="34"/>
        <v>0</v>
      </c>
      <c r="J757">
        <f t="shared" si="36"/>
        <v>0</v>
      </c>
      <c r="K757">
        <f t="shared" si="35"/>
        <v>0</v>
      </c>
    </row>
    <row r="758" spans="1:11" x14ac:dyDescent="0.25">
      <c r="A758" t="s">
        <v>27</v>
      </c>
      <c r="B758" t="s">
        <v>15</v>
      </c>
      <c r="C758">
        <v>1999</v>
      </c>
      <c r="D758">
        <v>495</v>
      </c>
      <c r="E758">
        <v>26098.799999999999</v>
      </c>
      <c r="F758">
        <v>19.27</v>
      </c>
      <c r="G758">
        <v>22602</v>
      </c>
      <c r="H758">
        <v>22602</v>
      </c>
      <c r="I758">
        <f t="shared" si="34"/>
        <v>0</v>
      </c>
      <c r="J758">
        <f t="shared" si="36"/>
        <v>0</v>
      </c>
      <c r="K758">
        <f t="shared" si="35"/>
        <v>0</v>
      </c>
    </row>
    <row r="759" spans="1:11" x14ac:dyDescent="0.25">
      <c r="A759" t="s">
        <v>19</v>
      </c>
      <c r="B759" t="s">
        <v>29</v>
      </c>
      <c r="C759">
        <v>2012</v>
      </c>
      <c r="D759">
        <v>216</v>
      </c>
      <c r="E759">
        <v>1979.27</v>
      </c>
      <c r="F759">
        <v>24.34</v>
      </c>
      <c r="G759">
        <v>8334</v>
      </c>
      <c r="H759">
        <v>8504</v>
      </c>
      <c r="I759">
        <f t="shared" si="34"/>
        <v>170</v>
      </c>
      <c r="J759">
        <f t="shared" si="36"/>
        <v>-170</v>
      </c>
      <c r="K759">
        <f t="shared" si="35"/>
        <v>28900</v>
      </c>
    </row>
    <row r="760" spans="1:11" x14ac:dyDescent="0.25">
      <c r="A760" t="s">
        <v>32</v>
      </c>
      <c r="B760" t="s">
        <v>15</v>
      </c>
      <c r="C760">
        <v>2000</v>
      </c>
      <c r="D760">
        <v>1083</v>
      </c>
      <c r="E760">
        <v>44957.52</v>
      </c>
      <c r="F760">
        <v>25.62</v>
      </c>
      <c r="G760">
        <v>7639</v>
      </c>
      <c r="H760">
        <v>7639</v>
      </c>
      <c r="I760">
        <f t="shared" si="34"/>
        <v>0</v>
      </c>
      <c r="J760">
        <f t="shared" si="36"/>
        <v>0</v>
      </c>
      <c r="K760">
        <f t="shared" si="35"/>
        <v>0</v>
      </c>
    </row>
    <row r="761" spans="1:11" x14ac:dyDescent="0.25">
      <c r="A761" t="s">
        <v>19</v>
      </c>
      <c r="B761" t="s">
        <v>15</v>
      </c>
      <c r="C761">
        <v>1991</v>
      </c>
      <c r="D761">
        <v>216</v>
      </c>
      <c r="E761">
        <v>692</v>
      </c>
      <c r="F761">
        <v>23.21</v>
      </c>
      <c r="G761">
        <v>4348</v>
      </c>
      <c r="H761">
        <v>6449</v>
      </c>
      <c r="I761">
        <f t="shared" si="34"/>
        <v>2101</v>
      </c>
      <c r="J761">
        <f t="shared" si="36"/>
        <v>-2101</v>
      </c>
      <c r="K761">
        <f t="shared" si="35"/>
        <v>4414201</v>
      </c>
    </row>
    <row r="762" spans="1:11" x14ac:dyDescent="0.25">
      <c r="A762" t="s">
        <v>32</v>
      </c>
      <c r="B762" t="s">
        <v>15</v>
      </c>
      <c r="C762">
        <v>2011</v>
      </c>
      <c r="D762">
        <v>1083</v>
      </c>
      <c r="E762">
        <v>55540</v>
      </c>
      <c r="F762">
        <v>25.63</v>
      </c>
      <c r="G762">
        <v>9487</v>
      </c>
      <c r="H762">
        <v>9487</v>
      </c>
      <c r="I762">
        <f t="shared" si="34"/>
        <v>0</v>
      </c>
      <c r="J762">
        <f t="shared" si="36"/>
        <v>0</v>
      </c>
      <c r="K762">
        <f t="shared" si="35"/>
        <v>0</v>
      </c>
    </row>
    <row r="763" spans="1:11" x14ac:dyDescent="0.25">
      <c r="A763" t="s">
        <v>19</v>
      </c>
      <c r="B763" t="s">
        <v>29</v>
      </c>
      <c r="C763">
        <v>2013</v>
      </c>
      <c r="D763">
        <v>216</v>
      </c>
      <c r="E763">
        <v>2162.6</v>
      </c>
      <c r="F763">
        <v>21.77</v>
      </c>
      <c r="G763">
        <v>8163</v>
      </c>
      <c r="H763">
        <v>8334</v>
      </c>
      <c r="I763">
        <f t="shared" si="34"/>
        <v>171</v>
      </c>
      <c r="J763">
        <f t="shared" si="36"/>
        <v>-171</v>
      </c>
      <c r="K763">
        <f t="shared" si="35"/>
        <v>29241</v>
      </c>
    </row>
    <row r="764" spans="1:11" x14ac:dyDescent="0.25">
      <c r="A764" t="s">
        <v>18</v>
      </c>
      <c r="B764" t="s">
        <v>15</v>
      </c>
      <c r="C764">
        <v>2013</v>
      </c>
      <c r="D764">
        <v>1761</v>
      </c>
      <c r="E764">
        <v>367778</v>
      </c>
      <c r="F764">
        <v>20.07</v>
      </c>
      <c r="G764">
        <v>26817</v>
      </c>
      <c r="H764">
        <v>26817</v>
      </c>
      <c r="I764">
        <f t="shared" si="34"/>
        <v>0</v>
      </c>
      <c r="J764">
        <f t="shared" si="36"/>
        <v>0</v>
      </c>
      <c r="K764">
        <f t="shared" si="35"/>
        <v>0</v>
      </c>
    </row>
    <row r="765" spans="1:11" x14ac:dyDescent="0.25">
      <c r="A765" t="s">
        <v>18</v>
      </c>
      <c r="B765" t="s">
        <v>11</v>
      </c>
      <c r="C765">
        <v>1998</v>
      </c>
      <c r="D765">
        <v>1761</v>
      </c>
      <c r="E765">
        <v>118930.56</v>
      </c>
      <c r="F765">
        <v>18.2</v>
      </c>
      <c r="G765">
        <v>16111</v>
      </c>
      <c r="H765">
        <v>16111</v>
      </c>
      <c r="I765">
        <f t="shared" si="34"/>
        <v>0</v>
      </c>
      <c r="J765">
        <f t="shared" si="36"/>
        <v>0</v>
      </c>
      <c r="K765">
        <f t="shared" si="35"/>
        <v>0</v>
      </c>
    </row>
    <row r="766" spans="1:11" x14ac:dyDescent="0.25">
      <c r="A766" t="s">
        <v>83</v>
      </c>
      <c r="B766" t="s">
        <v>13</v>
      </c>
      <c r="C766">
        <v>1998</v>
      </c>
      <c r="D766">
        <v>1187</v>
      </c>
      <c r="E766">
        <v>297.77999999999997</v>
      </c>
      <c r="F766">
        <v>27.28</v>
      </c>
      <c r="G766">
        <v>14847</v>
      </c>
      <c r="H766">
        <v>24109</v>
      </c>
      <c r="I766">
        <f t="shared" si="34"/>
        <v>9262</v>
      </c>
      <c r="J766">
        <f t="shared" si="36"/>
        <v>-9262</v>
      </c>
      <c r="K766">
        <f t="shared" si="35"/>
        <v>85784644</v>
      </c>
    </row>
    <row r="767" spans="1:11" x14ac:dyDescent="0.25">
      <c r="A767" t="s">
        <v>12</v>
      </c>
      <c r="B767" t="s">
        <v>13</v>
      </c>
      <c r="C767">
        <v>2007</v>
      </c>
      <c r="D767">
        <v>2702</v>
      </c>
      <c r="E767">
        <v>1597</v>
      </c>
      <c r="F767">
        <v>26.88</v>
      </c>
      <c r="G767">
        <v>47052</v>
      </c>
      <c r="H767">
        <v>47052</v>
      </c>
      <c r="I767">
        <f t="shared" si="34"/>
        <v>0</v>
      </c>
      <c r="J767">
        <f t="shared" si="36"/>
        <v>0</v>
      </c>
      <c r="K767">
        <f t="shared" si="35"/>
        <v>0</v>
      </c>
    </row>
    <row r="768" spans="1:11" x14ac:dyDescent="0.25">
      <c r="A768" t="s">
        <v>14</v>
      </c>
      <c r="B768" t="s">
        <v>7</v>
      </c>
      <c r="C768">
        <v>2004</v>
      </c>
      <c r="D768">
        <v>494</v>
      </c>
      <c r="E768">
        <v>8903.48</v>
      </c>
      <c r="F768">
        <v>23.78</v>
      </c>
      <c r="G768">
        <v>176673</v>
      </c>
      <c r="H768">
        <v>176673</v>
      </c>
      <c r="I768">
        <f t="shared" si="34"/>
        <v>0</v>
      </c>
      <c r="J768">
        <f t="shared" si="36"/>
        <v>0</v>
      </c>
      <c r="K768">
        <f t="shared" si="35"/>
        <v>0</v>
      </c>
    </row>
    <row r="769" spans="1:11" x14ac:dyDescent="0.25">
      <c r="A769" t="s">
        <v>42</v>
      </c>
      <c r="B769" t="s">
        <v>11</v>
      </c>
      <c r="C769">
        <v>2001</v>
      </c>
      <c r="D769">
        <v>758</v>
      </c>
      <c r="E769">
        <v>31373.3</v>
      </c>
      <c r="F769">
        <v>15.98</v>
      </c>
      <c r="G769">
        <v>47661</v>
      </c>
      <c r="H769">
        <v>47661</v>
      </c>
      <c r="I769">
        <f t="shared" si="34"/>
        <v>0</v>
      </c>
      <c r="J769">
        <f t="shared" si="36"/>
        <v>0</v>
      </c>
      <c r="K769">
        <f t="shared" si="35"/>
        <v>0</v>
      </c>
    </row>
    <row r="770" spans="1:11" x14ac:dyDescent="0.25">
      <c r="A770" t="s">
        <v>12</v>
      </c>
      <c r="B770" t="s">
        <v>9</v>
      </c>
      <c r="C770">
        <v>2008</v>
      </c>
      <c r="D770">
        <v>2702</v>
      </c>
      <c r="E770">
        <v>1597</v>
      </c>
      <c r="F770">
        <v>27.03</v>
      </c>
      <c r="G770">
        <v>40776</v>
      </c>
      <c r="H770">
        <v>40776</v>
      </c>
      <c r="I770">
        <f t="shared" si="34"/>
        <v>0</v>
      </c>
      <c r="J770">
        <f t="shared" si="36"/>
        <v>0</v>
      </c>
      <c r="K770">
        <f t="shared" si="35"/>
        <v>0</v>
      </c>
    </row>
    <row r="771" spans="1:11" x14ac:dyDescent="0.25">
      <c r="A771" t="s">
        <v>28</v>
      </c>
      <c r="B771" t="s">
        <v>23</v>
      </c>
      <c r="C771">
        <v>1991</v>
      </c>
      <c r="D771">
        <v>1712</v>
      </c>
      <c r="E771">
        <v>1409.15</v>
      </c>
      <c r="F771">
        <v>26.53</v>
      </c>
      <c r="G771">
        <v>129648</v>
      </c>
      <c r="H771">
        <v>140381</v>
      </c>
      <c r="I771">
        <f t="shared" ref="I771:I834" si="37">ABS(G771-H771)</f>
        <v>10733</v>
      </c>
      <c r="J771">
        <f t="shared" si="36"/>
        <v>-10733</v>
      </c>
      <c r="K771">
        <f t="shared" ref="K771:K834" si="38">J771^2</f>
        <v>115197289</v>
      </c>
    </row>
    <row r="772" spans="1:11" x14ac:dyDescent="0.25">
      <c r="A772" t="s">
        <v>41</v>
      </c>
      <c r="B772" t="s">
        <v>11</v>
      </c>
      <c r="C772">
        <v>1994</v>
      </c>
      <c r="D772">
        <v>700</v>
      </c>
      <c r="E772">
        <v>26330</v>
      </c>
      <c r="F772">
        <v>10.43</v>
      </c>
      <c r="G772">
        <v>67684</v>
      </c>
      <c r="H772">
        <v>62734</v>
      </c>
      <c r="I772">
        <f t="shared" si="37"/>
        <v>4950</v>
      </c>
      <c r="J772">
        <f t="shared" si="36"/>
        <v>4950</v>
      </c>
      <c r="K772">
        <f t="shared" si="38"/>
        <v>24502500</v>
      </c>
    </row>
    <row r="773" spans="1:11" x14ac:dyDescent="0.25">
      <c r="A773" t="s">
        <v>32</v>
      </c>
      <c r="B773" t="s">
        <v>11</v>
      </c>
      <c r="C773">
        <v>2008</v>
      </c>
      <c r="D773">
        <v>1083</v>
      </c>
      <c r="E773">
        <v>14485.33</v>
      </c>
      <c r="F773">
        <v>25.56</v>
      </c>
      <c r="G773">
        <v>28022</v>
      </c>
      <c r="H773">
        <v>28022</v>
      </c>
      <c r="I773">
        <f t="shared" si="37"/>
        <v>0</v>
      </c>
      <c r="J773">
        <f t="shared" si="36"/>
        <v>0</v>
      </c>
      <c r="K773">
        <f t="shared" si="38"/>
        <v>0</v>
      </c>
    </row>
    <row r="774" spans="1:11" x14ac:dyDescent="0.25">
      <c r="A774" t="s">
        <v>40</v>
      </c>
      <c r="B774" t="s">
        <v>9</v>
      </c>
      <c r="C774">
        <v>2007</v>
      </c>
      <c r="D774">
        <v>832</v>
      </c>
      <c r="E774">
        <v>80454</v>
      </c>
      <c r="F774">
        <v>8.4</v>
      </c>
      <c r="G774">
        <v>93120</v>
      </c>
      <c r="H774">
        <v>95726</v>
      </c>
      <c r="I774">
        <f t="shared" si="37"/>
        <v>2606</v>
      </c>
      <c r="J774">
        <f t="shared" si="36"/>
        <v>-2606</v>
      </c>
      <c r="K774">
        <f t="shared" si="38"/>
        <v>6791236</v>
      </c>
    </row>
    <row r="775" spans="1:11" x14ac:dyDescent="0.25">
      <c r="A775" t="s">
        <v>106</v>
      </c>
      <c r="B775" t="s">
        <v>45</v>
      </c>
      <c r="C775">
        <v>1990</v>
      </c>
      <c r="D775">
        <v>2280</v>
      </c>
      <c r="E775">
        <v>575</v>
      </c>
      <c r="F775">
        <v>27.03</v>
      </c>
      <c r="G775">
        <v>110417</v>
      </c>
      <c r="H775">
        <v>110638</v>
      </c>
      <c r="I775">
        <f t="shared" si="37"/>
        <v>221</v>
      </c>
      <c r="J775">
        <f t="shared" si="36"/>
        <v>-221</v>
      </c>
      <c r="K775">
        <f t="shared" si="38"/>
        <v>48841</v>
      </c>
    </row>
    <row r="776" spans="1:11" x14ac:dyDescent="0.25">
      <c r="A776" t="s">
        <v>25</v>
      </c>
      <c r="B776" t="s">
        <v>11</v>
      </c>
      <c r="C776">
        <v>2005</v>
      </c>
      <c r="D776">
        <v>534</v>
      </c>
      <c r="E776">
        <v>34310</v>
      </c>
      <c r="F776">
        <v>14.38</v>
      </c>
      <c r="G776">
        <v>16348</v>
      </c>
      <c r="H776">
        <v>16348</v>
      </c>
      <c r="I776">
        <f t="shared" si="37"/>
        <v>0</v>
      </c>
      <c r="J776">
        <f t="shared" si="36"/>
        <v>0</v>
      </c>
      <c r="K776">
        <f t="shared" si="38"/>
        <v>0</v>
      </c>
    </row>
    <row r="777" spans="1:11" x14ac:dyDescent="0.25">
      <c r="A777" t="s">
        <v>72</v>
      </c>
      <c r="B777" t="s">
        <v>11</v>
      </c>
      <c r="C777">
        <v>2005</v>
      </c>
      <c r="D777">
        <v>1010</v>
      </c>
      <c r="E777">
        <v>40</v>
      </c>
      <c r="F777">
        <v>24.41</v>
      </c>
      <c r="G777">
        <v>10946</v>
      </c>
      <c r="H777">
        <v>12442</v>
      </c>
      <c r="I777">
        <f t="shared" si="37"/>
        <v>1496</v>
      </c>
      <c r="J777">
        <f t="shared" si="36"/>
        <v>-1496</v>
      </c>
      <c r="K777">
        <f t="shared" si="38"/>
        <v>2238016</v>
      </c>
    </row>
    <row r="778" spans="1:11" x14ac:dyDescent="0.25">
      <c r="A778" t="s">
        <v>57</v>
      </c>
      <c r="B778" t="s">
        <v>15</v>
      </c>
      <c r="C778">
        <v>2002</v>
      </c>
      <c r="D778">
        <v>3240</v>
      </c>
      <c r="E778">
        <v>84023.26</v>
      </c>
      <c r="F778">
        <v>22.73</v>
      </c>
      <c r="G778">
        <v>35000</v>
      </c>
      <c r="H778">
        <v>28509</v>
      </c>
      <c r="I778">
        <f t="shared" si="37"/>
        <v>6491</v>
      </c>
      <c r="J778">
        <f t="shared" si="36"/>
        <v>6491</v>
      </c>
      <c r="K778">
        <f t="shared" si="38"/>
        <v>42133081</v>
      </c>
    </row>
    <row r="779" spans="1:11" x14ac:dyDescent="0.25">
      <c r="A779" t="s">
        <v>95</v>
      </c>
      <c r="B779" t="s">
        <v>9</v>
      </c>
      <c r="C779">
        <v>2009</v>
      </c>
      <c r="D779">
        <v>3142</v>
      </c>
      <c r="E779">
        <v>105</v>
      </c>
      <c r="F779">
        <v>25.08</v>
      </c>
      <c r="G779">
        <v>47718</v>
      </c>
      <c r="H779">
        <v>47619</v>
      </c>
      <c r="I779">
        <f t="shared" si="37"/>
        <v>99</v>
      </c>
      <c r="J779">
        <f t="shared" si="36"/>
        <v>99</v>
      </c>
      <c r="K779">
        <f t="shared" si="38"/>
        <v>9801</v>
      </c>
    </row>
    <row r="780" spans="1:11" x14ac:dyDescent="0.25">
      <c r="A780" t="s">
        <v>14</v>
      </c>
      <c r="B780" t="s">
        <v>29</v>
      </c>
      <c r="C780">
        <v>1999</v>
      </c>
      <c r="D780">
        <v>494</v>
      </c>
      <c r="E780">
        <v>20450</v>
      </c>
      <c r="F780">
        <v>25.5</v>
      </c>
      <c r="G780">
        <v>15078</v>
      </c>
      <c r="H780">
        <v>15078</v>
      </c>
      <c r="I780">
        <f t="shared" si="37"/>
        <v>0</v>
      </c>
      <c r="J780">
        <f t="shared" si="36"/>
        <v>0</v>
      </c>
      <c r="K780">
        <f t="shared" si="38"/>
        <v>0</v>
      </c>
    </row>
    <row r="781" spans="1:11" x14ac:dyDescent="0.25">
      <c r="A781" t="s">
        <v>18</v>
      </c>
      <c r="B781" t="s">
        <v>13</v>
      </c>
      <c r="C781">
        <v>2000</v>
      </c>
      <c r="D781">
        <v>1761</v>
      </c>
      <c r="E781">
        <v>140423</v>
      </c>
      <c r="F781">
        <v>18.010000000000002</v>
      </c>
      <c r="G781">
        <v>30382</v>
      </c>
      <c r="H781">
        <v>30382</v>
      </c>
      <c r="I781">
        <f t="shared" si="37"/>
        <v>0</v>
      </c>
      <c r="J781">
        <f t="shared" ref="J781:J844" si="39">G781-H781</f>
        <v>0</v>
      </c>
      <c r="K781">
        <f t="shared" si="38"/>
        <v>0</v>
      </c>
    </row>
    <row r="782" spans="1:11" x14ac:dyDescent="0.25">
      <c r="A782" t="s">
        <v>14</v>
      </c>
      <c r="B782" t="s">
        <v>29</v>
      </c>
      <c r="C782">
        <v>2002</v>
      </c>
      <c r="D782">
        <v>494</v>
      </c>
      <c r="E782">
        <v>10881.83</v>
      </c>
      <c r="F782">
        <v>25.61</v>
      </c>
      <c r="G782">
        <v>12647</v>
      </c>
      <c r="H782">
        <v>12647</v>
      </c>
      <c r="I782">
        <f t="shared" si="37"/>
        <v>0</v>
      </c>
      <c r="J782">
        <f t="shared" si="39"/>
        <v>0</v>
      </c>
      <c r="K782">
        <f t="shared" si="38"/>
        <v>0</v>
      </c>
    </row>
    <row r="783" spans="1:11" x14ac:dyDescent="0.25">
      <c r="A783" t="s">
        <v>68</v>
      </c>
      <c r="B783" t="s">
        <v>7</v>
      </c>
      <c r="C783">
        <v>2010</v>
      </c>
      <c r="D783">
        <v>748</v>
      </c>
      <c r="E783">
        <v>442.89</v>
      </c>
      <c r="F783">
        <v>29.17</v>
      </c>
      <c r="G783">
        <v>18998</v>
      </c>
      <c r="H783">
        <v>17954</v>
      </c>
      <c r="I783">
        <f t="shared" si="37"/>
        <v>1044</v>
      </c>
      <c r="J783">
        <f t="shared" si="39"/>
        <v>1044</v>
      </c>
      <c r="K783">
        <f t="shared" si="38"/>
        <v>1089936</v>
      </c>
    </row>
    <row r="784" spans="1:11" x14ac:dyDescent="0.25">
      <c r="A784" t="s">
        <v>66</v>
      </c>
      <c r="B784" t="s">
        <v>15</v>
      </c>
      <c r="C784">
        <v>1996</v>
      </c>
      <c r="D784">
        <v>1032</v>
      </c>
      <c r="E784">
        <v>65.849999999999994</v>
      </c>
      <c r="F784">
        <v>21.53</v>
      </c>
      <c r="G784">
        <v>5698</v>
      </c>
      <c r="H784">
        <v>5648</v>
      </c>
      <c r="I784">
        <f t="shared" si="37"/>
        <v>50</v>
      </c>
      <c r="J784">
        <f t="shared" si="39"/>
        <v>50</v>
      </c>
      <c r="K784">
        <f t="shared" si="38"/>
        <v>2500</v>
      </c>
    </row>
    <row r="785" spans="1:11" x14ac:dyDescent="0.25">
      <c r="A785" t="s">
        <v>28</v>
      </c>
      <c r="B785" t="s">
        <v>9</v>
      </c>
      <c r="C785">
        <v>1997</v>
      </c>
      <c r="D785">
        <v>1712</v>
      </c>
      <c r="E785">
        <v>1622.4</v>
      </c>
      <c r="F785">
        <v>26.66</v>
      </c>
      <c r="G785">
        <v>9959</v>
      </c>
      <c r="H785">
        <v>10897</v>
      </c>
      <c r="I785">
        <f t="shared" si="37"/>
        <v>938</v>
      </c>
      <c r="J785">
        <f t="shared" si="39"/>
        <v>-938</v>
      </c>
      <c r="K785">
        <f t="shared" si="38"/>
        <v>879844</v>
      </c>
    </row>
    <row r="786" spans="1:11" x14ac:dyDescent="0.25">
      <c r="A786" t="s">
        <v>80</v>
      </c>
      <c r="B786" t="s">
        <v>15</v>
      </c>
      <c r="C786">
        <v>1994</v>
      </c>
      <c r="D786">
        <v>1784</v>
      </c>
      <c r="E786">
        <v>3630.31</v>
      </c>
      <c r="F786">
        <v>26.33</v>
      </c>
      <c r="G786">
        <v>14961</v>
      </c>
      <c r="H786">
        <v>14970</v>
      </c>
      <c r="I786">
        <f t="shared" si="37"/>
        <v>9</v>
      </c>
      <c r="J786">
        <f t="shared" si="39"/>
        <v>-9</v>
      </c>
      <c r="K786">
        <f t="shared" si="38"/>
        <v>81</v>
      </c>
    </row>
    <row r="787" spans="1:11" x14ac:dyDescent="0.25">
      <c r="A787" t="s">
        <v>72</v>
      </c>
      <c r="B787" t="s">
        <v>7</v>
      </c>
      <c r="C787">
        <v>1997</v>
      </c>
      <c r="D787">
        <v>1010</v>
      </c>
      <c r="E787">
        <v>40</v>
      </c>
      <c r="F787">
        <v>24.06</v>
      </c>
      <c r="G787">
        <v>68571</v>
      </c>
      <c r="H787">
        <v>54597</v>
      </c>
      <c r="I787">
        <f t="shared" si="37"/>
        <v>13974</v>
      </c>
      <c r="J787">
        <f t="shared" si="39"/>
        <v>13974</v>
      </c>
      <c r="K787">
        <f t="shared" si="38"/>
        <v>195272676</v>
      </c>
    </row>
    <row r="788" spans="1:11" x14ac:dyDescent="0.25">
      <c r="A788" t="s">
        <v>42</v>
      </c>
      <c r="B788" t="s">
        <v>15</v>
      </c>
      <c r="C788">
        <v>2000</v>
      </c>
      <c r="D788">
        <v>758</v>
      </c>
      <c r="E788">
        <v>34468.93</v>
      </c>
      <c r="F788">
        <v>20.190000000000001</v>
      </c>
      <c r="G788">
        <v>30762</v>
      </c>
      <c r="H788">
        <v>30762</v>
      </c>
      <c r="I788">
        <f t="shared" si="37"/>
        <v>0</v>
      </c>
      <c r="J788">
        <f t="shared" si="39"/>
        <v>0</v>
      </c>
      <c r="K788">
        <f t="shared" si="38"/>
        <v>0</v>
      </c>
    </row>
    <row r="789" spans="1:11" x14ac:dyDescent="0.25">
      <c r="A789" t="s">
        <v>76</v>
      </c>
      <c r="B789" t="s">
        <v>13</v>
      </c>
      <c r="C789">
        <v>1999</v>
      </c>
      <c r="D789">
        <v>89</v>
      </c>
      <c r="E789">
        <v>654.45000000000005</v>
      </c>
      <c r="F789">
        <v>17.97</v>
      </c>
      <c r="G789">
        <v>13942</v>
      </c>
      <c r="H789">
        <v>20165</v>
      </c>
      <c r="I789">
        <f t="shared" si="37"/>
        <v>6223</v>
      </c>
      <c r="J789">
        <f t="shared" si="39"/>
        <v>-6223</v>
      </c>
      <c r="K789">
        <f t="shared" si="38"/>
        <v>38725729</v>
      </c>
    </row>
    <row r="790" spans="1:11" x14ac:dyDescent="0.25">
      <c r="A790" t="s">
        <v>52</v>
      </c>
      <c r="B790" t="s">
        <v>29</v>
      </c>
      <c r="C790">
        <v>1990</v>
      </c>
      <c r="D790">
        <v>282</v>
      </c>
      <c r="E790">
        <v>95.7</v>
      </c>
      <c r="F790">
        <v>27.61</v>
      </c>
      <c r="G790">
        <v>16667</v>
      </c>
      <c r="H790">
        <v>16817</v>
      </c>
      <c r="I790">
        <f t="shared" si="37"/>
        <v>150</v>
      </c>
      <c r="J790">
        <f t="shared" si="39"/>
        <v>-150</v>
      </c>
      <c r="K790">
        <f t="shared" si="38"/>
        <v>22500</v>
      </c>
    </row>
    <row r="791" spans="1:11" x14ac:dyDescent="0.25">
      <c r="A791" t="s">
        <v>27</v>
      </c>
      <c r="B791" t="s">
        <v>13</v>
      </c>
      <c r="C791">
        <v>1990</v>
      </c>
      <c r="D791">
        <v>495</v>
      </c>
      <c r="E791">
        <v>16582</v>
      </c>
      <c r="F791">
        <v>18.91</v>
      </c>
      <c r="G791">
        <v>18976</v>
      </c>
      <c r="H791">
        <v>21297</v>
      </c>
      <c r="I791">
        <f t="shared" si="37"/>
        <v>2321</v>
      </c>
      <c r="J791">
        <f t="shared" si="39"/>
        <v>-2321</v>
      </c>
      <c r="K791">
        <f t="shared" si="38"/>
        <v>5387041</v>
      </c>
    </row>
    <row r="792" spans="1:11" x14ac:dyDescent="0.25">
      <c r="A792" t="s">
        <v>98</v>
      </c>
      <c r="B792" t="s">
        <v>7</v>
      </c>
      <c r="C792">
        <v>2007</v>
      </c>
      <c r="D792">
        <v>600</v>
      </c>
      <c r="E792">
        <v>18721</v>
      </c>
      <c r="F792">
        <v>9.32</v>
      </c>
      <c r="G792">
        <v>207006</v>
      </c>
      <c r="H792">
        <v>190607</v>
      </c>
      <c r="I792">
        <f t="shared" si="37"/>
        <v>16399</v>
      </c>
      <c r="J792">
        <f t="shared" si="39"/>
        <v>16399</v>
      </c>
      <c r="K792">
        <f t="shared" si="38"/>
        <v>268927201</v>
      </c>
    </row>
    <row r="793" spans="1:11" x14ac:dyDescent="0.25">
      <c r="A793" t="s">
        <v>65</v>
      </c>
      <c r="B793" t="s">
        <v>11</v>
      </c>
      <c r="C793">
        <v>1999</v>
      </c>
      <c r="D793">
        <v>250</v>
      </c>
      <c r="E793">
        <v>4720.28</v>
      </c>
      <c r="F793">
        <v>3.73</v>
      </c>
      <c r="G793">
        <v>12868</v>
      </c>
      <c r="H793">
        <v>12868</v>
      </c>
      <c r="I793">
        <f t="shared" si="37"/>
        <v>0</v>
      </c>
      <c r="J793">
        <f t="shared" si="39"/>
        <v>0</v>
      </c>
      <c r="K793">
        <f t="shared" si="38"/>
        <v>0</v>
      </c>
    </row>
    <row r="794" spans="1:11" x14ac:dyDescent="0.25">
      <c r="A794" t="s">
        <v>32</v>
      </c>
      <c r="B794" t="s">
        <v>21</v>
      </c>
      <c r="C794">
        <v>1999</v>
      </c>
      <c r="D794">
        <v>1083</v>
      </c>
      <c r="E794">
        <v>46195</v>
      </c>
      <c r="F794">
        <v>26.85</v>
      </c>
      <c r="G794">
        <v>85744</v>
      </c>
      <c r="H794">
        <v>85744</v>
      </c>
      <c r="I794">
        <f t="shared" si="37"/>
        <v>0</v>
      </c>
      <c r="J794">
        <f t="shared" si="39"/>
        <v>0</v>
      </c>
      <c r="K794">
        <f t="shared" si="38"/>
        <v>0</v>
      </c>
    </row>
    <row r="795" spans="1:11" x14ac:dyDescent="0.25">
      <c r="A795" t="s">
        <v>20</v>
      </c>
      <c r="B795" t="s">
        <v>9</v>
      </c>
      <c r="C795">
        <v>1994</v>
      </c>
      <c r="D795">
        <v>1300</v>
      </c>
      <c r="E795">
        <v>2272.08</v>
      </c>
      <c r="F795">
        <v>17.170000000000002</v>
      </c>
      <c r="G795">
        <v>16279</v>
      </c>
      <c r="H795">
        <v>20864</v>
      </c>
      <c r="I795">
        <f t="shared" si="37"/>
        <v>4585</v>
      </c>
      <c r="J795">
        <f t="shared" si="39"/>
        <v>-4585</v>
      </c>
      <c r="K795">
        <f t="shared" si="38"/>
        <v>21022225</v>
      </c>
    </row>
    <row r="796" spans="1:11" x14ac:dyDescent="0.25">
      <c r="A796" t="s">
        <v>31</v>
      </c>
      <c r="B796" t="s">
        <v>11</v>
      </c>
      <c r="C796">
        <v>1993</v>
      </c>
      <c r="D796">
        <v>346</v>
      </c>
      <c r="E796">
        <v>10585.43</v>
      </c>
      <c r="F796">
        <v>16.940000000000001</v>
      </c>
      <c r="G796">
        <v>6808</v>
      </c>
      <c r="H796">
        <v>6808</v>
      </c>
      <c r="I796">
        <f t="shared" si="37"/>
        <v>0</v>
      </c>
      <c r="J796">
        <f t="shared" si="39"/>
        <v>0</v>
      </c>
      <c r="K796">
        <f t="shared" si="38"/>
        <v>0</v>
      </c>
    </row>
    <row r="797" spans="1:11" x14ac:dyDescent="0.25">
      <c r="A797" t="s">
        <v>32</v>
      </c>
      <c r="B797" t="s">
        <v>11</v>
      </c>
      <c r="C797">
        <v>1991</v>
      </c>
      <c r="D797">
        <v>1083</v>
      </c>
      <c r="E797">
        <v>72133</v>
      </c>
      <c r="F797">
        <v>25.4</v>
      </c>
      <c r="G797">
        <v>22814</v>
      </c>
      <c r="H797">
        <v>22814</v>
      </c>
      <c r="I797">
        <f t="shared" si="37"/>
        <v>0</v>
      </c>
      <c r="J797">
        <f t="shared" si="39"/>
        <v>0</v>
      </c>
      <c r="K797">
        <f t="shared" si="38"/>
        <v>0</v>
      </c>
    </row>
    <row r="798" spans="1:11" x14ac:dyDescent="0.25">
      <c r="A798" t="s">
        <v>6</v>
      </c>
      <c r="B798" t="s">
        <v>9</v>
      </c>
      <c r="C798">
        <v>2005</v>
      </c>
      <c r="D798">
        <v>1274</v>
      </c>
      <c r="E798">
        <v>304.83</v>
      </c>
      <c r="F798">
        <v>22.29</v>
      </c>
      <c r="G798">
        <v>10833</v>
      </c>
      <c r="H798">
        <v>10159</v>
      </c>
      <c r="I798">
        <f t="shared" si="37"/>
        <v>674</v>
      </c>
      <c r="J798">
        <f t="shared" si="39"/>
        <v>674</v>
      </c>
      <c r="K798">
        <f t="shared" si="38"/>
        <v>454276</v>
      </c>
    </row>
    <row r="799" spans="1:11" x14ac:dyDescent="0.25">
      <c r="A799" t="s">
        <v>104</v>
      </c>
      <c r="B799" t="s">
        <v>29</v>
      </c>
      <c r="C799">
        <v>1996</v>
      </c>
      <c r="D799">
        <v>652</v>
      </c>
      <c r="E799">
        <v>7296</v>
      </c>
      <c r="F799">
        <v>17.46</v>
      </c>
      <c r="G799">
        <v>22376</v>
      </c>
      <c r="H799">
        <v>24307</v>
      </c>
      <c r="I799">
        <f t="shared" si="37"/>
        <v>1931</v>
      </c>
      <c r="J799">
        <f t="shared" si="39"/>
        <v>-1931</v>
      </c>
      <c r="K799">
        <f t="shared" si="38"/>
        <v>3728761</v>
      </c>
    </row>
    <row r="800" spans="1:11" x14ac:dyDescent="0.25">
      <c r="A800" t="s">
        <v>17</v>
      </c>
      <c r="B800" t="s">
        <v>9</v>
      </c>
      <c r="C800">
        <v>2012</v>
      </c>
      <c r="D800">
        <v>51</v>
      </c>
      <c r="E800">
        <v>13991</v>
      </c>
      <c r="F800">
        <v>22.48</v>
      </c>
      <c r="G800">
        <v>77723</v>
      </c>
      <c r="H800">
        <v>72700</v>
      </c>
      <c r="I800">
        <f t="shared" si="37"/>
        <v>5023</v>
      </c>
      <c r="J800">
        <f t="shared" si="39"/>
        <v>5023</v>
      </c>
      <c r="K800">
        <f t="shared" si="38"/>
        <v>25230529</v>
      </c>
    </row>
    <row r="801" spans="1:11" x14ac:dyDescent="0.25">
      <c r="A801" t="s">
        <v>57</v>
      </c>
      <c r="B801" t="s">
        <v>7</v>
      </c>
      <c r="C801">
        <v>1993</v>
      </c>
      <c r="D801">
        <v>3240</v>
      </c>
      <c r="E801">
        <v>14961.81</v>
      </c>
      <c r="F801">
        <v>27.42</v>
      </c>
      <c r="G801">
        <v>154545</v>
      </c>
      <c r="H801">
        <v>155655</v>
      </c>
      <c r="I801">
        <f t="shared" si="37"/>
        <v>1110</v>
      </c>
      <c r="J801">
        <f t="shared" si="39"/>
        <v>-1110</v>
      </c>
      <c r="K801">
        <f t="shared" si="38"/>
        <v>1232100</v>
      </c>
    </row>
    <row r="802" spans="1:11" x14ac:dyDescent="0.25">
      <c r="A802" t="s">
        <v>78</v>
      </c>
      <c r="B802" t="s">
        <v>15</v>
      </c>
      <c r="C802">
        <v>1995</v>
      </c>
      <c r="D802">
        <v>565</v>
      </c>
      <c r="E802">
        <v>51986.39</v>
      </c>
      <c r="F802">
        <v>8.26</v>
      </c>
      <c r="G802">
        <v>8942</v>
      </c>
      <c r="H802">
        <v>6000</v>
      </c>
      <c r="I802">
        <f t="shared" si="37"/>
        <v>2942</v>
      </c>
      <c r="J802">
        <f t="shared" si="39"/>
        <v>2942</v>
      </c>
      <c r="K802">
        <f t="shared" si="38"/>
        <v>8655364</v>
      </c>
    </row>
    <row r="803" spans="1:11" x14ac:dyDescent="0.25">
      <c r="A803" t="s">
        <v>47</v>
      </c>
      <c r="B803" t="s">
        <v>29</v>
      </c>
      <c r="C803">
        <v>1997</v>
      </c>
      <c r="D803">
        <v>1113</v>
      </c>
      <c r="E803">
        <v>3026.25</v>
      </c>
      <c r="F803">
        <v>10.18</v>
      </c>
      <c r="G803">
        <v>24622</v>
      </c>
      <c r="H803">
        <v>22772</v>
      </c>
      <c r="I803">
        <f t="shared" si="37"/>
        <v>1850</v>
      </c>
      <c r="J803">
        <f t="shared" si="39"/>
        <v>1850</v>
      </c>
      <c r="K803">
        <f t="shared" si="38"/>
        <v>3422500</v>
      </c>
    </row>
    <row r="804" spans="1:11" x14ac:dyDescent="0.25">
      <c r="A804" t="s">
        <v>106</v>
      </c>
      <c r="B804" t="s">
        <v>9</v>
      </c>
      <c r="C804">
        <v>1991</v>
      </c>
      <c r="D804">
        <v>2280</v>
      </c>
      <c r="E804">
        <v>575</v>
      </c>
      <c r="F804">
        <v>27.04</v>
      </c>
      <c r="G804">
        <v>10228</v>
      </c>
      <c r="H804">
        <v>12825</v>
      </c>
      <c r="I804">
        <f t="shared" si="37"/>
        <v>2597</v>
      </c>
      <c r="J804">
        <f t="shared" si="39"/>
        <v>-2597</v>
      </c>
      <c r="K804">
        <f t="shared" si="38"/>
        <v>6744409</v>
      </c>
    </row>
    <row r="805" spans="1:11" x14ac:dyDescent="0.25">
      <c r="A805" t="s">
        <v>109</v>
      </c>
      <c r="B805" t="s">
        <v>9</v>
      </c>
      <c r="C805">
        <v>2006</v>
      </c>
      <c r="D805">
        <v>285</v>
      </c>
      <c r="E805">
        <v>56</v>
      </c>
      <c r="F805">
        <v>19.420000000000002</v>
      </c>
      <c r="G805">
        <v>21053</v>
      </c>
      <c r="H805">
        <v>20980</v>
      </c>
      <c r="I805">
        <f t="shared" si="37"/>
        <v>73</v>
      </c>
      <c r="J805">
        <f t="shared" si="39"/>
        <v>73</v>
      </c>
      <c r="K805">
        <f t="shared" si="38"/>
        <v>5329</v>
      </c>
    </row>
    <row r="806" spans="1:11" x14ac:dyDescent="0.25">
      <c r="A806" t="s">
        <v>40</v>
      </c>
      <c r="B806" t="s">
        <v>9</v>
      </c>
      <c r="C806">
        <v>1997</v>
      </c>
      <c r="D806">
        <v>832</v>
      </c>
      <c r="E806">
        <v>84799</v>
      </c>
      <c r="F806">
        <v>13.13</v>
      </c>
      <c r="G806">
        <v>96270</v>
      </c>
      <c r="H806">
        <v>93328</v>
      </c>
      <c r="I806">
        <f t="shared" si="37"/>
        <v>2942</v>
      </c>
      <c r="J806">
        <f t="shared" si="39"/>
        <v>2942</v>
      </c>
      <c r="K806">
        <f t="shared" si="38"/>
        <v>8655364</v>
      </c>
    </row>
    <row r="807" spans="1:11" x14ac:dyDescent="0.25">
      <c r="A807" t="s">
        <v>59</v>
      </c>
      <c r="B807" t="s">
        <v>49</v>
      </c>
      <c r="C807">
        <v>2013</v>
      </c>
      <c r="D807">
        <v>1651</v>
      </c>
      <c r="E807">
        <v>877.19</v>
      </c>
      <c r="F807">
        <v>27.29</v>
      </c>
      <c r="G807">
        <v>113722</v>
      </c>
      <c r="H807">
        <v>111594</v>
      </c>
      <c r="I807">
        <f t="shared" si="37"/>
        <v>2128</v>
      </c>
      <c r="J807">
        <f t="shared" si="39"/>
        <v>2128</v>
      </c>
      <c r="K807">
        <f t="shared" si="38"/>
        <v>4528384</v>
      </c>
    </row>
    <row r="808" spans="1:11" x14ac:dyDescent="0.25">
      <c r="A808" t="s">
        <v>88</v>
      </c>
      <c r="B808" t="s">
        <v>7</v>
      </c>
      <c r="C808">
        <v>1992</v>
      </c>
      <c r="D808">
        <v>56</v>
      </c>
      <c r="E808">
        <v>87</v>
      </c>
      <c r="F808">
        <v>19.03</v>
      </c>
      <c r="G808">
        <v>78947</v>
      </c>
      <c r="H808">
        <v>174739</v>
      </c>
      <c r="I808">
        <f t="shared" si="37"/>
        <v>95792</v>
      </c>
      <c r="J808">
        <f t="shared" si="39"/>
        <v>-95792</v>
      </c>
      <c r="K808">
        <f t="shared" si="38"/>
        <v>9176107264</v>
      </c>
    </row>
    <row r="809" spans="1:11" x14ac:dyDescent="0.25">
      <c r="A809" t="s">
        <v>40</v>
      </c>
      <c r="B809" t="s">
        <v>21</v>
      </c>
      <c r="C809">
        <v>1993</v>
      </c>
      <c r="D809">
        <v>832</v>
      </c>
      <c r="E809">
        <v>89282.2</v>
      </c>
      <c r="F809">
        <v>12.71</v>
      </c>
      <c r="G809">
        <v>242578</v>
      </c>
      <c r="H809">
        <v>242578</v>
      </c>
      <c r="I809">
        <f t="shared" si="37"/>
        <v>0</v>
      </c>
      <c r="J809">
        <f t="shared" si="39"/>
        <v>0</v>
      </c>
      <c r="K809">
        <f t="shared" si="38"/>
        <v>0</v>
      </c>
    </row>
    <row r="810" spans="1:11" x14ac:dyDescent="0.25">
      <c r="A810" t="s">
        <v>18</v>
      </c>
      <c r="B810" t="s">
        <v>13</v>
      </c>
      <c r="C810">
        <v>1998</v>
      </c>
      <c r="D810">
        <v>1761</v>
      </c>
      <c r="E810">
        <v>118930.56</v>
      </c>
      <c r="F810">
        <v>26.63</v>
      </c>
      <c r="G810">
        <v>25198</v>
      </c>
      <c r="H810">
        <v>25198</v>
      </c>
      <c r="I810">
        <f t="shared" si="37"/>
        <v>0</v>
      </c>
      <c r="J810">
        <f t="shared" si="39"/>
        <v>0</v>
      </c>
      <c r="K810">
        <f t="shared" si="38"/>
        <v>0</v>
      </c>
    </row>
    <row r="811" spans="1:11" x14ac:dyDescent="0.25">
      <c r="A811" t="s">
        <v>77</v>
      </c>
      <c r="B811" t="s">
        <v>15</v>
      </c>
      <c r="C811">
        <v>2001</v>
      </c>
      <c r="D811">
        <v>207</v>
      </c>
      <c r="E811">
        <v>746.75</v>
      </c>
      <c r="F811">
        <v>20.04</v>
      </c>
      <c r="G811">
        <v>4366</v>
      </c>
      <c r="H811">
        <v>4316</v>
      </c>
      <c r="I811">
        <f t="shared" si="37"/>
        <v>50</v>
      </c>
      <c r="J811">
        <f t="shared" si="39"/>
        <v>50</v>
      </c>
      <c r="K811">
        <f t="shared" si="38"/>
        <v>2500</v>
      </c>
    </row>
    <row r="812" spans="1:11" x14ac:dyDescent="0.25">
      <c r="A812" t="s">
        <v>91</v>
      </c>
      <c r="B812" t="s">
        <v>15</v>
      </c>
      <c r="C812">
        <v>1991</v>
      </c>
      <c r="D812">
        <v>1440</v>
      </c>
      <c r="E812">
        <v>18.86</v>
      </c>
      <c r="F812">
        <v>27.01</v>
      </c>
      <c r="G812">
        <v>8182</v>
      </c>
      <c r="H812">
        <v>8333</v>
      </c>
      <c r="I812">
        <f t="shared" si="37"/>
        <v>151</v>
      </c>
      <c r="J812">
        <f t="shared" si="39"/>
        <v>-151</v>
      </c>
      <c r="K812">
        <f t="shared" si="38"/>
        <v>22801</v>
      </c>
    </row>
    <row r="813" spans="1:11" x14ac:dyDescent="0.25">
      <c r="A813" t="s">
        <v>42</v>
      </c>
      <c r="B813" t="s">
        <v>13</v>
      </c>
      <c r="C813">
        <v>1990</v>
      </c>
      <c r="D813">
        <v>758</v>
      </c>
      <c r="E813">
        <v>34468.93</v>
      </c>
      <c r="F813">
        <v>22.63</v>
      </c>
      <c r="G813">
        <v>37418</v>
      </c>
      <c r="H813">
        <v>37418</v>
      </c>
      <c r="I813">
        <f t="shared" si="37"/>
        <v>0</v>
      </c>
      <c r="J813">
        <f t="shared" si="39"/>
        <v>0</v>
      </c>
      <c r="K813">
        <f t="shared" si="38"/>
        <v>0</v>
      </c>
    </row>
    <row r="814" spans="1:11" x14ac:dyDescent="0.25">
      <c r="A814" t="s">
        <v>97</v>
      </c>
      <c r="B814" t="s">
        <v>9</v>
      </c>
      <c r="C814">
        <v>2001</v>
      </c>
      <c r="D814">
        <v>1292</v>
      </c>
      <c r="E814">
        <v>375.89</v>
      </c>
      <c r="F814">
        <v>25.23</v>
      </c>
      <c r="G814">
        <v>30000</v>
      </c>
      <c r="H814">
        <v>35500</v>
      </c>
      <c r="I814">
        <f t="shared" si="37"/>
        <v>5500</v>
      </c>
      <c r="J814">
        <f t="shared" si="39"/>
        <v>-5500</v>
      </c>
      <c r="K814">
        <f t="shared" si="38"/>
        <v>30250000</v>
      </c>
    </row>
    <row r="815" spans="1:11" x14ac:dyDescent="0.25">
      <c r="A815" t="s">
        <v>57</v>
      </c>
      <c r="B815" t="s">
        <v>9</v>
      </c>
      <c r="C815">
        <v>2004</v>
      </c>
      <c r="D815">
        <v>3240</v>
      </c>
      <c r="E815">
        <v>105514.19</v>
      </c>
      <c r="F815">
        <v>27.3</v>
      </c>
      <c r="G815">
        <v>26357</v>
      </c>
      <c r="H815">
        <v>25368</v>
      </c>
      <c r="I815">
        <f t="shared" si="37"/>
        <v>989</v>
      </c>
      <c r="J815">
        <f t="shared" si="39"/>
        <v>989</v>
      </c>
      <c r="K815">
        <f t="shared" si="38"/>
        <v>978121</v>
      </c>
    </row>
    <row r="816" spans="1:11" x14ac:dyDescent="0.25">
      <c r="A816" t="s">
        <v>63</v>
      </c>
      <c r="B816" t="s">
        <v>29</v>
      </c>
      <c r="C816">
        <v>1996</v>
      </c>
      <c r="D816">
        <v>1020</v>
      </c>
      <c r="E816">
        <v>1670</v>
      </c>
      <c r="F816">
        <v>21.19</v>
      </c>
      <c r="G816">
        <v>15727</v>
      </c>
      <c r="H816">
        <v>16958</v>
      </c>
      <c r="I816">
        <f t="shared" si="37"/>
        <v>1231</v>
      </c>
      <c r="J816">
        <f t="shared" si="39"/>
        <v>-1231</v>
      </c>
      <c r="K816">
        <f t="shared" si="38"/>
        <v>1515361</v>
      </c>
    </row>
    <row r="817" spans="1:11" x14ac:dyDescent="0.25">
      <c r="A817" t="s">
        <v>32</v>
      </c>
      <c r="B817" t="s">
        <v>21</v>
      </c>
      <c r="C817">
        <v>2004</v>
      </c>
      <c r="D817">
        <v>1083</v>
      </c>
      <c r="E817">
        <v>35113</v>
      </c>
      <c r="F817">
        <v>26.24</v>
      </c>
      <c r="G817">
        <v>88588</v>
      </c>
      <c r="H817">
        <v>88588</v>
      </c>
      <c r="I817">
        <f t="shared" si="37"/>
        <v>0</v>
      </c>
      <c r="J817">
        <f t="shared" si="39"/>
        <v>0</v>
      </c>
      <c r="K817">
        <f t="shared" si="38"/>
        <v>0</v>
      </c>
    </row>
    <row r="818" spans="1:11" x14ac:dyDescent="0.25">
      <c r="A818" t="s">
        <v>32</v>
      </c>
      <c r="B818" t="s">
        <v>29</v>
      </c>
      <c r="C818">
        <v>1992</v>
      </c>
      <c r="D818">
        <v>1083</v>
      </c>
      <c r="E818">
        <v>70791</v>
      </c>
      <c r="F818">
        <v>23.79</v>
      </c>
      <c r="G818">
        <v>8947</v>
      </c>
      <c r="H818">
        <v>8947</v>
      </c>
      <c r="I818">
        <f t="shared" si="37"/>
        <v>0</v>
      </c>
      <c r="J818">
        <f t="shared" si="39"/>
        <v>0</v>
      </c>
      <c r="K818">
        <f t="shared" si="38"/>
        <v>0</v>
      </c>
    </row>
    <row r="819" spans="1:11" x14ac:dyDescent="0.25">
      <c r="A819" t="s">
        <v>93</v>
      </c>
      <c r="B819" t="s">
        <v>7</v>
      </c>
      <c r="C819">
        <v>1996</v>
      </c>
      <c r="D819">
        <v>778</v>
      </c>
      <c r="E819">
        <v>8923</v>
      </c>
      <c r="F819">
        <v>8.32</v>
      </c>
      <c r="G819">
        <v>436811</v>
      </c>
      <c r="H819">
        <v>396154</v>
      </c>
      <c r="I819">
        <f t="shared" si="37"/>
        <v>40657</v>
      </c>
      <c r="J819">
        <f t="shared" si="39"/>
        <v>40657</v>
      </c>
      <c r="K819">
        <f t="shared" si="38"/>
        <v>1652991649</v>
      </c>
    </row>
    <row r="820" spans="1:11" x14ac:dyDescent="0.25">
      <c r="A820" t="s">
        <v>83</v>
      </c>
      <c r="B820" t="s">
        <v>9</v>
      </c>
      <c r="C820">
        <v>1993</v>
      </c>
      <c r="D820">
        <v>1187</v>
      </c>
      <c r="E820">
        <v>65.8</v>
      </c>
      <c r="F820">
        <v>26.67</v>
      </c>
      <c r="G820">
        <v>15092</v>
      </c>
      <c r="H820">
        <v>14933</v>
      </c>
      <c r="I820">
        <f t="shared" si="37"/>
        <v>159</v>
      </c>
      <c r="J820">
        <f t="shared" si="39"/>
        <v>159</v>
      </c>
      <c r="K820">
        <f t="shared" si="38"/>
        <v>25281</v>
      </c>
    </row>
    <row r="821" spans="1:11" x14ac:dyDescent="0.25">
      <c r="A821" t="s">
        <v>26</v>
      </c>
      <c r="B821" t="s">
        <v>7</v>
      </c>
      <c r="C821">
        <v>2002</v>
      </c>
      <c r="D821">
        <v>626</v>
      </c>
      <c r="E821">
        <v>331</v>
      </c>
      <c r="F821">
        <v>6.34</v>
      </c>
      <c r="G821">
        <v>131599</v>
      </c>
      <c r="H821">
        <v>103416</v>
      </c>
      <c r="I821">
        <f t="shared" si="37"/>
        <v>28183</v>
      </c>
      <c r="J821">
        <f t="shared" si="39"/>
        <v>28183</v>
      </c>
      <c r="K821">
        <f t="shared" si="38"/>
        <v>794281489</v>
      </c>
    </row>
    <row r="822" spans="1:11" x14ac:dyDescent="0.25">
      <c r="A822" t="s">
        <v>32</v>
      </c>
      <c r="B822" t="s">
        <v>7</v>
      </c>
      <c r="C822">
        <v>1994</v>
      </c>
      <c r="D822">
        <v>1083</v>
      </c>
      <c r="E822">
        <v>61357</v>
      </c>
      <c r="F822">
        <v>25.71</v>
      </c>
      <c r="G822">
        <v>166101</v>
      </c>
      <c r="H822">
        <v>166101</v>
      </c>
      <c r="I822">
        <f t="shared" si="37"/>
        <v>0</v>
      </c>
      <c r="J822">
        <f t="shared" si="39"/>
        <v>0</v>
      </c>
      <c r="K822">
        <f t="shared" si="38"/>
        <v>0</v>
      </c>
    </row>
    <row r="823" spans="1:11" x14ac:dyDescent="0.25">
      <c r="A823" t="s">
        <v>74</v>
      </c>
      <c r="B823" t="s">
        <v>45</v>
      </c>
      <c r="C823">
        <v>2013</v>
      </c>
      <c r="D823">
        <v>1996</v>
      </c>
      <c r="E823">
        <v>20489.400000000001</v>
      </c>
      <c r="F823">
        <v>20.37</v>
      </c>
      <c r="G823">
        <v>12450</v>
      </c>
      <c r="H823">
        <v>12470</v>
      </c>
      <c r="I823">
        <f t="shared" si="37"/>
        <v>20</v>
      </c>
      <c r="J823">
        <f t="shared" si="39"/>
        <v>-20</v>
      </c>
      <c r="K823">
        <f t="shared" si="38"/>
        <v>400</v>
      </c>
    </row>
    <row r="824" spans="1:11" x14ac:dyDescent="0.25">
      <c r="A824" t="s">
        <v>51</v>
      </c>
      <c r="B824" t="s">
        <v>7</v>
      </c>
      <c r="C824">
        <v>1990</v>
      </c>
      <c r="D824">
        <v>608</v>
      </c>
      <c r="E824">
        <v>3906</v>
      </c>
      <c r="F824">
        <v>9.51</v>
      </c>
      <c r="G824">
        <v>104986</v>
      </c>
      <c r="H824">
        <v>117017</v>
      </c>
      <c r="I824">
        <f t="shared" si="37"/>
        <v>12031</v>
      </c>
      <c r="J824">
        <f t="shared" si="39"/>
        <v>-12031</v>
      </c>
      <c r="K824">
        <f t="shared" si="38"/>
        <v>144744961</v>
      </c>
    </row>
    <row r="825" spans="1:11" x14ac:dyDescent="0.25">
      <c r="A825" t="s">
        <v>110</v>
      </c>
      <c r="B825" t="s">
        <v>7</v>
      </c>
      <c r="C825">
        <v>1994</v>
      </c>
      <c r="D825">
        <v>1118</v>
      </c>
      <c r="E825">
        <v>2014</v>
      </c>
      <c r="F825">
        <v>9.1300000000000008</v>
      </c>
      <c r="G825">
        <v>300000</v>
      </c>
      <c r="H825">
        <v>278537</v>
      </c>
      <c r="I825">
        <f t="shared" si="37"/>
        <v>21463</v>
      </c>
      <c r="J825">
        <f t="shared" si="39"/>
        <v>21463</v>
      </c>
      <c r="K825">
        <f t="shared" si="38"/>
        <v>460660369</v>
      </c>
    </row>
    <row r="826" spans="1:11" x14ac:dyDescent="0.25">
      <c r="A826" t="s">
        <v>32</v>
      </c>
      <c r="B826" t="s">
        <v>45</v>
      </c>
      <c r="C826">
        <v>2009</v>
      </c>
      <c r="D826">
        <v>1083</v>
      </c>
      <c r="E826">
        <v>28707.01</v>
      </c>
      <c r="F826">
        <v>27.43</v>
      </c>
      <c r="G826">
        <v>343433</v>
      </c>
      <c r="H826">
        <v>343433</v>
      </c>
      <c r="I826">
        <f t="shared" si="37"/>
        <v>0</v>
      </c>
      <c r="J826">
        <f t="shared" si="39"/>
        <v>0</v>
      </c>
      <c r="K826">
        <f t="shared" si="38"/>
        <v>0</v>
      </c>
    </row>
    <row r="827" spans="1:11" x14ac:dyDescent="0.25">
      <c r="A827" t="s">
        <v>18</v>
      </c>
      <c r="B827" t="s">
        <v>29</v>
      </c>
      <c r="C827">
        <v>2008</v>
      </c>
      <c r="D827">
        <v>1761</v>
      </c>
      <c r="E827">
        <v>312637</v>
      </c>
      <c r="F827">
        <v>20.22</v>
      </c>
      <c r="G827">
        <v>28162</v>
      </c>
      <c r="H827">
        <v>28162</v>
      </c>
      <c r="I827">
        <f t="shared" si="37"/>
        <v>0</v>
      </c>
      <c r="J827">
        <f t="shared" si="39"/>
        <v>0</v>
      </c>
      <c r="K827">
        <f t="shared" si="38"/>
        <v>0</v>
      </c>
    </row>
    <row r="828" spans="1:11" x14ac:dyDescent="0.25">
      <c r="A828" t="s">
        <v>42</v>
      </c>
      <c r="B828" t="s">
        <v>9</v>
      </c>
      <c r="C828">
        <v>2006</v>
      </c>
      <c r="D828">
        <v>758</v>
      </c>
      <c r="E828">
        <v>50891.95</v>
      </c>
      <c r="F828">
        <v>19.53</v>
      </c>
      <c r="G828">
        <v>30012</v>
      </c>
      <c r="H828">
        <v>30012</v>
      </c>
      <c r="I828">
        <f t="shared" si="37"/>
        <v>0</v>
      </c>
      <c r="J828">
        <f t="shared" si="39"/>
        <v>0</v>
      </c>
      <c r="K828">
        <f t="shared" si="38"/>
        <v>0</v>
      </c>
    </row>
    <row r="829" spans="1:11" x14ac:dyDescent="0.25">
      <c r="A829" t="s">
        <v>104</v>
      </c>
      <c r="B829" t="s">
        <v>15</v>
      </c>
      <c r="C829">
        <v>1997</v>
      </c>
      <c r="D829">
        <v>652</v>
      </c>
      <c r="E829">
        <v>9223</v>
      </c>
      <c r="F829">
        <v>17.350000000000001</v>
      </c>
      <c r="G829">
        <v>22680</v>
      </c>
      <c r="H829">
        <v>36635</v>
      </c>
      <c r="I829">
        <f t="shared" si="37"/>
        <v>13955</v>
      </c>
      <c r="J829">
        <f t="shared" si="39"/>
        <v>-13955</v>
      </c>
      <c r="K829">
        <f t="shared" si="38"/>
        <v>194742025</v>
      </c>
    </row>
    <row r="830" spans="1:11" x14ac:dyDescent="0.25">
      <c r="A830" t="s">
        <v>32</v>
      </c>
      <c r="B830" t="s">
        <v>21</v>
      </c>
      <c r="C830">
        <v>2008</v>
      </c>
      <c r="D830">
        <v>1083</v>
      </c>
      <c r="E830">
        <v>14485.33</v>
      </c>
      <c r="F830">
        <v>26.19</v>
      </c>
      <c r="G830">
        <v>88943</v>
      </c>
      <c r="H830">
        <v>88943</v>
      </c>
      <c r="I830">
        <f t="shared" si="37"/>
        <v>0</v>
      </c>
      <c r="J830">
        <f t="shared" si="39"/>
        <v>0</v>
      </c>
      <c r="K830">
        <f t="shared" si="38"/>
        <v>0</v>
      </c>
    </row>
    <row r="831" spans="1:11" x14ac:dyDescent="0.25">
      <c r="A831" t="s">
        <v>93</v>
      </c>
      <c r="B831" t="s">
        <v>9</v>
      </c>
      <c r="C831">
        <v>2006</v>
      </c>
      <c r="D831">
        <v>778</v>
      </c>
      <c r="E831">
        <v>10461.35</v>
      </c>
      <c r="F831">
        <v>10.97</v>
      </c>
      <c r="G831">
        <v>91529</v>
      </c>
      <c r="H831">
        <v>97046</v>
      </c>
      <c r="I831">
        <f t="shared" si="37"/>
        <v>5517</v>
      </c>
      <c r="J831">
        <f t="shared" si="39"/>
        <v>-5517</v>
      </c>
      <c r="K831">
        <f t="shared" si="38"/>
        <v>30437289</v>
      </c>
    </row>
    <row r="832" spans="1:11" x14ac:dyDescent="0.25">
      <c r="A832" t="s">
        <v>111</v>
      </c>
      <c r="B832" t="s">
        <v>11</v>
      </c>
      <c r="C832">
        <v>2004</v>
      </c>
      <c r="D832">
        <v>1414</v>
      </c>
      <c r="E832">
        <v>827.45</v>
      </c>
      <c r="F832">
        <v>3.79</v>
      </c>
      <c r="G832">
        <v>47668</v>
      </c>
      <c r="H832">
        <v>43973</v>
      </c>
      <c r="I832">
        <f t="shared" si="37"/>
        <v>3695</v>
      </c>
      <c r="J832">
        <f t="shared" si="39"/>
        <v>3695</v>
      </c>
      <c r="K832">
        <f t="shared" si="38"/>
        <v>13653025</v>
      </c>
    </row>
    <row r="833" spans="1:11" x14ac:dyDescent="0.25">
      <c r="A833" t="s">
        <v>31</v>
      </c>
      <c r="B833" t="s">
        <v>13</v>
      </c>
      <c r="C833">
        <v>2002</v>
      </c>
      <c r="D833">
        <v>346</v>
      </c>
      <c r="E833">
        <v>14249.71</v>
      </c>
      <c r="F833">
        <v>18.25</v>
      </c>
      <c r="G833">
        <v>41453</v>
      </c>
      <c r="H833">
        <v>41453</v>
      </c>
      <c r="I833">
        <f t="shared" si="37"/>
        <v>0</v>
      </c>
      <c r="J833">
        <f t="shared" si="39"/>
        <v>0</v>
      </c>
      <c r="K833">
        <f t="shared" si="38"/>
        <v>0</v>
      </c>
    </row>
    <row r="834" spans="1:11" x14ac:dyDescent="0.25">
      <c r="A834" t="s">
        <v>54</v>
      </c>
      <c r="B834" t="s">
        <v>9</v>
      </c>
      <c r="C834">
        <v>1997</v>
      </c>
      <c r="D834">
        <v>2274</v>
      </c>
      <c r="E834">
        <v>7612</v>
      </c>
      <c r="F834">
        <v>17.82</v>
      </c>
      <c r="G834">
        <v>11482</v>
      </c>
      <c r="H834">
        <v>11482</v>
      </c>
      <c r="I834">
        <f t="shared" si="37"/>
        <v>0</v>
      </c>
      <c r="J834">
        <f t="shared" si="39"/>
        <v>0</v>
      </c>
      <c r="K834">
        <f t="shared" si="38"/>
        <v>0</v>
      </c>
    </row>
    <row r="835" spans="1:11" x14ac:dyDescent="0.25">
      <c r="A835" t="s">
        <v>12</v>
      </c>
      <c r="B835" t="s">
        <v>7</v>
      </c>
      <c r="C835">
        <v>2006</v>
      </c>
      <c r="D835">
        <v>2702</v>
      </c>
      <c r="E835">
        <v>1597</v>
      </c>
      <c r="F835">
        <v>27.55</v>
      </c>
      <c r="G835">
        <v>169363</v>
      </c>
      <c r="H835">
        <v>169363</v>
      </c>
      <c r="I835">
        <f t="shared" ref="I835:I898" si="40">ABS(G835-H835)</f>
        <v>0</v>
      </c>
      <c r="J835">
        <f t="shared" si="39"/>
        <v>0</v>
      </c>
      <c r="K835">
        <f t="shared" ref="K835:K898" si="41">J835^2</f>
        <v>0</v>
      </c>
    </row>
    <row r="836" spans="1:11" x14ac:dyDescent="0.25">
      <c r="A836" t="s">
        <v>42</v>
      </c>
      <c r="B836" t="s">
        <v>29</v>
      </c>
      <c r="C836">
        <v>1993</v>
      </c>
      <c r="D836">
        <v>758</v>
      </c>
      <c r="E836">
        <v>34468.93</v>
      </c>
      <c r="F836">
        <v>19.73</v>
      </c>
      <c r="G836">
        <v>20927</v>
      </c>
      <c r="H836">
        <v>20927</v>
      </c>
      <c r="I836">
        <f t="shared" si="40"/>
        <v>0</v>
      </c>
      <c r="J836">
        <f t="shared" si="39"/>
        <v>0</v>
      </c>
      <c r="K836">
        <f t="shared" si="41"/>
        <v>0</v>
      </c>
    </row>
    <row r="837" spans="1:11" x14ac:dyDescent="0.25">
      <c r="A837" t="s">
        <v>12</v>
      </c>
      <c r="B837" t="s">
        <v>7</v>
      </c>
      <c r="C837">
        <v>2010</v>
      </c>
      <c r="D837">
        <v>2702</v>
      </c>
      <c r="E837">
        <v>1597</v>
      </c>
      <c r="F837">
        <v>27.46</v>
      </c>
      <c r="G837">
        <v>159445</v>
      </c>
      <c r="H837">
        <v>159445</v>
      </c>
      <c r="I837">
        <f t="shared" si="40"/>
        <v>0</v>
      </c>
      <c r="J837">
        <f t="shared" si="39"/>
        <v>0</v>
      </c>
      <c r="K837">
        <f t="shared" si="41"/>
        <v>0</v>
      </c>
    </row>
    <row r="838" spans="1:11" x14ac:dyDescent="0.25">
      <c r="A838" t="s">
        <v>14</v>
      </c>
      <c r="B838" t="s">
        <v>13</v>
      </c>
      <c r="C838">
        <v>1997</v>
      </c>
      <c r="D838">
        <v>494</v>
      </c>
      <c r="E838">
        <v>16936</v>
      </c>
      <c r="F838">
        <v>26.29</v>
      </c>
      <c r="G838">
        <v>28048</v>
      </c>
      <c r="H838">
        <v>28048</v>
      </c>
      <c r="I838">
        <f t="shared" si="40"/>
        <v>0</v>
      </c>
      <c r="J838">
        <f t="shared" si="39"/>
        <v>0</v>
      </c>
      <c r="K838">
        <f t="shared" si="41"/>
        <v>0</v>
      </c>
    </row>
    <row r="839" spans="1:11" x14ac:dyDescent="0.25">
      <c r="A839" t="s">
        <v>75</v>
      </c>
      <c r="B839" t="s">
        <v>7</v>
      </c>
      <c r="C839">
        <v>1997</v>
      </c>
      <c r="D839">
        <v>867</v>
      </c>
      <c r="E839">
        <v>109792</v>
      </c>
      <c r="F839">
        <v>11.59</v>
      </c>
      <c r="G839">
        <v>397848</v>
      </c>
      <c r="H839">
        <v>373559</v>
      </c>
      <c r="I839">
        <f t="shared" si="40"/>
        <v>24289</v>
      </c>
      <c r="J839">
        <f t="shared" si="39"/>
        <v>24289</v>
      </c>
      <c r="K839">
        <f t="shared" si="41"/>
        <v>589955521</v>
      </c>
    </row>
    <row r="840" spans="1:11" x14ac:dyDescent="0.25">
      <c r="A840" t="s">
        <v>32</v>
      </c>
      <c r="B840" t="s">
        <v>45</v>
      </c>
      <c r="C840">
        <v>2007</v>
      </c>
      <c r="D840">
        <v>1083</v>
      </c>
      <c r="E840">
        <v>27422.77</v>
      </c>
      <c r="F840">
        <v>26.15</v>
      </c>
      <c r="G840">
        <v>322204</v>
      </c>
      <c r="H840">
        <v>322204</v>
      </c>
      <c r="I840">
        <f t="shared" si="40"/>
        <v>0</v>
      </c>
      <c r="J840">
        <f t="shared" si="39"/>
        <v>0</v>
      </c>
      <c r="K840">
        <f t="shared" si="41"/>
        <v>0</v>
      </c>
    </row>
    <row r="841" spans="1:11" x14ac:dyDescent="0.25">
      <c r="A841" t="s">
        <v>90</v>
      </c>
      <c r="B841" t="s">
        <v>45</v>
      </c>
      <c r="C841">
        <v>1996</v>
      </c>
      <c r="D841">
        <v>2331</v>
      </c>
      <c r="E841">
        <v>142</v>
      </c>
      <c r="F841">
        <v>27.09</v>
      </c>
      <c r="G841">
        <v>169764</v>
      </c>
      <c r="H841">
        <v>110084</v>
      </c>
      <c r="I841">
        <f t="shared" si="40"/>
        <v>59680</v>
      </c>
      <c r="J841">
        <f t="shared" si="39"/>
        <v>59680</v>
      </c>
      <c r="K841">
        <f t="shared" si="41"/>
        <v>3561702400</v>
      </c>
    </row>
    <row r="842" spans="1:11" x14ac:dyDescent="0.25">
      <c r="A842" t="s">
        <v>12</v>
      </c>
      <c r="B842" t="s">
        <v>21</v>
      </c>
      <c r="C842">
        <v>1993</v>
      </c>
      <c r="D842">
        <v>2702</v>
      </c>
      <c r="E842">
        <v>1597</v>
      </c>
      <c r="F842">
        <v>27.21</v>
      </c>
      <c r="G842">
        <v>93183</v>
      </c>
      <c r="H842">
        <v>93183</v>
      </c>
      <c r="I842">
        <f t="shared" si="40"/>
        <v>0</v>
      </c>
      <c r="J842">
        <f t="shared" si="39"/>
        <v>0</v>
      </c>
      <c r="K842">
        <f t="shared" si="41"/>
        <v>0</v>
      </c>
    </row>
    <row r="843" spans="1:11" x14ac:dyDescent="0.25">
      <c r="A843" t="s">
        <v>42</v>
      </c>
      <c r="B843" t="s">
        <v>9</v>
      </c>
      <c r="C843">
        <v>1993</v>
      </c>
      <c r="D843">
        <v>758</v>
      </c>
      <c r="E843">
        <v>34468.93</v>
      </c>
      <c r="F843">
        <v>22.11</v>
      </c>
      <c r="G843">
        <v>24401</v>
      </c>
      <c r="H843">
        <v>24401</v>
      </c>
      <c r="I843">
        <f t="shared" si="40"/>
        <v>0</v>
      </c>
      <c r="J843">
        <f t="shared" si="39"/>
        <v>0</v>
      </c>
      <c r="K843">
        <f t="shared" si="41"/>
        <v>0</v>
      </c>
    </row>
    <row r="844" spans="1:11" x14ac:dyDescent="0.25">
      <c r="A844" t="s">
        <v>72</v>
      </c>
      <c r="B844" t="s">
        <v>15</v>
      </c>
      <c r="C844">
        <v>2012</v>
      </c>
      <c r="D844">
        <v>1010</v>
      </c>
      <c r="E844">
        <v>40</v>
      </c>
      <c r="F844">
        <v>24.24</v>
      </c>
      <c r="G844">
        <v>998</v>
      </c>
      <c r="H844">
        <v>3320</v>
      </c>
      <c r="I844">
        <f t="shared" si="40"/>
        <v>2322</v>
      </c>
      <c r="J844">
        <f t="shared" si="39"/>
        <v>-2322</v>
      </c>
      <c r="K844">
        <f t="shared" si="41"/>
        <v>5391684</v>
      </c>
    </row>
    <row r="845" spans="1:11" x14ac:dyDescent="0.25">
      <c r="A845" t="s">
        <v>27</v>
      </c>
      <c r="B845" t="s">
        <v>21</v>
      </c>
      <c r="C845">
        <v>1998</v>
      </c>
      <c r="D845">
        <v>495</v>
      </c>
      <c r="E845">
        <v>24304</v>
      </c>
      <c r="F845">
        <v>21.22</v>
      </c>
      <c r="G845">
        <v>35722</v>
      </c>
      <c r="H845">
        <v>35722</v>
      </c>
      <c r="I845">
        <f t="shared" si="40"/>
        <v>0</v>
      </c>
      <c r="J845">
        <f t="shared" ref="J845:J908" si="42">G845-H845</f>
        <v>0</v>
      </c>
      <c r="K845">
        <f t="shared" si="41"/>
        <v>0</v>
      </c>
    </row>
    <row r="846" spans="1:11" x14ac:dyDescent="0.25">
      <c r="A846" t="s">
        <v>32</v>
      </c>
      <c r="B846" t="s">
        <v>21</v>
      </c>
      <c r="C846">
        <v>1997</v>
      </c>
      <c r="D846">
        <v>1083</v>
      </c>
      <c r="E846">
        <v>52279</v>
      </c>
      <c r="F846">
        <v>25.58</v>
      </c>
      <c r="G846">
        <v>84850</v>
      </c>
      <c r="H846">
        <v>84850</v>
      </c>
      <c r="I846">
        <f t="shared" si="40"/>
        <v>0</v>
      </c>
      <c r="J846">
        <f t="shared" si="42"/>
        <v>0</v>
      </c>
      <c r="K846">
        <f t="shared" si="41"/>
        <v>0</v>
      </c>
    </row>
    <row r="847" spans="1:11" x14ac:dyDescent="0.25">
      <c r="A847" t="s">
        <v>42</v>
      </c>
      <c r="B847" t="s">
        <v>7</v>
      </c>
      <c r="C847">
        <v>1994</v>
      </c>
      <c r="D847">
        <v>758</v>
      </c>
      <c r="E847">
        <v>34468.93</v>
      </c>
      <c r="F847">
        <v>25.05</v>
      </c>
      <c r="G847">
        <v>190845</v>
      </c>
      <c r="H847">
        <v>199803</v>
      </c>
      <c r="I847">
        <f t="shared" si="40"/>
        <v>8958</v>
      </c>
      <c r="J847">
        <f t="shared" si="42"/>
        <v>-8958</v>
      </c>
      <c r="K847">
        <f t="shared" si="41"/>
        <v>80245764</v>
      </c>
    </row>
    <row r="848" spans="1:11" x14ac:dyDescent="0.25">
      <c r="A848" t="s">
        <v>25</v>
      </c>
      <c r="B848" t="s">
        <v>29</v>
      </c>
      <c r="C848">
        <v>2006</v>
      </c>
      <c r="D848">
        <v>534</v>
      </c>
      <c r="E848">
        <v>35900</v>
      </c>
      <c r="F848">
        <v>20.170000000000002</v>
      </c>
      <c r="G848">
        <v>20993</v>
      </c>
      <c r="H848">
        <v>20993</v>
      </c>
      <c r="I848">
        <f t="shared" si="40"/>
        <v>0</v>
      </c>
      <c r="J848">
        <f t="shared" si="42"/>
        <v>0</v>
      </c>
      <c r="K848">
        <f t="shared" si="41"/>
        <v>0</v>
      </c>
    </row>
    <row r="849" spans="1:11" x14ac:dyDescent="0.25">
      <c r="A849" t="s">
        <v>32</v>
      </c>
      <c r="B849" t="s">
        <v>9</v>
      </c>
      <c r="C849">
        <v>2004</v>
      </c>
      <c r="D849">
        <v>1083</v>
      </c>
      <c r="E849">
        <v>35113</v>
      </c>
      <c r="F849">
        <v>26.24</v>
      </c>
      <c r="G849">
        <v>19073</v>
      </c>
      <c r="H849">
        <v>19073</v>
      </c>
      <c r="I849">
        <f t="shared" si="40"/>
        <v>0</v>
      </c>
      <c r="J849">
        <f t="shared" si="42"/>
        <v>0</v>
      </c>
      <c r="K849">
        <f t="shared" si="41"/>
        <v>0</v>
      </c>
    </row>
    <row r="850" spans="1:11" x14ac:dyDescent="0.25">
      <c r="A850" t="s">
        <v>43</v>
      </c>
      <c r="B850" t="s">
        <v>29</v>
      </c>
      <c r="C850">
        <v>2013</v>
      </c>
      <c r="D850">
        <v>593</v>
      </c>
      <c r="E850">
        <v>39440</v>
      </c>
      <c r="F850">
        <v>19.21</v>
      </c>
      <c r="G850">
        <v>41609</v>
      </c>
      <c r="H850">
        <v>41609</v>
      </c>
      <c r="I850">
        <f t="shared" si="40"/>
        <v>0</v>
      </c>
      <c r="J850">
        <f t="shared" si="42"/>
        <v>0</v>
      </c>
      <c r="K850">
        <f t="shared" si="41"/>
        <v>0</v>
      </c>
    </row>
    <row r="851" spans="1:11" x14ac:dyDescent="0.25">
      <c r="A851" t="s">
        <v>61</v>
      </c>
      <c r="B851" t="s">
        <v>45</v>
      </c>
      <c r="C851">
        <v>1993</v>
      </c>
      <c r="D851">
        <v>1212</v>
      </c>
      <c r="E851">
        <v>127.4</v>
      </c>
      <c r="F851">
        <v>19.53</v>
      </c>
      <c r="G851">
        <v>24250</v>
      </c>
      <c r="H851">
        <v>26400</v>
      </c>
      <c r="I851">
        <f t="shared" si="40"/>
        <v>2150</v>
      </c>
      <c r="J851">
        <f t="shared" si="42"/>
        <v>-2150</v>
      </c>
      <c r="K851">
        <f t="shared" si="41"/>
        <v>4622500</v>
      </c>
    </row>
    <row r="852" spans="1:11" x14ac:dyDescent="0.25">
      <c r="A852" t="s">
        <v>44</v>
      </c>
      <c r="B852" t="s">
        <v>7</v>
      </c>
      <c r="C852">
        <v>1998</v>
      </c>
      <c r="D852">
        <v>1180</v>
      </c>
      <c r="E852">
        <v>88</v>
      </c>
      <c r="F852">
        <v>23.97</v>
      </c>
      <c r="G852">
        <v>64000</v>
      </c>
      <c r="H852">
        <v>64286</v>
      </c>
      <c r="I852">
        <f t="shared" si="40"/>
        <v>286</v>
      </c>
      <c r="J852">
        <f t="shared" si="42"/>
        <v>-286</v>
      </c>
      <c r="K852">
        <f t="shared" si="41"/>
        <v>81796</v>
      </c>
    </row>
    <row r="853" spans="1:11" x14ac:dyDescent="0.25">
      <c r="A853" t="s">
        <v>42</v>
      </c>
      <c r="B853" t="s">
        <v>13</v>
      </c>
      <c r="C853">
        <v>2009</v>
      </c>
      <c r="D853">
        <v>758</v>
      </c>
      <c r="E853">
        <v>61690.080000000002</v>
      </c>
      <c r="F853">
        <v>17.03</v>
      </c>
      <c r="G853">
        <v>48502</v>
      </c>
      <c r="H853">
        <v>48502</v>
      </c>
      <c r="I853">
        <f t="shared" si="40"/>
        <v>0</v>
      </c>
      <c r="J853">
        <f t="shared" si="42"/>
        <v>0</v>
      </c>
      <c r="K853">
        <f t="shared" si="41"/>
        <v>0</v>
      </c>
    </row>
    <row r="854" spans="1:11" x14ac:dyDescent="0.25">
      <c r="A854" t="s">
        <v>43</v>
      </c>
      <c r="B854" t="s">
        <v>7</v>
      </c>
      <c r="C854">
        <v>2002</v>
      </c>
      <c r="D854">
        <v>593</v>
      </c>
      <c r="E854">
        <v>27915</v>
      </c>
      <c r="F854">
        <v>14.51</v>
      </c>
      <c r="G854">
        <v>262966</v>
      </c>
      <c r="H854">
        <v>262966</v>
      </c>
      <c r="I854">
        <f t="shared" si="40"/>
        <v>0</v>
      </c>
      <c r="J854">
        <f t="shared" si="42"/>
        <v>0</v>
      </c>
      <c r="K854">
        <f t="shared" si="41"/>
        <v>0</v>
      </c>
    </row>
    <row r="855" spans="1:11" x14ac:dyDescent="0.25">
      <c r="A855" t="s">
        <v>14</v>
      </c>
      <c r="B855" t="s">
        <v>15</v>
      </c>
      <c r="C855">
        <v>1999</v>
      </c>
      <c r="D855">
        <v>494</v>
      </c>
      <c r="E855">
        <v>20450</v>
      </c>
      <c r="F855">
        <v>23.8</v>
      </c>
      <c r="G855">
        <v>6167</v>
      </c>
      <c r="H855">
        <v>6167</v>
      </c>
      <c r="I855">
        <f t="shared" si="40"/>
        <v>0</v>
      </c>
      <c r="J855">
        <f t="shared" si="42"/>
        <v>0</v>
      </c>
      <c r="K855">
        <f t="shared" si="41"/>
        <v>0</v>
      </c>
    </row>
    <row r="856" spans="1:11" x14ac:dyDescent="0.25">
      <c r="A856" t="s">
        <v>6</v>
      </c>
      <c r="B856" t="s">
        <v>11</v>
      </c>
      <c r="C856">
        <v>2007</v>
      </c>
      <c r="D856">
        <v>1274</v>
      </c>
      <c r="E856">
        <v>412.66</v>
      </c>
      <c r="F856">
        <v>21.28</v>
      </c>
      <c r="G856">
        <v>8407</v>
      </c>
      <c r="H856">
        <v>8431</v>
      </c>
      <c r="I856">
        <f t="shared" si="40"/>
        <v>24</v>
      </c>
      <c r="J856">
        <f t="shared" si="42"/>
        <v>-24</v>
      </c>
      <c r="K856">
        <f t="shared" si="41"/>
        <v>576</v>
      </c>
    </row>
    <row r="857" spans="1:11" x14ac:dyDescent="0.25">
      <c r="A857" t="s">
        <v>46</v>
      </c>
      <c r="B857" t="s">
        <v>7</v>
      </c>
      <c r="C857">
        <v>2002</v>
      </c>
      <c r="D857">
        <v>1485</v>
      </c>
      <c r="E857">
        <v>691.75</v>
      </c>
      <c r="F857">
        <v>16.47</v>
      </c>
      <c r="G857">
        <v>153868</v>
      </c>
      <c r="H857">
        <v>148818</v>
      </c>
      <c r="I857">
        <f t="shared" si="40"/>
        <v>5050</v>
      </c>
      <c r="J857">
        <f t="shared" si="42"/>
        <v>5050</v>
      </c>
      <c r="K857">
        <f t="shared" si="41"/>
        <v>25502500</v>
      </c>
    </row>
    <row r="858" spans="1:11" x14ac:dyDescent="0.25">
      <c r="A858" t="s">
        <v>59</v>
      </c>
      <c r="B858" t="s">
        <v>9</v>
      </c>
      <c r="C858">
        <v>2008</v>
      </c>
      <c r="D858">
        <v>1651</v>
      </c>
      <c r="E858">
        <v>424.9</v>
      </c>
      <c r="F858">
        <v>27.61</v>
      </c>
      <c r="G858">
        <v>10793</v>
      </c>
      <c r="H858">
        <v>15891</v>
      </c>
      <c r="I858">
        <f t="shared" si="40"/>
        <v>5098</v>
      </c>
      <c r="J858">
        <f t="shared" si="42"/>
        <v>-5098</v>
      </c>
      <c r="K858">
        <f t="shared" si="41"/>
        <v>25989604</v>
      </c>
    </row>
    <row r="859" spans="1:11" x14ac:dyDescent="0.25">
      <c r="A859" t="s">
        <v>78</v>
      </c>
      <c r="B859" t="s">
        <v>7</v>
      </c>
      <c r="C859">
        <v>2006</v>
      </c>
      <c r="D859">
        <v>565</v>
      </c>
      <c r="E859">
        <v>28832.6</v>
      </c>
      <c r="F859">
        <v>7.88</v>
      </c>
      <c r="G859">
        <v>133199</v>
      </c>
      <c r="H859">
        <v>128388</v>
      </c>
      <c r="I859">
        <f t="shared" si="40"/>
        <v>4811</v>
      </c>
      <c r="J859">
        <f t="shared" si="42"/>
        <v>4811</v>
      </c>
      <c r="K859">
        <f t="shared" si="41"/>
        <v>23145721</v>
      </c>
    </row>
    <row r="860" spans="1:11" x14ac:dyDescent="0.25">
      <c r="A860" t="s">
        <v>18</v>
      </c>
      <c r="B860" t="s">
        <v>13</v>
      </c>
      <c r="C860">
        <v>2009</v>
      </c>
      <c r="D860">
        <v>1761</v>
      </c>
      <c r="E860">
        <v>335742</v>
      </c>
      <c r="F860">
        <v>18.38</v>
      </c>
      <c r="G860">
        <v>44049</v>
      </c>
      <c r="H860">
        <v>44049</v>
      </c>
      <c r="I860">
        <f t="shared" si="40"/>
        <v>0</v>
      </c>
      <c r="J860">
        <f t="shared" si="42"/>
        <v>0</v>
      </c>
      <c r="K860">
        <f t="shared" si="41"/>
        <v>0</v>
      </c>
    </row>
    <row r="861" spans="1:11" x14ac:dyDescent="0.25">
      <c r="A861" t="s">
        <v>42</v>
      </c>
      <c r="B861" t="s">
        <v>45</v>
      </c>
      <c r="C861">
        <v>1993</v>
      </c>
      <c r="D861">
        <v>758</v>
      </c>
      <c r="E861">
        <v>34468.93</v>
      </c>
      <c r="F861">
        <v>19.559999999999999</v>
      </c>
      <c r="G861">
        <v>81739</v>
      </c>
      <c r="H861">
        <v>81739</v>
      </c>
      <c r="I861">
        <f t="shared" si="40"/>
        <v>0</v>
      </c>
      <c r="J861">
        <f t="shared" si="42"/>
        <v>0</v>
      </c>
      <c r="K861">
        <f t="shared" si="41"/>
        <v>0</v>
      </c>
    </row>
    <row r="862" spans="1:11" x14ac:dyDescent="0.25">
      <c r="A862" t="s">
        <v>105</v>
      </c>
      <c r="B862" t="s">
        <v>11</v>
      </c>
      <c r="C862">
        <v>1996</v>
      </c>
      <c r="D862">
        <v>641</v>
      </c>
      <c r="E862">
        <v>361</v>
      </c>
      <c r="F862">
        <v>4.9000000000000004</v>
      </c>
      <c r="G862">
        <v>23961</v>
      </c>
      <c r="H862">
        <v>22235</v>
      </c>
      <c r="I862">
        <f t="shared" si="40"/>
        <v>1726</v>
      </c>
      <c r="J862">
        <f t="shared" si="42"/>
        <v>1726</v>
      </c>
      <c r="K862">
        <f t="shared" si="41"/>
        <v>2979076</v>
      </c>
    </row>
    <row r="863" spans="1:11" x14ac:dyDescent="0.25">
      <c r="A863" t="s">
        <v>17</v>
      </c>
      <c r="B863" t="s">
        <v>11</v>
      </c>
      <c r="C863">
        <v>1991</v>
      </c>
      <c r="D863">
        <v>51</v>
      </c>
      <c r="E863">
        <v>8255</v>
      </c>
      <c r="F863">
        <v>21.65</v>
      </c>
      <c r="G863">
        <v>48163</v>
      </c>
      <c r="H863">
        <v>51967</v>
      </c>
      <c r="I863">
        <f t="shared" si="40"/>
        <v>3804</v>
      </c>
      <c r="J863">
        <f t="shared" si="42"/>
        <v>-3804</v>
      </c>
      <c r="K863">
        <f t="shared" si="41"/>
        <v>14470416</v>
      </c>
    </row>
    <row r="864" spans="1:11" x14ac:dyDescent="0.25">
      <c r="A864" t="s">
        <v>43</v>
      </c>
      <c r="B864" t="s">
        <v>29</v>
      </c>
      <c r="C864">
        <v>2012</v>
      </c>
      <c r="D864">
        <v>593</v>
      </c>
      <c r="E864">
        <v>42610.59</v>
      </c>
      <c r="F864">
        <v>18.54</v>
      </c>
      <c r="G864">
        <v>36394</v>
      </c>
      <c r="H864">
        <v>36394</v>
      </c>
      <c r="I864">
        <f t="shared" si="40"/>
        <v>0</v>
      </c>
      <c r="J864">
        <f t="shared" si="42"/>
        <v>0</v>
      </c>
      <c r="K864">
        <f t="shared" si="41"/>
        <v>0</v>
      </c>
    </row>
    <row r="865" spans="1:11" x14ac:dyDescent="0.25">
      <c r="A865" t="s">
        <v>32</v>
      </c>
      <c r="B865" t="s">
        <v>45</v>
      </c>
      <c r="C865">
        <v>2000</v>
      </c>
      <c r="D865">
        <v>1083</v>
      </c>
      <c r="E865">
        <v>44957.52</v>
      </c>
      <c r="F865">
        <v>25.98</v>
      </c>
      <c r="G865">
        <v>269087</v>
      </c>
      <c r="H865">
        <v>269087</v>
      </c>
      <c r="I865">
        <f t="shared" si="40"/>
        <v>0</v>
      </c>
      <c r="J865">
        <f t="shared" si="42"/>
        <v>0</v>
      </c>
      <c r="K865">
        <f t="shared" si="41"/>
        <v>0</v>
      </c>
    </row>
    <row r="866" spans="1:11" x14ac:dyDescent="0.25">
      <c r="A866" t="s">
        <v>98</v>
      </c>
      <c r="B866" t="s">
        <v>9</v>
      </c>
      <c r="C866">
        <v>2004</v>
      </c>
      <c r="D866">
        <v>600</v>
      </c>
      <c r="E866">
        <v>8726</v>
      </c>
      <c r="F866">
        <v>8.33</v>
      </c>
      <c r="G866">
        <v>56935</v>
      </c>
      <c r="H866">
        <v>43890</v>
      </c>
      <c r="I866">
        <f t="shared" si="40"/>
        <v>13045</v>
      </c>
      <c r="J866">
        <f t="shared" si="42"/>
        <v>13045</v>
      </c>
      <c r="K866">
        <f t="shared" si="41"/>
        <v>170172025</v>
      </c>
    </row>
    <row r="867" spans="1:11" x14ac:dyDescent="0.25">
      <c r="A867" t="s">
        <v>106</v>
      </c>
      <c r="B867" t="s">
        <v>49</v>
      </c>
      <c r="C867">
        <v>2010</v>
      </c>
      <c r="D867">
        <v>2280</v>
      </c>
      <c r="E867">
        <v>12242.19</v>
      </c>
      <c r="F867">
        <v>27.01</v>
      </c>
      <c r="G867">
        <v>133274</v>
      </c>
      <c r="H867">
        <v>133205</v>
      </c>
      <c r="I867">
        <f t="shared" si="40"/>
        <v>69</v>
      </c>
      <c r="J867">
        <f t="shared" si="42"/>
        <v>69</v>
      </c>
      <c r="K867">
        <f t="shared" si="41"/>
        <v>4761</v>
      </c>
    </row>
    <row r="868" spans="1:11" x14ac:dyDescent="0.25">
      <c r="A868" t="s">
        <v>24</v>
      </c>
      <c r="B868" t="s">
        <v>7</v>
      </c>
      <c r="C868">
        <v>2005</v>
      </c>
      <c r="D868">
        <v>591</v>
      </c>
      <c r="E868">
        <v>65437.73</v>
      </c>
      <c r="F868">
        <v>17.32</v>
      </c>
      <c r="G868">
        <v>283917</v>
      </c>
      <c r="H868">
        <v>286765</v>
      </c>
      <c r="I868">
        <f t="shared" si="40"/>
        <v>2848</v>
      </c>
      <c r="J868">
        <f t="shared" si="42"/>
        <v>-2848</v>
      </c>
      <c r="K868">
        <f t="shared" si="41"/>
        <v>8111104</v>
      </c>
    </row>
    <row r="869" spans="1:11" x14ac:dyDescent="0.25">
      <c r="A869" t="s">
        <v>20</v>
      </c>
      <c r="B869" t="s">
        <v>21</v>
      </c>
      <c r="C869">
        <v>2013</v>
      </c>
      <c r="D869">
        <v>1300</v>
      </c>
      <c r="E869">
        <v>19028.599999999999</v>
      </c>
      <c r="F869">
        <v>15.92</v>
      </c>
      <c r="G869">
        <v>93902</v>
      </c>
      <c r="H869">
        <v>94872</v>
      </c>
      <c r="I869">
        <f t="shared" si="40"/>
        <v>970</v>
      </c>
      <c r="J869">
        <f t="shared" si="42"/>
        <v>-970</v>
      </c>
      <c r="K869">
        <f t="shared" si="41"/>
        <v>940900</v>
      </c>
    </row>
    <row r="870" spans="1:11" x14ac:dyDescent="0.25">
      <c r="A870" t="s">
        <v>52</v>
      </c>
      <c r="B870" t="s">
        <v>7</v>
      </c>
      <c r="C870">
        <v>1993</v>
      </c>
      <c r="D870">
        <v>282</v>
      </c>
      <c r="E870">
        <v>33.19</v>
      </c>
      <c r="F870">
        <v>27.55</v>
      </c>
      <c r="G870">
        <v>180000</v>
      </c>
      <c r="H870">
        <v>178057</v>
      </c>
      <c r="I870">
        <f t="shared" si="40"/>
        <v>1943</v>
      </c>
      <c r="J870">
        <f t="shared" si="42"/>
        <v>1943</v>
      </c>
      <c r="K870">
        <f t="shared" si="41"/>
        <v>3775249</v>
      </c>
    </row>
    <row r="871" spans="1:11" x14ac:dyDescent="0.25">
      <c r="A871" t="s">
        <v>54</v>
      </c>
      <c r="B871" t="s">
        <v>29</v>
      </c>
      <c r="C871">
        <v>2007</v>
      </c>
      <c r="D871">
        <v>2274</v>
      </c>
      <c r="E871">
        <v>14156.16</v>
      </c>
      <c r="F871">
        <v>21.68</v>
      </c>
      <c r="G871">
        <v>17188</v>
      </c>
      <c r="H871">
        <v>17188</v>
      </c>
      <c r="I871">
        <f t="shared" si="40"/>
        <v>0</v>
      </c>
      <c r="J871">
        <f t="shared" si="42"/>
        <v>0</v>
      </c>
      <c r="K871">
        <f t="shared" si="41"/>
        <v>0</v>
      </c>
    </row>
    <row r="872" spans="1:11" x14ac:dyDescent="0.25">
      <c r="A872" t="s">
        <v>93</v>
      </c>
      <c r="B872" t="s">
        <v>9</v>
      </c>
      <c r="C872">
        <v>2008</v>
      </c>
      <c r="D872">
        <v>778</v>
      </c>
      <c r="E872">
        <v>10777.08</v>
      </c>
      <c r="F872">
        <v>10.42</v>
      </c>
      <c r="G872">
        <v>114163</v>
      </c>
      <c r="H872">
        <v>123355</v>
      </c>
      <c r="I872">
        <f t="shared" si="40"/>
        <v>9192</v>
      </c>
      <c r="J872">
        <f t="shared" si="42"/>
        <v>-9192</v>
      </c>
      <c r="K872">
        <f t="shared" si="41"/>
        <v>84492864</v>
      </c>
    </row>
    <row r="873" spans="1:11" x14ac:dyDescent="0.25">
      <c r="A873" t="s">
        <v>56</v>
      </c>
      <c r="B873" t="s">
        <v>7</v>
      </c>
      <c r="C873">
        <v>2008</v>
      </c>
      <c r="D873">
        <v>1162</v>
      </c>
      <c r="E873">
        <v>1218.1500000000001</v>
      </c>
      <c r="F873">
        <v>11.09</v>
      </c>
      <c r="G873">
        <v>226607</v>
      </c>
      <c r="H873">
        <v>247725</v>
      </c>
      <c r="I873">
        <f t="shared" si="40"/>
        <v>21118</v>
      </c>
      <c r="J873">
        <f t="shared" si="42"/>
        <v>-21118</v>
      </c>
      <c r="K873">
        <f t="shared" si="41"/>
        <v>445969924</v>
      </c>
    </row>
    <row r="874" spans="1:11" x14ac:dyDescent="0.25">
      <c r="A874" t="s">
        <v>10</v>
      </c>
      <c r="B874" t="s">
        <v>9</v>
      </c>
      <c r="C874">
        <v>1998</v>
      </c>
      <c r="D874">
        <v>1668</v>
      </c>
      <c r="E874">
        <v>79821.179999999993</v>
      </c>
      <c r="F874">
        <v>13.74</v>
      </c>
      <c r="G874">
        <v>24468</v>
      </c>
      <c r="H874">
        <v>24468</v>
      </c>
      <c r="I874">
        <f t="shared" si="40"/>
        <v>0</v>
      </c>
      <c r="J874">
        <f t="shared" si="42"/>
        <v>0</v>
      </c>
      <c r="K874">
        <f t="shared" si="41"/>
        <v>0</v>
      </c>
    </row>
    <row r="875" spans="1:11" x14ac:dyDescent="0.25">
      <c r="A875" t="s">
        <v>87</v>
      </c>
      <c r="B875" t="s">
        <v>15</v>
      </c>
      <c r="C875">
        <v>1991</v>
      </c>
      <c r="D875">
        <v>788</v>
      </c>
      <c r="E875">
        <v>0.3</v>
      </c>
      <c r="F875">
        <v>14.66</v>
      </c>
      <c r="G875">
        <v>5399</v>
      </c>
      <c r="H875">
        <v>10112</v>
      </c>
      <c r="I875">
        <f t="shared" si="40"/>
        <v>4713</v>
      </c>
      <c r="J875">
        <f t="shared" si="42"/>
        <v>-4713</v>
      </c>
      <c r="K875">
        <f t="shared" si="41"/>
        <v>22212369</v>
      </c>
    </row>
    <row r="876" spans="1:11" x14ac:dyDescent="0.25">
      <c r="A876" t="s">
        <v>10</v>
      </c>
      <c r="B876" t="s">
        <v>29</v>
      </c>
      <c r="C876">
        <v>2006</v>
      </c>
      <c r="D876">
        <v>1668</v>
      </c>
      <c r="E876">
        <v>65248.26</v>
      </c>
      <c r="F876">
        <v>15.87</v>
      </c>
      <c r="G876">
        <v>16129</v>
      </c>
      <c r="H876">
        <v>16129</v>
      </c>
      <c r="I876">
        <f t="shared" si="40"/>
        <v>0</v>
      </c>
      <c r="J876">
        <f t="shared" si="42"/>
        <v>0</v>
      </c>
      <c r="K876">
        <f t="shared" si="41"/>
        <v>0</v>
      </c>
    </row>
    <row r="877" spans="1:11" x14ac:dyDescent="0.25">
      <c r="A877" t="s">
        <v>32</v>
      </c>
      <c r="B877" t="s">
        <v>9</v>
      </c>
      <c r="C877">
        <v>1991</v>
      </c>
      <c r="D877">
        <v>1083</v>
      </c>
      <c r="E877">
        <v>72133</v>
      </c>
      <c r="F877">
        <v>26.2</v>
      </c>
      <c r="G877">
        <v>13763</v>
      </c>
      <c r="H877">
        <v>13763</v>
      </c>
      <c r="I877">
        <f t="shared" si="40"/>
        <v>0</v>
      </c>
      <c r="J877">
        <f t="shared" si="42"/>
        <v>0</v>
      </c>
      <c r="K877">
        <f t="shared" si="41"/>
        <v>0</v>
      </c>
    </row>
    <row r="878" spans="1:11" x14ac:dyDescent="0.25">
      <c r="A878" t="s">
        <v>81</v>
      </c>
      <c r="B878" t="s">
        <v>21</v>
      </c>
      <c r="C878">
        <v>2011</v>
      </c>
      <c r="D878">
        <v>2875</v>
      </c>
      <c r="E878">
        <v>41562.160000000003</v>
      </c>
      <c r="F878">
        <v>27.27</v>
      </c>
      <c r="G878">
        <v>119255</v>
      </c>
      <c r="H878">
        <v>162751</v>
      </c>
      <c r="I878">
        <f t="shared" si="40"/>
        <v>43496</v>
      </c>
      <c r="J878">
        <f t="shared" si="42"/>
        <v>-43496</v>
      </c>
      <c r="K878">
        <f t="shared" si="41"/>
        <v>1891902016</v>
      </c>
    </row>
    <row r="879" spans="1:11" x14ac:dyDescent="0.25">
      <c r="A879" t="s">
        <v>91</v>
      </c>
      <c r="B879" t="s">
        <v>9</v>
      </c>
      <c r="C879">
        <v>2001</v>
      </c>
      <c r="D879">
        <v>1440</v>
      </c>
      <c r="E879">
        <v>27.85</v>
      </c>
      <c r="F879">
        <v>27.21</v>
      </c>
      <c r="G879">
        <v>6923</v>
      </c>
      <c r="H879">
        <v>7475</v>
      </c>
      <c r="I879">
        <f t="shared" si="40"/>
        <v>552</v>
      </c>
      <c r="J879">
        <f t="shared" si="42"/>
        <v>-552</v>
      </c>
      <c r="K879">
        <f t="shared" si="41"/>
        <v>304704</v>
      </c>
    </row>
    <row r="880" spans="1:11" x14ac:dyDescent="0.25">
      <c r="A880" t="s">
        <v>12</v>
      </c>
      <c r="B880" t="s">
        <v>13</v>
      </c>
      <c r="C880">
        <v>2005</v>
      </c>
      <c r="D880">
        <v>2702</v>
      </c>
      <c r="E880">
        <v>1597</v>
      </c>
      <c r="F880">
        <v>27.11</v>
      </c>
      <c r="G880">
        <v>45739</v>
      </c>
      <c r="H880">
        <v>45739</v>
      </c>
      <c r="I880">
        <f t="shared" si="40"/>
        <v>0</v>
      </c>
      <c r="J880">
        <f t="shared" si="42"/>
        <v>0</v>
      </c>
      <c r="K880">
        <f t="shared" si="41"/>
        <v>0</v>
      </c>
    </row>
    <row r="881" spans="1:11" x14ac:dyDescent="0.25">
      <c r="A881" t="s">
        <v>22</v>
      </c>
      <c r="B881" t="s">
        <v>45</v>
      </c>
      <c r="C881">
        <v>1992</v>
      </c>
      <c r="D881">
        <v>1410</v>
      </c>
      <c r="E881">
        <v>4971</v>
      </c>
      <c r="F881">
        <v>26.45</v>
      </c>
      <c r="G881">
        <v>54098</v>
      </c>
      <c r="H881">
        <v>54098</v>
      </c>
      <c r="I881">
        <f t="shared" si="40"/>
        <v>0</v>
      </c>
      <c r="J881">
        <f t="shared" si="42"/>
        <v>0</v>
      </c>
      <c r="K881">
        <f t="shared" si="41"/>
        <v>0</v>
      </c>
    </row>
    <row r="882" spans="1:11" x14ac:dyDescent="0.25">
      <c r="A882" t="s">
        <v>25</v>
      </c>
      <c r="B882" t="s">
        <v>7</v>
      </c>
      <c r="C882">
        <v>1994</v>
      </c>
      <c r="D882">
        <v>534</v>
      </c>
      <c r="E882">
        <v>21057</v>
      </c>
      <c r="F882">
        <v>16.43</v>
      </c>
      <c r="G882">
        <v>294270</v>
      </c>
      <c r="H882">
        <v>294270</v>
      </c>
      <c r="I882">
        <f t="shared" si="40"/>
        <v>0</v>
      </c>
      <c r="J882">
        <f t="shared" si="42"/>
        <v>0</v>
      </c>
      <c r="K882">
        <f t="shared" si="41"/>
        <v>0</v>
      </c>
    </row>
    <row r="883" spans="1:11" x14ac:dyDescent="0.25">
      <c r="A883" t="s">
        <v>44</v>
      </c>
      <c r="B883" t="s">
        <v>29</v>
      </c>
      <c r="C883">
        <v>2001</v>
      </c>
      <c r="D883">
        <v>1180</v>
      </c>
      <c r="E883">
        <v>88</v>
      </c>
      <c r="F883">
        <v>23.47</v>
      </c>
      <c r="G883">
        <v>11339</v>
      </c>
      <c r="H883">
        <v>12075</v>
      </c>
      <c r="I883">
        <f t="shared" si="40"/>
        <v>736</v>
      </c>
      <c r="J883">
        <f t="shared" si="42"/>
        <v>-736</v>
      </c>
      <c r="K883">
        <f t="shared" si="41"/>
        <v>541696</v>
      </c>
    </row>
    <row r="884" spans="1:11" x14ac:dyDescent="0.25">
      <c r="A884" t="s">
        <v>72</v>
      </c>
      <c r="B884" t="s">
        <v>29</v>
      </c>
      <c r="C884">
        <v>2009</v>
      </c>
      <c r="D884">
        <v>1010</v>
      </c>
      <c r="E884">
        <v>40</v>
      </c>
      <c r="F884">
        <v>24.33</v>
      </c>
      <c r="G884">
        <v>4449</v>
      </c>
      <c r="H884">
        <v>8575</v>
      </c>
      <c r="I884">
        <f t="shared" si="40"/>
        <v>4126</v>
      </c>
      <c r="J884">
        <f t="shared" si="42"/>
        <v>-4126</v>
      </c>
      <c r="K884">
        <f t="shared" si="41"/>
        <v>17023876</v>
      </c>
    </row>
    <row r="885" spans="1:11" x14ac:dyDescent="0.25">
      <c r="A885" t="s">
        <v>32</v>
      </c>
      <c r="B885" t="s">
        <v>15</v>
      </c>
      <c r="C885">
        <v>2007</v>
      </c>
      <c r="D885">
        <v>1083</v>
      </c>
      <c r="E885">
        <v>27422.77</v>
      </c>
      <c r="F885">
        <v>26.15</v>
      </c>
      <c r="G885">
        <v>8443</v>
      </c>
      <c r="H885">
        <v>8443</v>
      </c>
      <c r="I885">
        <f t="shared" si="40"/>
        <v>0</v>
      </c>
      <c r="J885">
        <f t="shared" si="42"/>
        <v>0</v>
      </c>
      <c r="K885">
        <f t="shared" si="41"/>
        <v>0</v>
      </c>
    </row>
    <row r="886" spans="1:11" x14ac:dyDescent="0.25">
      <c r="A886" t="s">
        <v>72</v>
      </c>
      <c r="B886" t="s">
        <v>11</v>
      </c>
      <c r="C886">
        <v>2013</v>
      </c>
      <c r="D886">
        <v>1010</v>
      </c>
      <c r="E886">
        <v>40</v>
      </c>
      <c r="F886">
        <v>24.55</v>
      </c>
      <c r="G886">
        <v>9022</v>
      </c>
      <c r="H886">
        <v>11258</v>
      </c>
      <c r="I886">
        <f t="shared" si="40"/>
        <v>2236</v>
      </c>
      <c r="J886">
        <f t="shared" si="42"/>
        <v>-2236</v>
      </c>
      <c r="K886">
        <f t="shared" si="41"/>
        <v>4999696</v>
      </c>
    </row>
    <row r="887" spans="1:11" x14ac:dyDescent="0.25">
      <c r="A887" t="s">
        <v>12</v>
      </c>
      <c r="B887" t="s">
        <v>45</v>
      </c>
      <c r="C887">
        <v>2005</v>
      </c>
      <c r="D887">
        <v>2702</v>
      </c>
      <c r="E887">
        <v>1597</v>
      </c>
      <c r="F887">
        <v>27.44</v>
      </c>
      <c r="G887">
        <v>159224</v>
      </c>
      <c r="H887">
        <v>159224</v>
      </c>
      <c r="I887">
        <f t="shared" si="40"/>
        <v>0</v>
      </c>
      <c r="J887">
        <f t="shared" si="42"/>
        <v>0</v>
      </c>
      <c r="K887">
        <f t="shared" si="41"/>
        <v>0</v>
      </c>
    </row>
    <row r="888" spans="1:11" x14ac:dyDescent="0.25">
      <c r="A888" t="s">
        <v>31</v>
      </c>
      <c r="B888" t="s">
        <v>15</v>
      </c>
      <c r="C888">
        <v>2007</v>
      </c>
      <c r="D888">
        <v>346</v>
      </c>
      <c r="E888">
        <v>13697</v>
      </c>
      <c r="F888">
        <v>17.93</v>
      </c>
      <c r="G888">
        <v>6234</v>
      </c>
      <c r="H888">
        <v>7841</v>
      </c>
      <c r="I888">
        <f t="shared" si="40"/>
        <v>1607</v>
      </c>
      <c r="J888">
        <f t="shared" si="42"/>
        <v>-1607</v>
      </c>
      <c r="K888">
        <f t="shared" si="41"/>
        <v>2582449</v>
      </c>
    </row>
    <row r="889" spans="1:11" x14ac:dyDescent="0.25">
      <c r="A889" t="s">
        <v>34</v>
      </c>
      <c r="B889" t="s">
        <v>11</v>
      </c>
      <c r="C889">
        <v>1997</v>
      </c>
      <c r="D889">
        <v>636</v>
      </c>
      <c r="E889">
        <v>34023</v>
      </c>
      <c r="F889">
        <v>17.66</v>
      </c>
      <c r="G889">
        <v>22498</v>
      </c>
      <c r="H889">
        <v>22498</v>
      </c>
      <c r="I889">
        <f t="shared" si="40"/>
        <v>0</v>
      </c>
      <c r="J889">
        <f t="shared" si="42"/>
        <v>0</v>
      </c>
      <c r="K889">
        <f t="shared" si="41"/>
        <v>0</v>
      </c>
    </row>
    <row r="890" spans="1:11" x14ac:dyDescent="0.25">
      <c r="A890" t="s">
        <v>32</v>
      </c>
      <c r="B890" t="s">
        <v>21</v>
      </c>
      <c r="C890">
        <v>1992</v>
      </c>
      <c r="D890">
        <v>1083</v>
      </c>
      <c r="E890">
        <v>70791</v>
      </c>
      <c r="F890">
        <v>25.69</v>
      </c>
      <c r="G890">
        <v>82835</v>
      </c>
      <c r="H890">
        <v>82835</v>
      </c>
      <c r="I890">
        <f t="shared" si="40"/>
        <v>0</v>
      </c>
      <c r="J890">
        <f t="shared" si="42"/>
        <v>0</v>
      </c>
      <c r="K890">
        <f t="shared" si="41"/>
        <v>0</v>
      </c>
    </row>
    <row r="891" spans="1:11" x14ac:dyDescent="0.25">
      <c r="A891" t="s">
        <v>41</v>
      </c>
      <c r="B891" t="s">
        <v>11</v>
      </c>
      <c r="C891">
        <v>2000</v>
      </c>
      <c r="D891">
        <v>700</v>
      </c>
      <c r="E891">
        <v>35273.17</v>
      </c>
      <c r="F891">
        <v>10.96</v>
      </c>
      <c r="G891">
        <v>72826</v>
      </c>
      <c r="H891">
        <v>69611</v>
      </c>
      <c r="I891">
        <f t="shared" si="40"/>
        <v>3215</v>
      </c>
      <c r="J891">
        <f t="shared" si="42"/>
        <v>3215</v>
      </c>
      <c r="K891">
        <f t="shared" si="41"/>
        <v>10336225</v>
      </c>
    </row>
    <row r="892" spans="1:11" x14ac:dyDescent="0.25">
      <c r="A892" t="s">
        <v>42</v>
      </c>
      <c r="B892" t="s">
        <v>21</v>
      </c>
      <c r="C892">
        <v>2010</v>
      </c>
      <c r="D892">
        <v>758</v>
      </c>
      <c r="E892">
        <v>63402.29</v>
      </c>
      <c r="F892">
        <v>20.9</v>
      </c>
      <c r="G892">
        <v>206653</v>
      </c>
      <c r="H892">
        <v>206653</v>
      </c>
      <c r="I892">
        <f t="shared" si="40"/>
        <v>0</v>
      </c>
      <c r="J892">
        <f t="shared" si="42"/>
        <v>0</v>
      </c>
      <c r="K892">
        <f t="shared" si="41"/>
        <v>0</v>
      </c>
    </row>
    <row r="893" spans="1:11" x14ac:dyDescent="0.25">
      <c r="A893" t="s">
        <v>103</v>
      </c>
      <c r="B893" t="s">
        <v>29</v>
      </c>
      <c r="C893">
        <v>1996</v>
      </c>
      <c r="D893">
        <v>589</v>
      </c>
      <c r="E893">
        <v>6946</v>
      </c>
      <c r="F893">
        <v>9.44</v>
      </c>
      <c r="G893">
        <v>21669</v>
      </c>
      <c r="H893">
        <v>5742</v>
      </c>
      <c r="I893">
        <f t="shared" si="40"/>
        <v>15927</v>
      </c>
      <c r="J893">
        <f t="shared" si="42"/>
        <v>15927</v>
      </c>
      <c r="K893">
        <f t="shared" si="41"/>
        <v>253669329</v>
      </c>
    </row>
    <row r="894" spans="1:11" x14ac:dyDescent="0.25">
      <c r="A894" t="s">
        <v>18</v>
      </c>
      <c r="B894" t="s">
        <v>7</v>
      </c>
      <c r="C894">
        <v>1993</v>
      </c>
      <c r="D894">
        <v>1761</v>
      </c>
      <c r="E894">
        <v>75658.33</v>
      </c>
      <c r="F894">
        <v>20.49</v>
      </c>
      <c r="G894">
        <v>146090</v>
      </c>
      <c r="H894">
        <v>146090</v>
      </c>
      <c r="I894">
        <f t="shared" si="40"/>
        <v>0</v>
      </c>
      <c r="J894">
        <f t="shared" si="42"/>
        <v>0</v>
      </c>
      <c r="K894">
        <f t="shared" si="41"/>
        <v>0</v>
      </c>
    </row>
    <row r="895" spans="1:11" x14ac:dyDescent="0.25">
      <c r="A895" t="s">
        <v>32</v>
      </c>
      <c r="B895" t="s">
        <v>7</v>
      </c>
      <c r="C895">
        <v>2012</v>
      </c>
      <c r="D895">
        <v>1083</v>
      </c>
      <c r="E895">
        <v>52980</v>
      </c>
      <c r="F895">
        <v>28.02</v>
      </c>
      <c r="G895">
        <v>217530</v>
      </c>
      <c r="H895">
        <v>217530</v>
      </c>
      <c r="I895">
        <f t="shared" si="40"/>
        <v>0</v>
      </c>
      <c r="J895">
        <f t="shared" si="42"/>
        <v>0</v>
      </c>
      <c r="K895">
        <f t="shared" si="41"/>
        <v>0</v>
      </c>
    </row>
    <row r="896" spans="1:11" x14ac:dyDescent="0.25">
      <c r="A896" t="s">
        <v>57</v>
      </c>
      <c r="B896" t="s">
        <v>7</v>
      </c>
      <c r="C896">
        <v>2013</v>
      </c>
      <c r="D896">
        <v>3240</v>
      </c>
      <c r="E896">
        <v>54563.38</v>
      </c>
      <c r="F896">
        <v>27.6</v>
      </c>
      <c r="G896">
        <v>185619</v>
      </c>
      <c r="H896">
        <v>185619</v>
      </c>
      <c r="I896">
        <f t="shared" si="40"/>
        <v>0</v>
      </c>
      <c r="J896">
        <f t="shared" si="42"/>
        <v>0</v>
      </c>
      <c r="K896">
        <f t="shared" si="41"/>
        <v>0</v>
      </c>
    </row>
    <row r="897" spans="1:11" x14ac:dyDescent="0.25">
      <c r="A897" t="s">
        <v>32</v>
      </c>
      <c r="B897" t="s">
        <v>7</v>
      </c>
      <c r="C897">
        <v>1993</v>
      </c>
      <c r="D897">
        <v>1083</v>
      </c>
      <c r="E897">
        <v>66388</v>
      </c>
      <c r="F897">
        <v>26.32</v>
      </c>
      <c r="G897">
        <v>149024</v>
      </c>
      <c r="H897">
        <v>149024</v>
      </c>
      <c r="I897">
        <f t="shared" si="40"/>
        <v>0</v>
      </c>
      <c r="J897">
        <f t="shared" si="42"/>
        <v>0</v>
      </c>
      <c r="K897">
        <f t="shared" si="41"/>
        <v>0</v>
      </c>
    </row>
    <row r="898" spans="1:11" x14ac:dyDescent="0.25">
      <c r="A898" t="s">
        <v>32</v>
      </c>
      <c r="B898" t="s">
        <v>29</v>
      </c>
      <c r="C898">
        <v>1991</v>
      </c>
      <c r="D898">
        <v>1083</v>
      </c>
      <c r="E898">
        <v>72133</v>
      </c>
      <c r="F898">
        <v>26.7</v>
      </c>
      <c r="G898">
        <v>7825</v>
      </c>
      <c r="H898">
        <v>7825</v>
      </c>
      <c r="I898">
        <f t="shared" si="40"/>
        <v>0</v>
      </c>
      <c r="J898">
        <f t="shared" si="42"/>
        <v>0</v>
      </c>
      <c r="K898">
        <f t="shared" si="41"/>
        <v>0</v>
      </c>
    </row>
    <row r="899" spans="1:11" x14ac:dyDescent="0.25">
      <c r="A899" t="s">
        <v>14</v>
      </c>
      <c r="B899" t="s">
        <v>15</v>
      </c>
      <c r="C899">
        <v>1994</v>
      </c>
      <c r="D899">
        <v>494</v>
      </c>
      <c r="E899">
        <v>6183</v>
      </c>
      <c r="F899">
        <v>22.93</v>
      </c>
      <c r="G899">
        <v>6011</v>
      </c>
      <c r="H899">
        <v>6011</v>
      </c>
      <c r="I899">
        <f t="shared" ref="I899:I962" si="43">ABS(G899-H899)</f>
        <v>0</v>
      </c>
      <c r="J899">
        <f t="shared" si="42"/>
        <v>0</v>
      </c>
      <c r="K899">
        <f t="shared" ref="K899:K962" si="44">J899^2</f>
        <v>0</v>
      </c>
    </row>
    <row r="900" spans="1:11" x14ac:dyDescent="0.25">
      <c r="A900" t="s">
        <v>106</v>
      </c>
      <c r="B900" t="s">
        <v>45</v>
      </c>
      <c r="C900">
        <v>1998</v>
      </c>
      <c r="D900">
        <v>2280</v>
      </c>
      <c r="E900">
        <v>4373.1000000000004</v>
      </c>
      <c r="F900">
        <v>27.83</v>
      </c>
      <c r="G900">
        <v>112766</v>
      </c>
      <c r="H900">
        <v>112766</v>
      </c>
      <c r="I900">
        <f t="shared" si="43"/>
        <v>0</v>
      </c>
      <c r="J900">
        <f t="shared" si="42"/>
        <v>0</v>
      </c>
      <c r="K900">
        <f t="shared" si="44"/>
        <v>0</v>
      </c>
    </row>
    <row r="901" spans="1:11" x14ac:dyDescent="0.25">
      <c r="A901" t="s">
        <v>16</v>
      </c>
      <c r="B901" t="s">
        <v>21</v>
      </c>
      <c r="C901">
        <v>2009</v>
      </c>
      <c r="D901">
        <v>1522</v>
      </c>
      <c r="E901">
        <v>9830.7199999999993</v>
      </c>
      <c r="F901">
        <v>6.7</v>
      </c>
      <c r="G901">
        <v>86799</v>
      </c>
      <c r="H901">
        <v>78022</v>
      </c>
      <c r="I901">
        <f t="shared" si="43"/>
        <v>8777</v>
      </c>
      <c r="J901">
        <f t="shared" si="42"/>
        <v>8777</v>
      </c>
      <c r="K901">
        <f t="shared" si="44"/>
        <v>77035729</v>
      </c>
    </row>
    <row r="902" spans="1:11" x14ac:dyDescent="0.25">
      <c r="A902" t="s">
        <v>14</v>
      </c>
      <c r="B902" t="s">
        <v>11</v>
      </c>
      <c r="C902">
        <v>2013</v>
      </c>
      <c r="D902">
        <v>494</v>
      </c>
      <c r="E902">
        <v>0.92</v>
      </c>
      <c r="F902">
        <v>25.95</v>
      </c>
      <c r="G902">
        <v>27957</v>
      </c>
      <c r="H902">
        <v>27957</v>
      </c>
      <c r="I902">
        <f t="shared" si="43"/>
        <v>0</v>
      </c>
      <c r="J902">
        <f t="shared" si="42"/>
        <v>0</v>
      </c>
      <c r="K902">
        <f t="shared" si="44"/>
        <v>0</v>
      </c>
    </row>
    <row r="903" spans="1:11" x14ac:dyDescent="0.25">
      <c r="A903" t="s">
        <v>16</v>
      </c>
      <c r="B903" t="s">
        <v>9</v>
      </c>
      <c r="C903">
        <v>2010</v>
      </c>
      <c r="D903">
        <v>1522</v>
      </c>
      <c r="E903">
        <v>9830.7199999999993</v>
      </c>
      <c r="F903">
        <v>12.69</v>
      </c>
      <c r="G903">
        <v>110808</v>
      </c>
      <c r="H903">
        <v>105902</v>
      </c>
      <c r="I903">
        <f t="shared" si="43"/>
        <v>4906</v>
      </c>
      <c r="J903">
        <f t="shared" si="42"/>
        <v>4906</v>
      </c>
      <c r="K903">
        <f t="shared" si="44"/>
        <v>24068836</v>
      </c>
    </row>
    <row r="904" spans="1:11" x14ac:dyDescent="0.25">
      <c r="A904" t="s">
        <v>40</v>
      </c>
      <c r="B904" t="s">
        <v>15</v>
      </c>
      <c r="C904">
        <v>2010</v>
      </c>
      <c r="D904">
        <v>832</v>
      </c>
      <c r="E904">
        <v>71613</v>
      </c>
      <c r="F904">
        <v>7.05</v>
      </c>
      <c r="G904">
        <v>66683</v>
      </c>
      <c r="H904">
        <v>66683</v>
      </c>
      <c r="I904">
        <f t="shared" si="43"/>
        <v>0</v>
      </c>
      <c r="J904">
        <f t="shared" si="42"/>
        <v>0</v>
      </c>
      <c r="K904">
        <f t="shared" si="44"/>
        <v>0</v>
      </c>
    </row>
    <row r="905" spans="1:11" x14ac:dyDescent="0.25">
      <c r="A905" t="s">
        <v>18</v>
      </c>
      <c r="B905" t="s">
        <v>9</v>
      </c>
      <c r="C905">
        <v>2008</v>
      </c>
      <c r="D905">
        <v>1761</v>
      </c>
      <c r="E905">
        <v>312637</v>
      </c>
      <c r="F905">
        <v>26.94</v>
      </c>
      <c r="G905">
        <v>40800</v>
      </c>
      <c r="H905">
        <v>40800</v>
      </c>
      <c r="I905">
        <f t="shared" si="43"/>
        <v>0</v>
      </c>
      <c r="J905">
        <f t="shared" si="42"/>
        <v>0</v>
      </c>
      <c r="K905">
        <f t="shared" si="44"/>
        <v>0</v>
      </c>
    </row>
    <row r="906" spans="1:11" x14ac:dyDescent="0.25">
      <c r="A906" t="s">
        <v>25</v>
      </c>
      <c r="B906" t="s">
        <v>11</v>
      </c>
      <c r="C906">
        <v>1991</v>
      </c>
      <c r="D906">
        <v>534</v>
      </c>
      <c r="E906">
        <v>17866</v>
      </c>
      <c r="F906">
        <v>16.78</v>
      </c>
      <c r="G906">
        <v>14698</v>
      </c>
      <c r="H906">
        <v>14698</v>
      </c>
      <c r="I906">
        <f t="shared" si="43"/>
        <v>0</v>
      </c>
      <c r="J906">
        <f t="shared" si="42"/>
        <v>0</v>
      </c>
      <c r="K906">
        <f t="shared" si="44"/>
        <v>0</v>
      </c>
    </row>
    <row r="907" spans="1:11" x14ac:dyDescent="0.25">
      <c r="A907" t="s">
        <v>10</v>
      </c>
      <c r="B907" t="s">
        <v>29</v>
      </c>
      <c r="C907">
        <v>2006</v>
      </c>
      <c r="D907">
        <v>1668</v>
      </c>
      <c r="E907">
        <v>65248.26</v>
      </c>
      <c r="F907">
        <v>15.45</v>
      </c>
      <c r="G907">
        <v>16129</v>
      </c>
      <c r="H907">
        <v>16129</v>
      </c>
      <c r="I907">
        <f t="shared" si="43"/>
        <v>0</v>
      </c>
      <c r="J907">
        <f t="shared" si="42"/>
        <v>0</v>
      </c>
      <c r="K907">
        <f t="shared" si="44"/>
        <v>0</v>
      </c>
    </row>
    <row r="908" spans="1:11" x14ac:dyDescent="0.25">
      <c r="A908" t="s">
        <v>62</v>
      </c>
      <c r="B908" t="s">
        <v>21</v>
      </c>
      <c r="C908">
        <v>1992</v>
      </c>
      <c r="D908">
        <v>92</v>
      </c>
      <c r="E908">
        <v>39.090000000000003</v>
      </c>
      <c r="F908">
        <v>27.52</v>
      </c>
      <c r="G908">
        <v>10000</v>
      </c>
      <c r="H908">
        <v>9974</v>
      </c>
      <c r="I908">
        <f t="shared" si="43"/>
        <v>26</v>
      </c>
      <c r="J908">
        <f t="shared" si="42"/>
        <v>26</v>
      </c>
      <c r="K908">
        <f t="shared" si="44"/>
        <v>676</v>
      </c>
    </row>
    <row r="909" spans="1:11" x14ac:dyDescent="0.25">
      <c r="A909" t="s">
        <v>42</v>
      </c>
      <c r="B909" t="s">
        <v>11</v>
      </c>
      <c r="C909">
        <v>2005</v>
      </c>
      <c r="D909">
        <v>758</v>
      </c>
      <c r="E909">
        <v>51741.99</v>
      </c>
      <c r="F909">
        <v>25.18</v>
      </c>
      <c r="G909">
        <v>47517</v>
      </c>
      <c r="H909">
        <v>47517</v>
      </c>
      <c r="I909">
        <f t="shared" si="43"/>
        <v>0</v>
      </c>
      <c r="J909">
        <f t="shared" ref="J909:J972" si="45">G909-H909</f>
        <v>0</v>
      </c>
      <c r="K909">
        <f t="shared" si="44"/>
        <v>0</v>
      </c>
    </row>
    <row r="910" spans="1:11" x14ac:dyDescent="0.25">
      <c r="A910" t="s">
        <v>32</v>
      </c>
      <c r="B910" t="s">
        <v>7</v>
      </c>
      <c r="C910">
        <v>2010</v>
      </c>
      <c r="D910">
        <v>1083</v>
      </c>
      <c r="E910">
        <v>40093.69</v>
      </c>
      <c r="F910">
        <v>26.51</v>
      </c>
      <c r="G910">
        <v>199299</v>
      </c>
      <c r="H910">
        <v>199299</v>
      </c>
      <c r="I910">
        <f t="shared" si="43"/>
        <v>0</v>
      </c>
      <c r="J910">
        <f t="shared" si="45"/>
        <v>0</v>
      </c>
      <c r="K910">
        <f t="shared" si="44"/>
        <v>0</v>
      </c>
    </row>
    <row r="911" spans="1:11" x14ac:dyDescent="0.25">
      <c r="A911" t="s">
        <v>32</v>
      </c>
      <c r="B911" t="s">
        <v>29</v>
      </c>
      <c r="C911">
        <v>2005</v>
      </c>
      <c r="D911">
        <v>1083</v>
      </c>
      <c r="E911">
        <v>35342</v>
      </c>
      <c r="F911">
        <v>26.28</v>
      </c>
      <c r="G911">
        <v>10734</v>
      </c>
      <c r="H911">
        <v>10734</v>
      </c>
      <c r="I911">
        <f t="shared" si="43"/>
        <v>0</v>
      </c>
      <c r="J911">
        <f t="shared" si="45"/>
        <v>0</v>
      </c>
      <c r="K911">
        <f t="shared" si="44"/>
        <v>0</v>
      </c>
    </row>
    <row r="912" spans="1:11" x14ac:dyDescent="0.25">
      <c r="A912" t="s">
        <v>37</v>
      </c>
      <c r="B912" t="s">
        <v>23</v>
      </c>
      <c r="C912">
        <v>2006</v>
      </c>
      <c r="D912">
        <v>630</v>
      </c>
      <c r="E912">
        <v>1578</v>
      </c>
      <c r="F912">
        <v>16.920000000000002</v>
      </c>
      <c r="G912">
        <v>121739</v>
      </c>
      <c r="H912">
        <v>123810</v>
      </c>
      <c r="I912">
        <f t="shared" si="43"/>
        <v>2071</v>
      </c>
      <c r="J912">
        <f t="shared" si="45"/>
        <v>-2071</v>
      </c>
      <c r="K912">
        <f t="shared" si="44"/>
        <v>4289041</v>
      </c>
    </row>
    <row r="913" spans="1:11" x14ac:dyDescent="0.25">
      <c r="A913" t="s">
        <v>75</v>
      </c>
      <c r="B913" t="s">
        <v>13</v>
      </c>
      <c r="C913">
        <v>1992</v>
      </c>
      <c r="D913">
        <v>867</v>
      </c>
      <c r="E913">
        <v>85249</v>
      </c>
      <c r="F913">
        <v>11.15</v>
      </c>
      <c r="G913">
        <v>52448</v>
      </c>
      <c r="H913">
        <v>49628</v>
      </c>
      <c r="I913">
        <f t="shared" si="43"/>
        <v>2820</v>
      </c>
      <c r="J913">
        <f t="shared" si="45"/>
        <v>2820</v>
      </c>
      <c r="K913">
        <f t="shared" si="44"/>
        <v>7952400</v>
      </c>
    </row>
    <row r="914" spans="1:11" x14ac:dyDescent="0.25">
      <c r="A914" t="s">
        <v>10</v>
      </c>
      <c r="B914" t="s">
        <v>11</v>
      </c>
      <c r="C914">
        <v>1994</v>
      </c>
      <c r="D914">
        <v>1668</v>
      </c>
      <c r="E914">
        <v>79821.179999999993</v>
      </c>
      <c r="F914">
        <v>16.329999999999998</v>
      </c>
      <c r="G914">
        <v>37182</v>
      </c>
      <c r="H914">
        <v>37182</v>
      </c>
      <c r="I914">
        <f t="shared" si="43"/>
        <v>0</v>
      </c>
      <c r="J914">
        <f t="shared" si="45"/>
        <v>0</v>
      </c>
      <c r="K914">
        <f t="shared" si="44"/>
        <v>0</v>
      </c>
    </row>
    <row r="915" spans="1:11" x14ac:dyDescent="0.25">
      <c r="A915" t="s">
        <v>43</v>
      </c>
      <c r="B915" t="s">
        <v>11</v>
      </c>
      <c r="C915">
        <v>2012</v>
      </c>
      <c r="D915">
        <v>593</v>
      </c>
      <c r="E915">
        <v>42610.59</v>
      </c>
      <c r="F915">
        <v>11.45</v>
      </c>
      <c r="G915">
        <v>26723</v>
      </c>
      <c r="H915">
        <v>23309</v>
      </c>
      <c r="I915">
        <f t="shared" si="43"/>
        <v>3414</v>
      </c>
      <c r="J915">
        <f t="shared" si="45"/>
        <v>3414</v>
      </c>
      <c r="K915">
        <f t="shared" si="44"/>
        <v>11655396</v>
      </c>
    </row>
    <row r="916" spans="1:11" x14ac:dyDescent="0.25">
      <c r="A916" t="s">
        <v>19</v>
      </c>
      <c r="B916" t="s">
        <v>13</v>
      </c>
      <c r="C916">
        <v>2004</v>
      </c>
      <c r="D916">
        <v>216</v>
      </c>
      <c r="E916">
        <v>828.62</v>
      </c>
      <c r="F916">
        <v>20</v>
      </c>
      <c r="G916">
        <v>28409</v>
      </c>
      <c r="H916">
        <v>28879</v>
      </c>
      <c r="I916">
        <f t="shared" si="43"/>
        <v>470</v>
      </c>
      <c r="J916">
        <f t="shared" si="45"/>
        <v>-470</v>
      </c>
      <c r="K916">
        <f t="shared" si="44"/>
        <v>220900</v>
      </c>
    </row>
    <row r="917" spans="1:11" x14ac:dyDescent="0.25">
      <c r="A917" t="s">
        <v>96</v>
      </c>
      <c r="B917" t="s">
        <v>45</v>
      </c>
      <c r="C917">
        <v>2006</v>
      </c>
      <c r="D917">
        <v>1342</v>
      </c>
      <c r="E917">
        <v>22.87</v>
      </c>
      <c r="F917">
        <v>25.85</v>
      </c>
      <c r="G917">
        <v>29789</v>
      </c>
      <c r="H917">
        <v>29771</v>
      </c>
      <c r="I917">
        <f t="shared" si="43"/>
        <v>18</v>
      </c>
      <c r="J917">
        <f t="shared" si="45"/>
        <v>18</v>
      </c>
      <c r="K917">
        <f t="shared" si="44"/>
        <v>324</v>
      </c>
    </row>
    <row r="918" spans="1:11" x14ac:dyDescent="0.25">
      <c r="A918" t="s">
        <v>28</v>
      </c>
      <c r="B918" t="s">
        <v>45</v>
      </c>
      <c r="C918">
        <v>1991</v>
      </c>
      <c r="D918">
        <v>1712</v>
      </c>
      <c r="E918">
        <v>1409.15</v>
      </c>
      <c r="F918">
        <v>26.53</v>
      </c>
      <c r="G918">
        <v>92373</v>
      </c>
      <c r="H918">
        <v>85535</v>
      </c>
      <c r="I918">
        <f t="shared" si="43"/>
        <v>6838</v>
      </c>
      <c r="J918">
        <f t="shared" si="45"/>
        <v>6838</v>
      </c>
      <c r="K918">
        <f t="shared" si="44"/>
        <v>46758244</v>
      </c>
    </row>
    <row r="919" spans="1:11" x14ac:dyDescent="0.25">
      <c r="A919" t="s">
        <v>34</v>
      </c>
      <c r="B919" t="s">
        <v>11</v>
      </c>
      <c r="C919">
        <v>1994</v>
      </c>
      <c r="D919">
        <v>636</v>
      </c>
      <c r="E919">
        <v>31244</v>
      </c>
      <c r="F919">
        <v>17.670000000000002</v>
      </c>
      <c r="G919">
        <v>21843</v>
      </c>
      <c r="H919">
        <v>21843</v>
      </c>
      <c r="I919">
        <f t="shared" si="43"/>
        <v>0</v>
      </c>
      <c r="J919">
        <f t="shared" si="45"/>
        <v>0</v>
      </c>
      <c r="K919">
        <f t="shared" si="44"/>
        <v>0</v>
      </c>
    </row>
    <row r="920" spans="1:11" x14ac:dyDescent="0.25">
      <c r="A920" t="s">
        <v>75</v>
      </c>
      <c r="B920" t="s">
        <v>29</v>
      </c>
      <c r="C920">
        <v>1997</v>
      </c>
      <c r="D920">
        <v>867</v>
      </c>
      <c r="E920">
        <v>109792</v>
      </c>
      <c r="F920">
        <v>11.59</v>
      </c>
      <c r="G920">
        <v>27641</v>
      </c>
      <c r="H920">
        <v>22977</v>
      </c>
      <c r="I920">
        <f t="shared" si="43"/>
        <v>4664</v>
      </c>
      <c r="J920">
        <f t="shared" si="45"/>
        <v>4664</v>
      </c>
      <c r="K920">
        <f t="shared" si="44"/>
        <v>21752896</v>
      </c>
    </row>
    <row r="921" spans="1:11" x14ac:dyDescent="0.25">
      <c r="A921" t="s">
        <v>14</v>
      </c>
      <c r="B921" t="s">
        <v>29</v>
      </c>
      <c r="C921">
        <v>2002</v>
      </c>
      <c r="D921">
        <v>494</v>
      </c>
      <c r="E921">
        <v>10881.83</v>
      </c>
      <c r="F921">
        <v>27</v>
      </c>
      <c r="G921">
        <v>12647</v>
      </c>
      <c r="H921">
        <v>12647</v>
      </c>
      <c r="I921">
        <f t="shared" si="43"/>
        <v>0</v>
      </c>
      <c r="J921">
        <f t="shared" si="45"/>
        <v>0</v>
      </c>
      <c r="K921">
        <f t="shared" si="44"/>
        <v>0</v>
      </c>
    </row>
    <row r="922" spans="1:11" x14ac:dyDescent="0.25">
      <c r="A922" t="s">
        <v>67</v>
      </c>
      <c r="B922" t="s">
        <v>11</v>
      </c>
      <c r="C922">
        <v>2007</v>
      </c>
      <c r="D922">
        <v>854</v>
      </c>
      <c r="E922">
        <v>16682.39</v>
      </c>
      <c r="F922">
        <v>16.11</v>
      </c>
      <c r="G922">
        <v>18630</v>
      </c>
      <c r="H922">
        <v>15625</v>
      </c>
      <c r="I922">
        <f t="shared" si="43"/>
        <v>3005</v>
      </c>
      <c r="J922">
        <f t="shared" si="45"/>
        <v>3005</v>
      </c>
      <c r="K922">
        <f t="shared" si="44"/>
        <v>9030025</v>
      </c>
    </row>
    <row r="923" spans="1:11" x14ac:dyDescent="0.25">
      <c r="A923" t="s">
        <v>75</v>
      </c>
      <c r="B923" t="s">
        <v>29</v>
      </c>
      <c r="C923">
        <v>1999</v>
      </c>
      <c r="D923">
        <v>867</v>
      </c>
      <c r="E923">
        <v>114695</v>
      </c>
      <c r="F923">
        <v>11.83</v>
      </c>
      <c r="G923">
        <v>26622</v>
      </c>
      <c r="H923">
        <v>25506</v>
      </c>
      <c r="I923">
        <f t="shared" si="43"/>
        <v>1116</v>
      </c>
      <c r="J923">
        <f t="shared" si="45"/>
        <v>1116</v>
      </c>
      <c r="K923">
        <f t="shared" si="44"/>
        <v>1245456</v>
      </c>
    </row>
    <row r="924" spans="1:11" x14ac:dyDescent="0.25">
      <c r="A924" t="s">
        <v>32</v>
      </c>
      <c r="B924" t="s">
        <v>9</v>
      </c>
      <c r="C924">
        <v>1996</v>
      </c>
      <c r="D924">
        <v>1083</v>
      </c>
      <c r="E924">
        <v>56114</v>
      </c>
      <c r="F924">
        <v>23.81</v>
      </c>
      <c r="G924">
        <v>17094</v>
      </c>
      <c r="H924">
        <v>17094</v>
      </c>
      <c r="I924">
        <f t="shared" si="43"/>
        <v>0</v>
      </c>
      <c r="J924">
        <f t="shared" si="45"/>
        <v>0</v>
      </c>
      <c r="K924">
        <f t="shared" si="44"/>
        <v>0</v>
      </c>
    </row>
    <row r="925" spans="1:11" x14ac:dyDescent="0.25">
      <c r="A925" t="s">
        <v>61</v>
      </c>
      <c r="B925" t="s">
        <v>13</v>
      </c>
      <c r="C925">
        <v>1995</v>
      </c>
      <c r="D925">
        <v>1212</v>
      </c>
      <c r="E925">
        <v>188.2</v>
      </c>
      <c r="F925">
        <v>19.809999999999999</v>
      </c>
      <c r="G925">
        <v>36508</v>
      </c>
      <c r="H925">
        <v>26400</v>
      </c>
      <c r="I925">
        <f t="shared" si="43"/>
        <v>10108</v>
      </c>
      <c r="J925">
        <f t="shared" si="45"/>
        <v>10108</v>
      </c>
      <c r="K925">
        <f t="shared" si="44"/>
        <v>102171664</v>
      </c>
    </row>
    <row r="926" spans="1:11" x14ac:dyDescent="0.25">
      <c r="A926" t="s">
        <v>19</v>
      </c>
      <c r="B926" t="s">
        <v>13</v>
      </c>
      <c r="C926">
        <v>2011</v>
      </c>
      <c r="D926">
        <v>216</v>
      </c>
      <c r="E926">
        <v>1795.94</v>
      </c>
      <c r="F926">
        <v>23.44</v>
      </c>
      <c r="G926">
        <v>35762</v>
      </c>
      <c r="H926">
        <v>35762</v>
      </c>
      <c r="I926">
        <f t="shared" si="43"/>
        <v>0</v>
      </c>
      <c r="J926">
        <f t="shared" si="45"/>
        <v>0</v>
      </c>
      <c r="K926">
        <f t="shared" si="44"/>
        <v>0</v>
      </c>
    </row>
    <row r="927" spans="1:11" x14ac:dyDescent="0.25">
      <c r="A927" t="s">
        <v>32</v>
      </c>
      <c r="B927" t="s">
        <v>45</v>
      </c>
      <c r="C927">
        <v>2002</v>
      </c>
      <c r="D927">
        <v>1083</v>
      </c>
      <c r="E927">
        <v>42482.559999999998</v>
      </c>
      <c r="F927">
        <v>26.15</v>
      </c>
      <c r="G927">
        <v>272746</v>
      </c>
      <c r="H927">
        <v>272746</v>
      </c>
      <c r="I927">
        <f t="shared" si="43"/>
        <v>0</v>
      </c>
      <c r="J927">
        <f t="shared" si="45"/>
        <v>0</v>
      </c>
      <c r="K927">
        <f t="shared" si="44"/>
        <v>0</v>
      </c>
    </row>
    <row r="928" spans="1:11" x14ac:dyDescent="0.25">
      <c r="A928" t="s">
        <v>18</v>
      </c>
      <c r="B928" t="s">
        <v>11</v>
      </c>
      <c r="C928">
        <v>2004</v>
      </c>
      <c r="D928">
        <v>1761</v>
      </c>
      <c r="E928">
        <v>214725</v>
      </c>
      <c r="F928">
        <v>20.05</v>
      </c>
      <c r="G928">
        <v>20728</v>
      </c>
      <c r="H928">
        <v>20728</v>
      </c>
      <c r="I928">
        <f t="shared" si="43"/>
        <v>0</v>
      </c>
      <c r="J928">
        <f t="shared" si="45"/>
        <v>0</v>
      </c>
      <c r="K928">
        <f t="shared" si="44"/>
        <v>0</v>
      </c>
    </row>
    <row r="929" spans="1:11" x14ac:dyDescent="0.25">
      <c r="A929" t="s">
        <v>18</v>
      </c>
      <c r="B929" t="s">
        <v>7</v>
      </c>
      <c r="C929">
        <v>2006</v>
      </c>
      <c r="D929">
        <v>1761</v>
      </c>
      <c r="E929">
        <v>238716</v>
      </c>
      <c r="F929">
        <v>24.57</v>
      </c>
      <c r="G929">
        <v>223802</v>
      </c>
      <c r="H929">
        <v>223802</v>
      </c>
      <c r="I929">
        <f t="shared" si="43"/>
        <v>0</v>
      </c>
      <c r="J929">
        <f t="shared" si="45"/>
        <v>0</v>
      </c>
      <c r="K929">
        <f t="shared" si="44"/>
        <v>0</v>
      </c>
    </row>
    <row r="930" spans="1:11" x14ac:dyDescent="0.25">
      <c r="A930" t="s">
        <v>51</v>
      </c>
      <c r="B930" t="s">
        <v>13</v>
      </c>
      <c r="C930">
        <v>1998</v>
      </c>
      <c r="D930">
        <v>608</v>
      </c>
      <c r="E930">
        <v>3133.5</v>
      </c>
      <c r="F930">
        <v>9.16</v>
      </c>
      <c r="G930">
        <v>31467</v>
      </c>
      <c r="H930">
        <v>29871</v>
      </c>
      <c r="I930">
        <f t="shared" si="43"/>
        <v>1596</v>
      </c>
      <c r="J930">
        <f t="shared" si="45"/>
        <v>1596</v>
      </c>
      <c r="K930">
        <f t="shared" si="44"/>
        <v>2547216</v>
      </c>
    </row>
    <row r="931" spans="1:11" x14ac:dyDescent="0.25">
      <c r="A931" t="s">
        <v>22</v>
      </c>
      <c r="B931" t="s">
        <v>13</v>
      </c>
      <c r="C931">
        <v>2001</v>
      </c>
      <c r="D931">
        <v>1410</v>
      </c>
      <c r="E931">
        <v>7182</v>
      </c>
      <c r="F931">
        <v>26.8</v>
      </c>
      <c r="G931">
        <v>48950</v>
      </c>
      <c r="H931">
        <v>48950</v>
      </c>
      <c r="I931">
        <f t="shared" si="43"/>
        <v>0</v>
      </c>
      <c r="J931">
        <f t="shared" si="45"/>
        <v>0</v>
      </c>
      <c r="K931">
        <f t="shared" si="44"/>
        <v>0</v>
      </c>
    </row>
    <row r="932" spans="1:11" x14ac:dyDescent="0.25">
      <c r="A932" t="s">
        <v>14</v>
      </c>
      <c r="B932" t="s">
        <v>7</v>
      </c>
      <c r="C932">
        <v>2004</v>
      </c>
      <c r="D932">
        <v>494</v>
      </c>
      <c r="E932">
        <v>8903.48</v>
      </c>
      <c r="F932">
        <v>25.55</v>
      </c>
      <c r="G932">
        <v>176673</v>
      </c>
      <c r="H932">
        <v>176673</v>
      </c>
      <c r="I932">
        <f t="shared" si="43"/>
        <v>0</v>
      </c>
      <c r="J932">
        <f t="shared" si="45"/>
        <v>0</v>
      </c>
      <c r="K932">
        <f t="shared" si="44"/>
        <v>0</v>
      </c>
    </row>
    <row r="933" spans="1:11" x14ac:dyDescent="0.25">
      <c r="A933" t="s">
        <v>32</v>
      </c>
      <c r="B933" t="s">
        <v>9</v>
      </c>
      <c r="C933">
        <v>2010</v>
      </c>
      <c r="D933">
        <v>1083</v>
      </c>
      <c r="E933">
        <v>40093.69</v>
      </c>
      <c r="F933">
        <v>24.98</v>
      </c>
      <c r="G933">
        <v>25401</v>
      </c>
      <c r="H933">
        <v>25401</v>
      </c>
      <c r="I933">
        <f t="shared" si="43"/>
        <v>0</v>
      </c>
      <c r="J933">
        <f t="shared" si="45"/>
        <v>0</v>
      </c>
      <c r="K933">
        <f t="shared" si="44"/>
        <v>0</v>
      </c>
    </row>
    <row r="934" spans="1:11" x14ac:dyDescent="0.25">
      <c r="A934" t="s">
        <v>25</v>
      </c>
      <c r="B934" t="s">
        <v>9</v>
      </c>
      <c r="C934">
        <v>2002</v>
      </c>
      <c r="D934">
        <v>534</v>
      </c>
      <c r="E934">
        <v>26651</v>
      </c>
      <c r="F934">
        <v>14.08</v>
      </c>
      <c r="G934">
        <v>54929</v>
      </c>
      <c r="H934">
        <v>42163</v>
      </c>
      <c r="I934">
        <f t="shared" si="43"/>
        <v>12766</v>
      </c>
      <c r="J934">
        <f t="shared" si="45"/>
        <v>12766</v>
      </c>
      <c r="K934">
        <f t="shared" si="44"/>
        <v>162970756</v>
      </c>
    </row>
    <row r="935" spans="1:11" x14ac:dyDescent="0.25">
      <c r="A935" t="s">
        <v>18</v>
      </c>
      <c r="B935" t="s">
        <v>9</v>
      </c>
      <c r="C935">
        <v>2006</v>
      </c>
      <c r="D935">
        <v>1761</v>
      </c>
      <c r="E935">
        <v>238716</v>
      </c>
      <c r="F935">
        <v>20.6</v>
      </c>
      <c r="G935">
        <v>33823</v>
      </c>
      <c r="H935">
        <v>33823</v>
      </c>
      <c r="I935">
        <f t="shared" si="43"/>
        <v>0</v>
      </c>
      <c r="J935">
        <f t="shared" si="45"/>
        <v>0</v>
      </c>
      <c r="K935">
        <f t="shared" si="44"/>
        <v>0</v>
      </c>
    </row>
    <row r="936" spans="1:11" x14ac:dyDescent="0.25">
      <c r="A936" t="s">
        <v>12</v>
      </c>
      <c r="B936" t="s">
        <v>7</v>
      </c>
      <c r="C936">
        <v>1990</v>
      </c>
      <c r="D936">
        <v>2702</v>
      </c>
      <c r="E936">
        <v>2432</v>
      </c>
      <c r="F936">
        <v>27.47</v>
      </c>
      <c r="G936">
        <v>141637</v>
      </c>
      <c r="H936">
        <v>141637</v>
      </c>
      <c r="I936">
        <f t="shared" si="43"/>
        <v>0</v>
      </c>
      <c r="J936">
        <f t="shared" si="45"/>
        <v>0</v>
      </c>
      <c r="K936">
        <f t="shared" si="44"/>
        <v>0</v>
      </c>
    </row>
    <row r="937" spans="1:11" x14ac:dyDescent="0.25">
      <c r="A937" t="s">
        <v>19</v>
      </c>
      <c r="B937" t="s">
        <v>11</v>
      </c>
      <c r="C937">
        <v>2010</v>
      </c>
      <c r="D937">
        <v>216</v>
      </c>
      <c r="E937">
        <v>1612.61</v>
      </c>
      <c r="F937">
        <v>21.97</v>
      </c>
      <c r="G937">
        <v>19872</v>
      </c>
      <c r="H937">
        <v>19552</v>
      </c>
      <c r="I937">
        <f t="shared" si="43"/>
        <v>320</v>
      </c>
      <c r="J937">
        <f t="shared" si="45"/>
        <v>320</v>
      </c>
      <c r="K937">
        <f t="shared" si="44"/>
        <v>102400</v>
      </c>
    </row>
    <row r="938" spans="1:11" x14ac:dyDescent="0.25">
      <c r="A938" t="s">
        <v>40</v>
      </c>
      <c r="B938" t="s">
        <v>11</v>
      </c>
      <c r="C938">
        <v>1993</v>
      </c>
      <c r="D938">
        <v>832</v>
      </c>
      <c r="E938">
        <v>89282.2</v>
      </c>
      <c r="F938">
        <v>7.43</v>
      </c>
      <c r="G938">
        <v>35533</v>
      </c>
      <c r="H938">
        <v>35094</v>
      </c>
      <c r="I938">
        <f t="shared" si="43"/>
        <v>439</v>
      </c>
      <c r="J938">
        <f t="shared" si="45"/>
        <v>439</v>
      </c>
      <c r="K938">
        <f t="shared" si="44"/>
        <v>192721</v>
      </c>
    </row>
    <row r="939" spans="1:11" x14ac:dyDescent="0.25">
      <c r="A939" t="s">
        <v>18</v>
      </c>
      <c r="B939" t="s">
        <v>49</v>
      </c>
      <c r="C939">
        <v>1996</v>
      </c>
      <c r="D939">
        <v>1761</v>
      </c>
      <c r="E939">
        <v>101621.67</v>
      </c>
      <c r="F939">
        <v>25.94</v>
      </c>
      <c r="G939">
        <v>91837</v>
      </c>
      <c r="H939">
        <v>91837</v>
      </c>
      <c r="I939">
        <f t="shared" si="43"/>
        <v>0</v>
      </c>
      <c r="J939">
        <f t="shared" si="45"/>
        <v>0</v>
      </c>
      <c r="K939">
        <f t="shared" si="44"/>
        <v>0</v>
      </c>
    </row>
    <row r="940" spans="1:11" x14ac:dyDescent="0.25">
      <c r="A940" t="s">
        <v>85</v>
      </c>
      <c r="B940" t="s">
        <v>29</v>
      </c>
      <c r="C940">
        <v>1998</v>
      </c>
      <c r="D940">
        <v>1622</v>
      </c>
      <c r="E940">
        <v>19212</v>
      </c>
      <c r="F940">
        <v>28.44</v>
      </c>
      <c r="G940">
        <v>14652</v>
      </c>
      <c r="H940">
        <v>13344</v>
      </c>
      <c r="I940">
        <f t="shared" si="43"/>
        <v>1308</v>
      </c>
      <c r="J940">
        <f t="shared" si="45"/>
        <v>1308</v>
      </c>
      <c r="K940">
        <f t="shared" si="44"/>
        <v>1710864</v>
      </c>
    </row>
    <row r="941" spans="1:11" x14ac:dyDescent="0.25">
      <c r="A941" t="s">
        <v>74</v>
      </c>
      <c r="B941" t="s">
        <v>29</v>
      </c>
      <c r="C941">
        <v>2004</v>
      </c>
      <c r="D941">
        <v>1996</v>
      </c>
      <c r="E941">
        <v>11959.92</v>
      </c>
      <c r="F941">
        <v>19.850000000000001</v>
      </c>
      <c r="G941">
        <v>26923</v>
      </c>
      <c r="H941">
        <v>26923</v>
      </c>
      <c r="I941">
        <f t="shared" si="43"/>
        <v>0</v>
      </c>
      <c r="J941">
        <f t="shared" si="45"/>
        <v>0</v>
      </c>
      <c r="K941">
        <f t="shared" si="44"/>
        <v>0</v>
      </c>
    </row>
    <row r="942" spans="1:11" x14ac:dyDescent="0.25">
      <c r="A942" t="s">
        <v>8</v>
      </c>
      <c r="B942" t="s">
        <v>11</v>
      </c>
      <c r="C942">
        <v>1992</v>
      </c>
      <c r="D942">
        <v>537</v>
      </c>
      <c r="E942">
        <v>29387</v>
      </c>
      <c r="F942">
        <v>5.79</v>
      </c>
      <c r="G942">
        <v>21603</v>
      </c>
      <c r="H942">
        <v>21603</v>
      </c>
      <c r="I942">
        <f t="shared" si="43"/>
        <v>0</v>
      </c>
      <c r="J942">
        <f t="shared" si="45"/>
        <v>0</v>
      </c>
      <c r="K942">
        <f t="shared" si="44"/>
        <v>0</v>
      </c>
    </row>
    <row r="943" spans="1:11" x14ac:dyDescent="0.25">
      <c r="A943" t="s">
        <v>32</v>
      </c>
      <c r="B943" t="s">
        <v>15</v>
      </c>
      <c r="C943">
        <v>1996</v>
      </c>
      <c r="D943">
        <v>1083</v>
      </c>
      <c r="E943">
        <v>56114</v>
      </c>
      <c r="F943">
        <v>26.46</v>
      </c>
      <c r="G943">
        <v>9591</v>
      </c>
      <c r="H943">
        <v>9591</v>
      </c>
      <c r="I943">
        <f t="shared" si="43"/>
        <v>0</v>
      </c>
      <c r="J943">
        <f t="shared" si="45"/>
        <v>0</v>
      </c>
      <c r="K943">
        <f t="shared" si="44"/>
        <v>0</v>
      </c>
    </row>
    <row r="944" spans="1:11" x14ac:dyDescent="0.25">
      <c r="A944" t="s">
        <v>95</v>
      </c>
      <c r="B944" t="s">
        <v>9</v>
      </c>
      <c r="C944">
        <v>1996</v>
      </c>
      <c r="D944">
        <v>3142</v>
      </c>
      <c r="E944">
        <v>105</v>
      </c>
      <c r="F944">
        <v>25.41</v>
      </c>
      <c r="G944">
        <v>45199</v>
      </c>
      <c r="H944">
        <v>55385</v>
      </c>
      <c r="I944">
        <f t="shared" si="43"/>
        <v>10186</v>
      </c>
      <c r="J944">
        <f t="shared" si="45"/>
        <v>-10186</v>
      </c>
      <c r="K944">
        <f t="shared" si="44"/>
        <v>103754596</v>
      </c>
    </row>
    <row r="945" spans="1:11" x14ac:dyDescent="0.25">
      <c r="A945" t="s">
        <v>34</v>
      </c>
      <c r="B945" t="s">
        <v>21</v>
      </c>
      <c r="C945">
        <v>1994</v>
      </c>
      <c r="D945">
        <v>636</v>
      </c>
      <c r="E945">
        <v>31244</v>
      </c>
      <c r="F945">
        <v>17.510000000000002</v>
      </c>
      <c r="G945">
        <v>191059</v>
      </c>
      <c r="H945">
        <v>191059</v>
      </c>
      <c r="I945">
        <f t="shared" si="43"/>
        <v>0</v>
      </c>
      <c r="J945">
        <f t="shared" si="45"/>
        <v>0</v>
      </c>
      <c r="K945">
        <f t="shared" si="44"/>
        <v>0</v>
      </c>
    </row>
    <row r="946" spans="1:11" x14ac:dyDescent="0.25">
      <c r="A946" t="s">
        <v>54</v>
      </c>
      <c r="B946" t="s">
        <v>23</v>
      </c>
      <c r="C946">
        <v>1997</v>
      </c>
      <c r="D946">
        <v>2274</v>
      </c>
      <c r="E946">
        <v>7612</v>
      </c>
      <c r="F946">
        <v>17.82</v>
      </c>
      <c r="G946">
        <v>83753</v>
      </c>
      <c r="H946">
        <v>93279</v>
      </c>
      <c r="I946">
        <f t="shared" si="43"/>
        <v>9526</v>
      </c>
      <c r="J946">
        <f t="shared" si="45"/>
        <v>-9526</v>
      </c>
      <c r="K946">
        <f t="shared" si="44"/>
        <v>90744676</v>
      </c>
    </row>
    <row r="947" spans="1:11" x14ac:dyDescent="0.25">
      <c r="A947" t="s">
        <v>95</v>
      </c>
      <c r="B947" t="s">
        <v>45</v>
      </c>
      <c r="C947">
        <v>2011</v>
      </c>
      <c r="D947">
        <v>3142</v>
      </c>
      <c r="E947">
        <v>105</v>
      </c>
      <c r="F947">
        <v>25.17</v>
      </c>
      <c r="G947">
        <v>99179</v>
      </c>
      <c r="H947">
        <v>99665</v>
      </c>
      <c r="I947">
        <f t="shared" si="43"/>
        <v>486</v>
      </c>
      <c r="J947">
        <f t="shared" si="45"/>
        <v>-486</v>
      </c>
      <c r="K947">
        <f t="shared" si="44"/>
        <v>236196</v>
      </c>
    </row>
    <row r="948" spans="1:11" x14ac:dyDescent="0.25">
      <c r="A948" t="s">
        <v>68</v>
      </c>
      <c r="B948" t="s">
        <v>15</v>
      </c>
      <c r="C948">
        <v>2006</v>
      </c>
      <c r="D948">
        <v>748</v>
      </c>
      <c r="E948">
        <v>109.24</v>
      </c>
      <c r="F948">
        <v>28.92</v>
      </c>
      <c r="G948">
        <v>11393</v>
      </c>
      <c r="H948">
        <v>9731</v>
      </c>
      <c r="I948">
        <f t="shared" si="43"/>
        <v>1662</v>
      </c>
      <c r="J948">
        <f t="shared" si="45"/>
        <v>1662</v>
      </c>
      <c r="K948">
        <f t="shared" si="44"/>
        <v>2762244</v>
      </c>
    </row>
    <row r="949" spans="1:11" x14ac:dyDescent="0.25">
      <c r="A949" t="s">
        <v>38</v>
      </c>
      <c r="B949" t="s">
        <v>7</v>
      </c>
      <c r="C949">
        <v>2000</v>
      </c>
      <c r="D949">
        <v>1220</v>
      </c>
      <c r="E949">
        <v>33031.279999999999</v>
      </c>
      <c r="F949">
        <v>9.9700000000000006</v>
      </c>
      <c r="G949">
        <v>399759</v>
      </c>
      <c r="H949">
        <v>399759</v>
      </c>
      <c r="I949">
        <f t="shared" si="43"/>
        <v>0</v>
      </c>
      <c r="J949">
        <f t="shared" si="45"/>
        <v>0</v>
      </c>
      <c r="K949">
        <f t="shared" si="44"/>
        <v>0</v>
      </c>
    </row>
    <row r="950" spans="1:11" x14ac:dyDescent="0.25">
      <c r="A950" t="s">
        <v>10</v>
      </c>
      <c r="B950" t="s">
        <v>11</v>
      </c>
      <c r="C950">
        <v>2004</v>
      </c>
      <c r="D950">
        <v>1668</v>
      </c>
      <c r="E950">
        <v>64688.88</v>
      </c>
      <c r="F950">
        <v>14.05</v>
      </c>
      <c r="G950">
        <v>40466</v>
      </c>
      <c r="H950">
        <v>40466</v>
      </c>
      <c r="I950">
        <f t="shared" si="43"/>
        <v>0</v>
      </c>
      <c r="J950">
        <f t="shared" si="45"/>
        <v>0</v>
      </c>
      <c r="K950">
        <f t="shared" si="44"/>
        <v>0</v>
      </c>
    </row>
    <row r="951" spans="1:11" x14ac:dyDescent="0.25">
      <c r="A951" t="s">
        <v>89</v>
      </c>
      <c r="B951" t="s">
        <v>13</v>
      </c>
      <c r="C951">
        <v>2009</v>
      </c>
      <c r="D951">
        <v>637</v>
      </c>
      <c r="E951">
        <v>6548.7</v>
      </c>
      <c r="F951">
        <v>12.47</v>
      </c>
      <c r="G951">
        <v>54262</v>
      </c>
      <c r="H951">
        <v>49326</v>
      </c>
      <c r="I951">
        <f t="shared" si="43"/>
        <v>4936</v>
      </c>
      <c r="J951">
        <f t="shared" si="45"/>
        <v>4936</v>
      </c>
      <c r="K951">
        <f t="shared" si="44"/>
        <v>24364096</v>
      </c>
    </row>
    <row r="952" spans="1:11" x14ac:dyDescent="0.25">
      <c r="A952" t="s">
        <v>61</v>
      </c>
      <c r="B952" t="s">
        <v>11</v>
      </c>
      <c r="C952">
        <v>2004</v>
      </c>
      <c r="D952">
        <v>1212</v>
      </c>
      <c r="E952">
        <v>159.54</v>
      </c>
      <c r="F952">
        <v>19.93</v>
      </c>
      <c r="G952">
        <v>7987</v>
      </c>
      <c r="H952">
        <v>8510</v>
      </c>
      <c r="I952">
        <f t="shared" si="43"/>
        <v>523</v>
      </c>
      <c r="J952">
        <f t="shared" si="45"/>
        <v>-523</v>
      </c>
      <c r="K952">
        <f t="shared" si="44"/>
        <v>273529</v>
      </c>
    </row>
    <row r="953" spans="1:11" x14ac:dyDescent="0.25">
      <c r="A953" t="s">
        <v>53</v>
      </c>
      <c r="B953" t="s">
        <v>29</v>
      </c>
      <c r="C953">
        <v>2000</v>
      </c>
      <c r="D953">
        <v>1604</v>
      </c>
      <c r="E953">
        <v>545</v>
      </c>
      <c r="F953">
        <v>24.88</v>
      </c>
      <c r="G953">
        <v>6375</v>
      </c>
      <c r="H953">
        <v>6193</v>
      </c>
      <c r="I953">
        <f t="shared" si="43"/>
        <v>182</v>
      </c>
      <c r="J953">
        <f t="shared" si="45"/>
        <v>182</v>
      </c>
      <c r="K953">
        <f t="shared" si="44"/>
        <v>33124</v>
      </c>
    </row>
    <row r="954" spans="1:11" x14ac:dyDescent="0.25">
      <c r="A954" t="s">
        <v>14</v>
      </c>
      <c r="B954" t="s">
        <v>15</v>
      </c>
      <c r="C954">
        <v>2009</v>
      </c>
      <c r="D954">
        <v>494</v>
      </c>
      <c r="E954">
        <v>3957.61</v>
      </c>
      <c r="F954">
        <v>27.41</v>
      </c>
      <c r="G954">
        <v>6204</v>
      </c>
      <c r="H954">
        <v>6204</v>
      </c>
      <c r="I954">
        <f t="shared" si="43"/>
        <v>0</v>
      </c>
      <c r="J954">
        <f t="shared" si="45"/>
        <v>0</v>
      </c>
      <c r="K954">
        <f t="shared" si="44"/>
        <v>0</v>
      </c>
    </row>
    <row r="955" spans="1:11" x14ac:dyDescent="0.25">
      <c r="A955" t="s">
        <v>16</v>
      </c>
      <c r="B955" t="s">
        <v>21</v>
      </c>
      <c r="C955">
        <v>1990</v>
      </c>
      <c r="D955">
        <v>1522</v>
      </c>
      <c r="E955">
        <v>15373</v>
      </c>
      <c r="F955">
        <v>6.11</v>
      </c>
      <c r="G955">
        <v>74784</v>
      </c>
      <c r="H955">
        <v>58268</v>
      </c>
      <c r="I955">
        <f t="shared" si="43"/>
        <v>16516</v>
      </c>
      <c r="J955">
        <f t="shared" si="45"/>
        <v>16516</v>
      </c>
      <c r="K955">
        <f t="shared" si="44"/>
        <v>272778256</v>
      </c>
    </row>
    <row r="956" spans="1:11" x14ac:dyDescent="0.25">
      <c r="A956" t="s">
        <v>14</v>
      </c>
      <c r="B956" t="s">
        <v>15</v>
      </c>
      <c r="C956">
        <v>1993</v>
      </c>
      <c r="D956">
        <v>494</v>
      </c>
      <c r="E956">
        <v>4945</v>
      </c>
      <c r="F956">
        <v>27.25</v>
      </c>
      <c r="G956">
        <v>5821</v>
      </c>
      <c r="H956">
        <v>5821</v>
      </c>
      <c r="I956">
        <f t="shared" si="43"/>
        <v>0</v>
      </c>
      <c r="J956">
        <f t="shared" si="45"/>
        <v>0</v>
      </c>
      <c r="K956">
        <f t="shared" si="44"/>
        <v>0</v>
      </c>
    </row>
    <row r="957" spans="1:11" x14ac:dyDescent="0.25">
      <c r="A957" t="s">
        <v>18</v>
      </c>
      <c r="B957" t="s">
        <v>7</v>
      </c>
      <c r="C957">
        <v>2011</v>
      </c>
      <c r="D957">
        <v>1761</v>
      </c>
      <c r="E957">
        <v>345026</v>
      </c>
      <c r="F957">
        <v>18.82</v>
      </c>
      <c r="G957">
        <v>262528</v>
      </c>
      <c r="H957">
        <v>262528</v>
      </c>
      <c r="I957">
        <f t="shared" si="43"/>
        <v>0</v>
      </c>
      <c r="J957">
        <f t="shared" si="45"/>
        <v>0</v>
      </c>
      <c r="K957">
        <f t="shared" si="44"/>
        <v>0</v>
      </c>
    </row>
    <row r="958" spans="1:11" x14ac:dyDescent="0.25">
      <c r="A958" t="s">
        <v>32</v>
      </c>
      <c r="B958" t="s">
        <v>15</v>
      </c>
      <c r="C958">
        <v>2007</v>
      </c>
      <c r="D958">
        <v>1083</v>
      </c>
      <c r="E958">
        <v>27422.77</v>
      </c>
      <c r="F958">
        <v>25.82</v>
      </c>
      <c r="G958">
        <v>8443</v>
      </c>
      <c r="H958">
        <v>8443</v>
      </c>
      <c r="I958">
        <f t="shared" si="43"/>
        <v>0</v>
      </c>
      <c r="J958">
        <f t="shared" si="45"/>
        <v>0</v>
      </c>
      <c r="K958">
        <f t="shared" si="44"/>
        <v>0</v>
      </c>
    </row>
    <row r="959" spans="1:11" x14ac:dyDescent="0.25">
      <c r="A959" t="s">
        <v>32</v>
      </c>
      <c r="B959" t="s">
        <v>21</v>
      </c>
      <c r="C959">
        <v>1990</v>
      </c>
      <c r="D959">
        <v>1083</v>
      </c>
      <c r="E959">
        <v>75000</v>
      </c>
      <c r="F959">
        <v>24.37</v>
      </c>
      <c r="G959">
        <v>79663</v>
      </c>
      <c r="H959">
        <v>79663</v>
      </c>
      <c r="I959">
        <f t="shared" si="43"/>
        <v>0</v>
      </c>
      <c r="J959">
        <f t="shared" si="45"/>
        <v>0</v>
      </c>
      <c r="K959">
        <f t="shared" si="44"/>
        <v>0</v>
      </c>
    </row>
    <row r="960" spans="1:11" x14ac:dyDescent="0.25">
      <c r="A960" t="s">
        <v>18</v>
      </c>
      <c r="B960" t="s">
        <v>15</v>
      </c>
      <c r="C960">
        <v>1998</v>
      </c>
      <c r="D960">
        <v>1761</v>
      </c>
      <c r="E960">
        <v>118930.56</v>
      </c>
      <c r="F960">
        <v>28.76</v>
      </c>
      <c r="G960">
        <v>17768</v>
      </c>
      <c r="H960">
        <v>17768</v>
      </c>
      <c r="I960">
        <f t="shared" si="43"/>
        <v>0</v>
      </c>
      <c r="J960">
        <f t="shared" si="45"/>
        <v>0</v>
      </c>
      <c r="K960">
        <f t="shared" si="44"/>
        <v>0</v>
      </c>
    </row>
    <row r="961" spans="1:11" x14ac:dyDescent="0.25">
      <c r="A961" t="s">
        <v>69</v>
      </c>
      <c r="B961" t="s">
        <v>29</v>
      </c>
      <c r="C961">
        <v>2007</v>
      </c>
      <c r="D961">
        <v>1513</v>
      </c>
      <c r="E961">
        <v>93.88</v>
      </c>
      <c r="F961">
        <v>20.02</v>
      </c>
      <c r="G961">
        <v>5924</v>
      </c>
      <c r="H961">
        <v>5946</v>
      </c>
      <c r="I961">
        <f t="shared" si="43"/>
        <v>22</v>
      </c>
      <c r="J961">
        <f t="shared" si="45"/>
        <v>-22</v>
      </c>
      <c r="K961">
        <f t="shared" si="44"/>
        <v>484</v>
      </c>
    </row>
    <row r="962" spans="1:11" x14ac:dyDescent="0.25">
      <c r="A962" t="s">
        <v>17</v>
      </c>
      <c r="B962" t="s">
        <v>11</v>
      </c>
      <c r="C962">
        <v>2000</v>
      </c>
      <c r="D962">
        <v>51</v>
      </c>
      <c r="E962">
        <v>4931</v>
      </c>
      <c r="F962">
        <v>20.74</v>
      </c>
      <c r="G962">
        <v>63422</v>
      </c>
      <c r="H962">
        <v>63422</v>
      </c>
      <c r="I962">
        <f t="shared" si="43"/>
        <v>0</v>
      </c>
      <c r="J962">
        <f t="shared" si="45"/>
        <v>0</v>
      </c>
      <c r="K962">
        <f t="shared" si="44"/>
        <v>0</v>
      </c>
    </row>
    <row r="963" spans="1:11" x14ac:dyDescent="0.25">
      <c r="A963" t="s">
        <v>12</v>
      </c>
      <c r="B963" t="s">
        <v>29</v>
      </c>
      <c r="C963">
        <v>1995</v>
      </c>
      <c r="D963">
        <v>2702</v>
      </c>
      <c r="E963">
        <v>1597</v>
      </c>
      <c r="F963">
        <v>25.46</v>
      </c>
      <c r="G963">
        <v>11371</v>
      </c>
      <c r="H963">
        <v>11371</v>
      </c>
      <c r="I963">
        <f t="shared" ref="I963:I1026" si="46">ABS(G963-H963)</f>
        <v>0</v>
      </c>
      <c r="J963">
        <f t="shared" si="45"/>
        <v>0</v>
      </c>
      <c r="K963">
        <f t="shared" ref="K963:K1026" si="47">J963^2</f>
        <v>0</v>
      </c>
    </row>
    <row r="964" spans="1:11" x14ac:dyDescent="0.25">
      <c r="A964" t="s">
        <v>18</v>
      </c>
      <c r="B964" t="s">
        <v>13</v>
      </c>
      <c r="C964">
        <v>1996</v>
      </c>
      <c r="D964">
        <v>1761</v>
      </c>
      <c r="E964">
        <v>101621.67</v>
      </c>
      <c r="F964">
        <v>20.18</v>
      </c>
      <c r="G964">
        <v>26578</v>
      </c>
      <c r="H964">
        <v>26578</v>
      </c>
      <c r="I964">
        <f t="shared" si="46"/>
        <v>0</v>
      </c>
      <c r="J964">
        <f t="shared" si="45"/>
        <v>0</v>
      </c>
      <c r="K964">
        <f t="shared" si="47"/>
        <v>0</v>
      </c>
    </row>
    <row r="965" spans="1:11" x14ac:dyDescent="0.25">
      <c r="A965" t="s">
        <v>47</v>
      </c>
      <c r="B965" t="s">
        <v>7</v>
      </c>
      <c r="C965">
        <v>1999</v>
      </c>
      <c r="D965">
        <v>1113</v>
      </c>
      <c r="E965">
        <v>2782.75</v>
      </c>
      <c r="F965">
        <v>10.51</v>
      </c>
      <c r="G965">
        <v>109779</v>
      </c>
      <c r="H965">
        <v>102378</v>
      </c>
      <c r="I965">
        <f t="shared" si="46"/>
        <v>7401</v>
      </c>
      <c r="J965">
        <f t="shared" si="45"/>
        <v>7401</v>
      </c>
      <c r="K965">
        <f t="shared" si="47"/>
        <v>54774801</v>
      </c>
    </row>
    <row r="966" spans="1:11" x14ac:dyDescent="0.25">
      <c r="A966" t="s">
        <v>8</v>
      </c>
      <c r="B966" t="s">
        <v>29</v>
      </c>
      <c r="C966">
        <v>1998</v>
      </c>
      <c r="D966">
        <v>537</v>
      </c>
      <c r="E966">
        <v>41275.599999999999</v>
      </c>
      <c r="F966">
        <v>9.01</v>
      </c>
      <c r="G966">
        <v>27922</v>
      </c>
      <c r="H966">
        <v>27922</v>
      </c>
      <c r="I966">
        <f t="shared" si="46"/>
        <v>0</v>
      </c>
      <c r="J966">
        <f t="shared" si="45"/>
        <v>0</v>
      </c>
      <c r="K966">
        <f t="shared" si="47"/>
        <v>0</v>
      </c>
    </row>
    <row r="967" spans="1:11" x14ac:dyDescent="0.25">
      <c r="A967" t="s">
        <v>102</v>
      </c>
      <c r="B967" t="s">
        <v>21</v>
      </c>
      <c r="C967">
        <v>2011</v>
      </c>
      <c r="D967">
        <v>2387</v>
      </c>
      <c r="E967">
        <v>400.76</v>
      </c>
      <c r="F967">
        <v>27.43</v>
      </c>
      <c r="G967">
        <v>314369</v>
      </c>
      <c r="H967">
        <v>293877</v>
      </c>
      <c r="I967">
        <f t="shared" si="46"/>
        <v>20492</v>
      </c>
      <c r="J967">
        <f t="shared" si="45"/>
        <v>20492</v>
      </c>
      <c r="K967">
        <f t="shared" si="47"/>
        <v>419922064</v>
      </c>
    </row>
    <row r="968" spans="1:11" x14ac:dyDescent="0.25">
      <c r="A968" t="s">
        <v>43</v>
      </c>
      <c r="B968" t="s">
        <v>11</v>
      </c>
      <c r="C968">
        <v>1997</v>
      </c>
      <c r="D968">
        <v>593</v>
      </c>
      <c r="E968">
        <v>34431</v>
      </c>
      <c r="F968">
        <v>10.130000000000001</v>
      </c>
      <c r="G968">
        <v>20174</v>
      </c>
      <c r="H968">
        <v>24304</v>
      </c>
      <c r="I968">
        <f t="shared" si="46"/>
        <v>4130</v>
      </c>
      <c r="J968">
        <f t="shared" si="45"/>
        <v>-4130</v>
      </c>
      <c r="K968">
        <f t="shared" si="47"/>
        <v>17056900</v>
      </c>
    </row>
    <row r="969" spans="1:11" x14ac:dyDescent="0.25">
      <c r="A969" t="s">
        <v>42</v>
      </c>
      <c r="B969" t="s">
        <v>45</v>
      </c>
      <c r="C969">
        <v>2000</v>
      </c>
      <c r="D969">
        <v>758</v>
      </c>
      <c r="E969">
        <v>34468.93</v>
      </c>
      <c r="F969">
        <v>20.190000000000001</v>
      </c>
      <c r="G969">
        <v>113284</v>
      </c>
      <c r="H969">
        <v>113284</v>
      </c>
      <c r="I969">
        <f t="shared" si="46"/>
        <v>0</v>
      </c>
      <c r="J969">
        <f t="shared" si="45"/>
        <v>0</v>
      </c>
      <c r="K969">
        <f t="shared" si="47"/>
        <v>0</v>
      </c>
    </row>
    <row r="970" spans="1:11" x14ac:dyDescent="0.25">
      <c r="A970" t="s">
        <v>32</v>
      </c>
      <c r="B970" t="s">
        <v>15</v>
      </c>
      <c r="C970">
        <v>2009</v>
      </c>
      <c r="D970">
        <v>1083</v>
      </c>
      <c r="E970">
        <v>28707.01</v>
      </c>
      <c r="F970">
        <v>26.68</v>
      </c>
      <c r="G970">
        <v>9621</v>
      </c>
      <c r="H970">
        <v>9621</v>
      </c>
      <c r="I970">
        <f t="shared" si="46"/>
        <v>0</v>
      </c>
      <c r="J970">
        <f t="shared" si="45"/>
        <v>0</v>
      </c>
      <c r="K970">
        <f t="shared" si="47"/>
        <v>0</v>
      </c>
    </row>
    <row r="971" spans="1:11" x14ac:dyDescent="0.25">
      <c r="A971" t="s">
        <v>72</v>
      </c>
      <c r="B971" t="s">
        <v>29</v>
      </c>
      <c r="C971">
        <v>2007</v>
      </c>
      <c r="D971">
        <v>1010</v>
      </c>
      <c r="E971">
        <v>40</v>
      </c>
      <c r="F971">
        <v>24.24</v>
      </c>
      <c r="G971">
        <v>6883</v>
      </c>
      <c r="H971">
        <v>3793</v>
      </c>
      <c r="I971">
        <f t="shared" si="46"/>
        <v>3090</v>
      </c>
      <c r="J971">
        <f t="shared" si="45"/>
        <v>3090</v>
      </c>
      <c r="K971">
        <f t="shared" si="47"/>
        <v>9548100</v>
      </c>
    </row>
    <row r="972" spans="1:11" x14ac:dyDescent="0.25">
      <c r="A972" t="s">
        <v>60</v>
      </c>
      <c r="B972" t="s">
        <v>9</v>
      </c>
      <c r="C972">
        <v>1998</v>
      </c>
      <c r="D972">
        <v>661</v>
      </c>
      <c r="E972">
        <v>1816</v>
      </c>
      <c r="F972">
        <v>20.190000000000001</v>
      </c>
      <c r="G972">
        <v>50000</v>
      </c>
      <c r="H972">
        <v>31111</v>
      </c>
      <c r="I972">
        <f t="shared" si="46"/>
        <v>18889</v>
      </c>
      <c r="J972">
        <f t="shared" si="45"/>
        <v>18889</v>
      </c>
      <c r="K972">
        <f t="shared" si="47"/>
        <v>356794321</v>
      </c>
    </row>
    <row r="973" spans="1:11" x14ac:dyDescent="0.25">
      <c r="A973" t="s">
        <v>16</v>
      </c>
      <c r="B973" t="s">
        <v>13</v>
      </c>
      <c r="C973">
        <v>2006</v>
      </c>
      <c r="D973">
        <v>1522</v>
      </c>
      <c r="E973">
        <v>9830.7199999999993</v>
      </c>
      <c r="F973">
        <v>6.84</v>
      </c>
      <c r="G973">
        <v>57296</v>
      </c>
      <c r="H973">
        <v>50663</v>
      </c>
      <c r="I973">
        <f t="shared" si="46"/>
        <v>6633</v>
      </c>
      <c r="J973">
        <f t="shared" ref="J973:J1036" si="48">G973-H973</f>
        <v>6633</v>
      </c>
      <c r="K973">
        <f t="shared" si="47"/>
        <v>43996689</v>
      </c>
    </row>
    <row r="974" spans="1:11" x14ac:dyDescent="0.25">
      <c r="A974" t="s">
        <v>8</v>
      </c>
      <c r="B974" t="s">
        <v>9</v>
      </c>
      <c r="C974">
        <v>2008</v>
      </c>
      <c r="D974">
        <v>537</v>
      </c>
      <c r="E974">
        <v>53707.3</v>
      </c>
      <c r="F974">
        <v>8.61</v>
      </c>
      <c r="G974">
        <v>90623</v>
      </c>
      <c r="H974">
        <v>90623</v>
      </c>
      <c r="I974">
        <f t="shared" si="46"/>
        <v>0</v>
      </c>
      <c r="J974">
        <f t="shared" si="48"/>
        <v>0</v>
      </c>
      <c r="K974">
        <f t="shared" si="47"/>
        <v>0</v>
      </c>
    </row>
    <row r="975" spans="1:11" x14ac:dyDescent="0.25">
      <c r="A975" t="s">
        <v>25</v>
      </c>
      <c r="B975" t="s">
        <v>13</v>
      </c>
      <c r="C975">
        <v>2005</v>
      </c>
      <c r="D975">
        <v>534</v>
      </c>
      <c r="E975">
        <v>34310</v>
      </c>
      <c r="F975">
        <v>18.260000000000002</v>
      </c>
      <c r="G975">
        <v>66168</v>
      </c>
      <c r="H975">
        <v>66168</v>
      </c>
      <c r="I975">
        <f t="shared" si="46"/>
        <v>0</v>
      </c>
      <c r="J975">
        <f t="shared" si="48"/>
        <v>0</v>
      </c>
      <c r="K975">
        <f t="shared" si="47"/>
        <v>0</v>
      </c>
    </row>
    <row r="976" spans="1:11" x14ac:dyDescent="0.25">
      <c r="A976" t="s">
        <v>18</v>
      </c>
      <c r="B976" t="s">
        <v>29</v>
      </c>
      <c r="C976">
        <v>1991</v>
      </c>
      <c r="D976">
        <v>1761</v>
      </c>
      <c r="E976">
        <v>58349.440000000002</v>
      </c>
      <c r="F976">
        <v>20.13</v>
      </c>
      <c r="G976">
        <v>15533</v>
      </c>
      <c r="H976">
        <v>15533</v>
      </c>
      <c r="I976">
        <f t="shared" si="46"/>
        <v>0</v>
      </c>
      <c r="J976">
        <f t="shared" si="48"/>
        <v>0</v>
      </c>
      <c r="K976">
        <f t="shared" si="47"/>
        <v>0</v>
      </c>
    </row>
    <row r="977" spans="1:11" x14ac:dyDescent="0.25">
      <c r="A977" t="s">
        <v>54</v>
      </c>
      <c r="B977" t="s">
        <v>9</v>
      </c>
      <c r="C977">
        <v>1993</v>
      </c>
      <c r="D977">
        <v>2274</v>
      </c>
      <c r="E977">
        <v>1844</v>
      </c>
      <c r="F977">
        <v>22.15</v>
      </c>
      <c r="G977">
        <v>11442</v>
      </c>
      <c r="H977">
        <v>11442</v>
      </c>
      <c r="I977">
        <f t="shared" si="46"/>
        <v>0</v>
      </c>
      <c r="J977">
        <f t="shared" si="48"/>
        <v>0</v>
      </c>
      <c r="K977">
        <f t="shared" si="47"/>
        <v>0</v>
      </c>
    </row>
    <row r="978" spans="1:11" x14ac:dyDescent="0.25">
      <c r="A978" t="s">
        <v>8</v>
      </c>
      <c r="B978" t="s">
        <v>7</v>
      </c>
      <c r="C978">
        <v>2008</v>
      </c>
      <c r="D978">
        <v>537</v>
      </c>
      <c r="E978">
        <v>53707.3</v>
      </c>
      <c r="F978">
        <v>8.61</v>
      </c>
      <c r="G978">
        <v>126065</v>
      </c>
      <c r="H978">
        <v>126065</v>
      </c>
      <c r="I978">
        <f t="shared" si="46"/>
        <v>0</v>
      </c>
      <c r="J978">
        <f t="shared" si="48"/>
        <v>0</v>
      </c>
      <c r="K978">
        <f t="shared" si="47"/>
        <v>0</v>
      </c>
    </row>
    <row r="979" spans="1:11" x14ac:dyDescent="0.25">
      <c r="A979" t="s">
        <v>24</v>
      </c>
      <c r="B979" t="s">
        <v>9</v>
      </c>
      <c r="C979">
        <v>2009</v>
      </c>
      <c r="D979">
        <v>591</v>
      </c>
      <c r="E979">
        <v>61586.559999999998</v>
      </c>
      <c r="F979">
        <v>18.09</v>
      </c>
      <c r="G979">
        <v>55760</v>
      </c>
      <c r="H979">
        <v>59030</v>
      </c>
      <c r="I979">
        <f t="shared" si="46"/>
        <v>3270</v>
      </c>
      <c r="J979">
        <f t="shared" si="48"/>
        <v>-3270</v>
      </c>
      <c r="K979">
        <f t="shared" si="47"/>
        <v>10692900</v>
      </c>
    </row>
    <row r="980" spans="1:11" x14ac:dyDescent="0.25">
      <c r="A980" t="s">
        <v>32</v>
      </c>
      <c r="B980" t="s">
        <v>9</v>
      </c>
      <c r="C980">
        <v>2006</v>
      </c>
      <c r="D980">
        <v>1083</v>
      </c>
      <c r="E980">
        <v>37423</v>
      </c>
      <c r="F980">
        <v>24.98</v>
      </c>
      <c r="G980">
        <v>19125</v>
      </c>
      <c r="H980">
        <v>19125</v>
      </c>
      <c r="I980">
        <f t="shared" si="46"/>
        <v>0</v>
      </c>
      <c r="J980">
        <f t="shared" si="48"/>
        <v>0</v>
      </c>
      <c r="K980">
        <f t="shared" si="47"/>
        <v>0</v>
      </c>
    </row>
    <row r="981" spans="1:11" x14ac:dyDescent="0.25">
      <c r="A981" t="s">
        <v>10</v>
      </c>
      <c r="B981" t="s">
        <v>49</v>
      </c>
      <c r="C981">
        <v>1994</v>
      </c>
      <c r="D981">
        <v>1668</v>
      </c>
      <c r="E981">
        <v>79821.179999999993</v>
      </c>
      <c r="F981">
        <v>13.78</v>
      </c>
      <c r="G981">
        <v>208410</v>
      </c>
      <c r="H981">
        <v>157998</v>
      </c>
      <c r="I981">
        <f t="shared" si="46"/>
        <v>50412</v>
      </c>
      <c r="J981">
        <f t="shared" si="48"/>
        <v>50412</v>
      </c>
      <c r="K981">
        <f t="shared" si="47"/>
        <v>2541369744</v>
      </c>
    </row>
    <row r="982" spans="1:11" x14ac:dyDescent="0.25">
      <c r="A982" t="s">
        <v>32</v>
      </c>
      <c r="B982" t="s">
        <v>21</v>
      </c>
      <c r="C982">
        <v>2008</v>
      </c>
      <c r="D982">
        <v>1083</v>
      </c>
      <c r="E982">
        <v>14485.33</v>
      </c>
      <c r="F982">
        <v>25.68</v>
      </c>
      <c r="G982">
        <v>88943</v>
      </c>
      <c r="H982">
        <v>88943</v>
      </c>
      <c r="I982">
        <f t="shared" si="46"/>
        <v>0</v>
      </c>
      <c r="J982">
        <f t="shared" si="48"/>
        <v>0</v>
      </c>
      <c r="K982">
        <f t="shared" si="47"/>
        <v>0</v>
      </c>
    </row>
    <row r="983" spans="1:11" x14ac:dyDescent="0.25">
      <c r="A983" t="s">
        <v>36</v>
      </c>
      <c r="B983" t="s">
        <v>21</v>
      </c>
      <c r="C983">
        <v>2008</v>
      </c>
      <c r="D983">
        <v>1738</v>
      </c>
      <c r="E983">
        <v>12598.66</v>
      </c>
      <c r="F983">
        <v>17.34</v>
      </c>
      <c r="G983">
        <v>156567</v>
      </c>
      <c r="H983">
        <v>174320</v>
      </c>
      <c r="I983">
        <f t="shared" si="46"/>
        <v>17753</v>
      </c>
      <c r="J983">
        <f t="shared" si="48"/>
        <v>-17753</v>
      </c>
      <c r="K983">
        <f t="shared" si="47"/>
        <v>315169009</v>
      </c>
    </row>
    <row r="984" spans="1:11" x14ac:dyDescent="0.25">
      <c r="A984" t="s">
        <v>32</v>
      </c>
      <c r="B984" t="s">
        <v>7</v>
      </c>
      <c r="C984">
        <v>2013</v>
      </c>
      <c r="D984">
        <v>1083</v>
      </c>
      <c r="E984">
        <v>45620</v>
      </c>
      <c r="F984">
        <v>26.79</v>
      </c>
      <c r="G984">
        <v>227606</v>
      </c>
      <c r="H984">
        <v>227606</v>
      </c>
      <c r="I984">
        <f t="shared" si="46"/>
        <v>0</v>
      </c>
      <c r="J984">
        <f t="shared" si="48"/>
        <v>0</v>
      </c>
      <c r="K984">
        <f t="shared" si="47"/>
        <v>0</v>
      </c>
    </row>
    <row r="985" spans="1:11" x14ac:dyDescent="0.25">
      <c r="A985" t="s">
        <v>40</v>
      </c>
      <c r="B985" t="s">
        <v>9</v>
      </c>
      <c r="C985">
        <v>2009</v>
      </c>
      <c r="D985">
        <v>832</v>
      </c>
      <c r="E985">
        <v>74172</v>
      </c>
      <c r="F985">
        <v>13.28</v>
      </c>
      <c r="G985">
        <v>86048</v>
      </c>
      <c r="H985">
        <v>86048</v>
      </c>
      <c r="I985">
        <f t="shared" si="46"/>
        <v>0</v>
      </c>
      <c r="J985">
        <f t="shared" si="48"/>
        <v>0</v>
      </c>
      <c r="K985">
        <f t="shared" si="47"/>
        <v>0</v>
      </c>
    </row>
    <row r="986" spans="1:11" x14ac:dyDescent="0.25">
      <c r="A986" t="s">
        <v>54</v>
      </c>
      <c r="B986" t="s">
        <v>45</v>
      </c>
      <c r="C986">
        <v>1998</v>
      </c>
      <c r="D986">
        <v>2274</v>
      </c>
      <c r="E986">
        <v>21500</v>
      </c>
      <c r="F986">
        <v>22.72</v>
      </c>
      <c r="G986">
        <v>49242</v>
      </c>
      <c r="H986">
        <v>49242</v>
      </c>
      <c r="I986">
        <f t="shared" si="46"/>
        <v>0</v>
      </c>
      <c r="J986">
        <f t="shared" si="48"/>
        <v>0</v>
      </c>
      <c r="K986">
        <f t="shared" si="47"/>
        <v>0</v>
      </c>
    </row>
    <row r="987" spans="1:11" x14ac:dyDescent="0.25">
      <c r="A987" t="s">
        <v>32</v>
      </c>
      <c r="B987" t="s">
        <v>7</v>
      </c>
      <c r="C987">
        <v>2007</v>
      </c>
      <c r="D987">
        <v>1083</v>
      </c>
      <c r="E987">
        <v>27422.77</v>
      </c>
      <c r="F987">
        <v>26.15</v>
      </c>
      <c r="G987">
        <v>164101</v>
      </c>
      <c r="H987">
        <v>164101</v>
      </c>
      <c r="I987">
        <f t="shared" si="46"/>
        <v>0</v>
      </c>
      <c r="J987">
        <f t="shared" si="48"/>
        <v>0</v>
      </c>
      <c r="K987">
        <f t="shared" si="47"/>
        <v>0</v>
      </c>
    </row>
    <row r="988" spans="1:11" x14ac:dyDescent="0.25">
      <c r="A988" t="s">
        <v>78</v>
      </c>
      <c r="B988" t="s">
        <v>9</v>
      </c>
      <c r="C988">
        <v>2000</v>
      </c>
      <c r="D988">
        <v>565</v>
      </c>
      <c r="E988">
        <v>27343.71</v>
      </c>
      <c r="F988">
        <v>8.82</v>
      </c>
      <c r="G988">
        <v>30091</v>
      </c>
      <c r="H988">
        <v>40063</v>
      </c>
      <c r="I988">
        <f t="shared" si="46"/>
        <v>9972</v>
      </c>
      <c r="J988">
        <f t="shared" si="48"/>
        <v>-9972</v>
      </c>
      <c r="K988">
        <f t="shared" si="47"/>
        <v>99440784</v>
      </c>
    </row>
    <row r="989" spans="1:11" x14ac:dyDescent="0.25">
      <c r="A989" t="s">
        <v>36</v>
      </c>
      <c r="B989" t="s">
        <v>21</v>
      </c>
      <c r="C989">
        <v>2001</v>
      </c>
      <c r="D989">
        <v>1738</v>
      </c>
      <c r="E989">
        <v>8414.17</v>
      </c>
      <c r="F989">
        <v>16.95</v>
      </c>
      <c r="G989">
        <v>164528</v>
      </c>
      <c r="H989">
        <v>157317</v>
      </c>
      <c r="I989">
        <f t="shared" si="46"/>
        <v>7211</v>
      </c>
      <c r="J989">
        <f t="shared" si="48"/>
        <v>7211</v>
      </c>
      <c r="K989">
        <f t="shared" si="47"/>
        <v>51998521</v>
      </c>
    </row>
    <row r="990" spans="1:11" x14ac:dyDescent="0.25">
      <c r="A990" t="s">
        <v>14</v>
      </c>
      <c r="B990" t="s">
        <v>13</v>
      </c>
      <c r="C990">
        <v>2011</v>
      </c>
      <c r="D990">
        <v>494</v>
      </c>
      <c r="E990">
        <v>1979.27</v>
      </c>
      <c r="F990">
        <v>27.02</v>
      </c>
      <c r="G990">
        <v>35939</v>
      </c>
      <c r="H990">
        <v>35939</v>
      </c>
      <c r="I990">
        <f t="shared" si="46"/>
        <v>0</v>
      </c>
      <c r="J990">
        <f t="shared" si="48"/>
        <v>0</v>
      </c>
      <c r="K990">
        <f t="shared" si="47"/>
        <v>0</v>
      </c>
    </row>
    <row r="991" spans="1:11" x14ac:dyDescent="0.25">
      <c r="A991" t="s">
        <v>90</v>
      </c>
      <c r="B991" t="s">
        <v>45</v>
      </c>
      <c r="C991">
        <v>2005</v>
      </c>
      <c r="D991">
        <v>2331</v>
      </c>
      <c r="E991">
        <v>1426.37</v>
      </c>
      <c r="F991">
        <v>27.7</v>
      </c>
      <c r="G991">
        <v>197619</v>
      </c>
      <c r="H991">
        <v>187244</v>
      </c>
      <c r="I991">
        <f t="shared" si="46"/>
        <v>10375</v>
      </c>
      <c r="J991">
        <f t="shared" si="48"/>
        <v>10375</v>
      </c>
      <c r="K991">
        <f t="shared" si="47"/>
        <v>107640625</v>
      </c>
    </row>
    <row r="992" spans="1:11" x14ac:dyDescent="0.25">
      <c r="A992" t="s">
        <v>20</v>
      </c>
      <c r="B992" t="s">
        <v>21</v>
      </c>
      <c r="C992">
        <v>1990</v>
      </c>
      <c r="D992">
        <v>1300</v>
      </c>
      <c r="E992">
        <v>1762.01</v>
      </c>
      <c r="F992">
        <v>16.91</v>
      </c>
      <c r="G992">
        <v>57857</v>
      </c>
      <c r="H992">
        <v>40000</v>
      </c>
      <c r="I992">
        <f t="shared" si="46"/>
        <v>17857</v>
      </c>
      <c r="J992">
        <f t="shared" si="48"/>
        <v>17857</v>
      </c>
      <c r="K992">
        <f t="shared" si="47"/>
        <v>318872449</v>
      </c>
    </row>
    <row r="993" spans="1:11" x14ac:dyDescent="0.25">
      <c r="A993" t="s">
        <v>18</v>
      </c>
      <c r="B993" t="s">
        <v>29</v>
      </c>
      <c r="C993">
        <v>1994</v>
      </c>
      <c r="D993">
        <v>1761</v>
      </c>
      <c r="E993">
        <v>84312.78</v>
      </c>
      <c r="F993">
        <v>26.9</v>
      </c>
      <c r="G993">
        <v>21632</v>
      </c>
      <c r="H993">
        <v>21632</v>
      </c>
      <c r="I993">
        <f t="shared" si="46"/>
        <v>0</v>
      </c>
      <c r="J993">
        <f t="shared" si="48"/>
        <v>0</v>
      </c>
      <c r="K993">
        <f t="shared" si="47"/>
        <v>0</v>
      </c>
    </row>
    <row r="994" spans="1:11" x14ac:dyDescent="0.25">
      <c r="A994" t="s">
        <v>62</v>
      </c>
      <c r="B994" t="s">
        <v>49</v>
      </c>
      <c r="C994">
        <v>2001</v>
      </c>
      <c r="D994">
        <v>92</v>
      </c>
      <c r="E994">
        <v>39.090000000000003</v>
      </c>
      <c r="F994">
        <v>28.28</v>
      </c>
      <c r="G994">
        <v>62660</v>
      </c>
      <c r="H994">
        <v>62685</v>
      </c>
      <c r="I994">
        <f t="shared" si="46"/>
        <v>25</v>
      </c>
      <c r="J994">
        <f t="shared" si="48"/>
        <v>-25</v>
      </c>
      <c r="K994">
        <f t="shared" si="47"/>
        <v>625</v>
      </c>
    </row>
    <row r="995" spans="1:11" x14ac:dyDescent="0.25">
      <c r="A995" t="s">
        <v>32</v>
      </c>
      <c r="B995" t="s">
        <v>29</v>
      </c>
      <c r="C995">
        <v>1993</v>
      </c>
      <c r="D995">
        <v>1083</v>
      </c>
      <c r="E995">
        <v>66388</v>
      </c>
      <c r="F995">
        <v>27.04</v>
      </c>
      <c r="G995">
        <v>10857</v>
      </c>
      <c r="H995">
        <v>10857</v>
      </c>
      <c r="I995">
        <f t="shared" si="46"/>
        <v>0</v>
      </c>
      <c r="J995">
        <f t="shared" si="48"/>
        <v>0</v>
      </c>
      <c r="K995">
        <f t="shared" si="47"/>
        <v>0</v>
      </c>
    </row>
    <row r="996" spans="1:11" x14ac:dyDescent="0.25">
      <c r="A996" t="s">
        <v>54</v>
      </c>
      <c r="B996" t="s">
        <v>29</v>
      </c>
      <c r="C996">
        <v>2005</v>
      </c>
      <c r="D996">
        <v>2274</v>
      </c>
      <c r="E996">
        <v>18391.23</v>
      </c>
      <c r="F996">
        <v>22.21</v>
      </c>
      <c r="G996">
        <v>19646</v>
      </c>
      <c r="H996">
        <v>19646</v>
      </c>
      <c r="I996">
        <f t="shared" si="46"/>
        <v>0</v>
      </c>
      <c r="J996">
        <f t="shared" si="48"/>
        <v>0</v>
      </c>
      <c r="K996">
        <f t="shared" si="47"/>
        <v>0</v>
      </c>
    </row>
    <row r="997" spans="1:11" x14ac:dyDescent="0.25">
      <c r="A997" t="s">
        <v>10</v>
      </c>
      <c r="B997" t="s">
        <v>7</v>
      </c>
      <c r="C997">
        <v>2013</v>
      </c>
      <c r="D997">
        <v>1668</v>
      </c>
      <c r="E997">
        <v>52794.3</v>
      </c>
      <c r="F997">
        <v>16.3</v>
      </c>
      <c r="G997">
        <v>302133</v>
      </c>
      <c r="H997">
        <v>302133</v>
      </c>
      <c r="I997">
        <f t="shared" si="46"/>
        <v>0</v>
      </c>
      <c r="J997">
        <f t="shared" si="48"/>
        <v>0</v>
      </c>
      <c r="K997">
        <f t="shared" si="47"/>
        <v>0</v>
      </c>
    </row>
    <row r="998" spans="1:11" x14ac:dyDescent="0.25">
      <c r="A998" t="s">
        <v>32</v>
      </c>
      <c r="B998" t="s">
        <v>7</v>
      </c>
      <c r="C998">
        <v>1996</v>
      </c>
      <c r="D998">
        <v>1083</v>
      </c>
      <c r="E998">
        <v>56114</v>
      </c>
      <c r="F998">
        <v>26.65</v>
      </c>
      <c r="G998">
        <v>169913</v>
      </c>
      <c r="H998">
        <v>169913</v>
      </c>
      <c r="I998">
        <f t="shared" si="46"/>
        <v>0</v>
      </c>
      <c r="J998">
        <f t="shared" si="48"/>
        <v>0</v>
      </c>
      <c r="K998">
        <f t="shared" si="47"/>
        <v>0</v>
      </c>
    </row>
    <row r="999" spans="1:11" x14ac:dyDescent="0.25">
      <c r="A999" t="s">
        <v>112</v>
      </c>
      <c r="B999" t="s">
        <v>11</v>
      </c>
      <c r="C999">
        <v>2011</v>
      </c>
      <c r="D999">
        <v>241</v>
      </c>
      <c r="E999">
        <v>75</v>
      </c>
      <c r="F999">
        <v>11.25</v>
      </c>
      <c r="G999">
        <v>32024</v>
      </c>
      <c r="H999">
        <v>34029</v>
      </c>
      <c r="I999">
        <f t="shared" si="46"/>
        <v>2005</v>
      </c>
      <c r="J999">
        <f t="shared" si="48"/>
        <v>-2005</v>
      </c>
      <c r="K999">
        <f t="shared" si="47"/>
        <v>4020025</v>
      </c>
    </row>
    <row r="1000" spans="1:11" x14ac:dyDescent="0.25">
      <c r="A1000" t="s">
        <v>32</v>
      </c>
      <c r="B1000" t="s">
        <v>13</v>
      </c>
      <c r="C1000">
        <v>1990</v>
      </c>
      <c r="D1000">
        <v>1083</v>
      </c>
      <c r="E1000">
        <v>75000</v>
      </c>
      <c r="F1000">
        <v>24.78</v>
      </c>
      <c r="G1000">
        <v>26125</v>
      </c>
      <c r="H1000">
        <v>26125</v>
      </c>
      <c r="I1000">
        <f t="shared" si="46"/>
        <v>0</v>
      </c>
      <c r="J1000">
        <f t="shared" si="48"/>
        <v>0</v>
      </c>
      <c r="K1000">
        <f t="shared" si="47"/>
        <v>0</v>
      </c>
    </row>
    <row r="1001" spans="1:11" x14ac:dyDescent="0.25">
      <c r="A1001" t="s">
        <v>10</v>
      </c>
      <c r="B1001" t="s">
        <v>9</v>
      </c>
      <c r="C1001">
        <v>1994</v>
      </c>
      <c r="D1001">
        <v>1668</v>
      </c>
      <c r="E1001">
        <v>79821.179999999993</v>
      </c>
      <c r="F1001">
        <v>16.07</v>
      </c>
      <c r="G1001">
        <v>24852</v>
      </c>
      <c r="H1001">
        <v>24852</v>
      </c>
      <c r="I1001">
        <f t="shared" si="46"/>
        <v>0</v>
      </c>
      <c r="J1001">
        <f t="shared" si="48"/>
        <v>0</v>
      </c>
      <c r="K1001">
        <f t="shared" si="47"/>
        <v>0</v>
      </c>
    </row>
    <row r="1002" spans="1:11" x14ac:dyDescent="0.25">
      <c r="A1002" t="s">
        <v>32</v>
      </c>
      <c r="B1002" t="s">
        <v>45</v>
      </c>
      <c r="C1002">
        <v>1991</v>
      </c>
      <c r="D1002">
        <v>1083</v>
      </c>
      <c r="E1002">
        <v>72133</v>
      </c>
      <c r="F1002">
        <v>25.74</v>
      </c>
      <c r="G1002">
        <v>218925</v>
      </c>
      <c r="H1002">
        <v>218925</v>
      </c>
      <c r="I1002">
        <f t="shared" si="46"/>
        <v>0</v>
      </c>
      <c r="J1002">
        <f t="shared" si="48"/>
        <v>0</v>
      </c>
      <c r="K1002">
        <f t="shared" si="47"/>
        <v>0</v>
      </c>
    </row>
    <row r="1003" spans="1:11" x14ac:dyDescent="0.25">
      <c r="A1003" t="s">
        <v>18</v>
      </c>
      <c r="B1003" t="s">
        <v>13</v>
      </c>
      <c r="C1003">
        <v>1991</v>
      </c>
      <c r="D1003">
        <v>1761</v>
      </c>
      <c r="E1003">
        <v>58349.440000000002</v>
      </c>
      <c r="F1003">
        <v>17.95</v>
      </c>
      <c r="G1003">
        <v>23020</v>
      </c>
      <c r="H1003">
        <v>23020</v>
      </c>
      <c r="I1003">
        <f t="shared" si="46"/>
        <v>0</v>
      </c>
      <c r="J1003">
        <f t="shared" si="48"/>
        <v>0</v>
      </c>
      <c r="K1003">
        <f t="shared" si="47"/>
        <v>0</v>
      </c>
    </row>
    <row r="1004" spans="1:11" x14ac:dyDescent="0.25">
      <c r="A1004" t="s">
        <v>66</v>
      </c>
      <c r="B1004" t="s">
        <v>9</v>
      </c>
      <c r="C1004">
        <v>1991</v>
      </c>
      <c r="D1004">
        <v>1032</v>
      </c>
      <c r="E1004">
        <v>102.26</v>
      </c>
      <c r="F1004">
        <v>21.77</v>
      </c>
      <c r="G1004">
        <v>3241</v>
      </c>
      <c r="H1004">
        <v>6332</v>
      </c>
      <c r="I1004">
        <f t="shared" si="46"/>
        <v>3091</v>
      </c>
      <c r="J1004">
        <f t="shared" si="48"/>
        <v>-3091</v>
      </c>
      <c r="K1004">
        <f t="shared" si="47"/>
        <v>9554281</v>
      </c>
    </row>
    <row r="1005" spans="1:11" x14ac:dyDescent="0.25">
      <c r="A1005" t="s">
        <v>32</v>
      </c>
      <c r="B1005" t="s">
        <v>21</v>
      </c>
      <c r="C1005">
        <v>2009</v>
      </c>
      <c r="D1005">
        <v>1083</v>
      </c>
      <c r="E1005">
        <v>28707.01</v>
      </c>
      <c r="F1005">
        <v>26.76</v>
      </c>
      <c r="G1005">
        <v>90080</v>
      </c>
      <c r="H1005">
        <v>90080</v>
      </c>
      <c r="I1005">
        <f t="shared" si="46"/>
        <v>0</v>
      </c>
      <c r="J1005">
        <f t="shared" si="48"/>
        <v>0</v>
      </c>
      <c r="K1005">
        <f t="shared" si="47"/>
        <v>0</v>
      </c>
    </row>
    <row r="1006" spans="1:11" x14ac:dyDescent="0.25">
      <c r="A1006" t="s">
        <v>90</v>
      </c>
      <c r="B1006" t="s">
        <v>9</v>
      </c>
      <c r="C1006">
        <v>1990</v>
      </c>
      <c r="D1006">
        <v>2331</v>
      </c>
      <c r="E1006">
        <v>217</v>
      </c>
      <c r="F1006">
        <v>26.87</v>
      </c>
      <c r="G1006">
        <v>21575</v>
      </c>
      <c r="H1006">
        <v>22289</v>
      </c>
      <c r="I1006">
        <f t="shared" si="46"/>
        <v>714</v>
      </c>
      <c r="J1006">
        <f t="shared" si="48"/>
        <v>-714</v>
      </c>
      <c r="K1006">
        <f t="shared" si="47"/>
        <v>509796</v>
      </c>
    </row>
    <row r="1007" spans="1:11" x14ac:dyDescent="0.25">
      <c r="A1007" t="s">
        <v>54</v>
      </c>
      <c r="B1007" t="s">
        <v>45</v>
      </c>
      <c r="C1007">
        <v>2012</v>
      </c>
      <c r="D1007">
        <v>2274</v>
      </c>
      <c r="E1007">
        <v>11469.74</v>
      </c>
      <c r="F1007">
        <v>22.16</v>
      </c>
      <c r="G1007">
        <v>45419</v>
      </c>
      <c r="H1007">
        <v>45419</v>
      </c>
      <c r="I1007">
        <f t="shared" si="46"/>
        <v>0</v>
      </c>
      <c r="J1007">
        <f t="shared" si="48"/>
        <v>0</v>
      </c>
      <c r="K1007">
        <f t="shared" si="47"/>
        <v>0</v>
      </c>
    </row>
    <row r="1008" spans="1:11" x14ac:dyDescent="0.25">
      <c r="A1008" t="s">
        <v>14</v>
      </c>
      <c r="B1008" t="s">
        <v>21</v>
      </c>
      <c r="C1008">
        <v>2010</v>
      </c>
      <c r="D1008">
        <v>494</v>
      </c>
      <c r="E1008">
        <v>2968.44</v>
      </c>
      <c r="F1008">
        <v>28</v>
      </c>
      <c r="G1008">
        <v>109417</v>
      </c>
      <c r="H1008">
        <v>109417</v>
      </c>
      <c r="I1008">
        <f t="shared" si="46"/>
        <v>0</v>
      </c>
      <c r="J1008">
        <f t="shared" si="48"/>
        <v>0</v>
      </c>
      <c r="K1008">
        <f t="shared" si="47"/>
        <v>0</v>
      </c>
    </row>
    <row r="1009" spans="1:11" x14ac:dyDescent="0.25">
      <c r="A1009" t="s">
        <v>19</v>
      </c>
      <c r="B1009" t="s">
        <v>15</v>
      </c>
      <c r="C1009">
        <v>1998</v>
      </c>
      <c r="D1009">
        <v>216</v>
      </c>
      <c r="E1009">
        <v>755</v>
      </c>
      <c r="F1009">
        <v>24.33</v>
      </c>
      <c r="G1009">
        <v>10000</v>
      </c>
      <c r="H1009">
        <v>10000</v>
      </c>
      <c r="I1009">
        <f t="shared" si="46"/>
        <v>0</v>
      </c>
      <c r="J1009">
        <f t="shared" si="48"/>
        <v>0</v>
      </c>
      <c r="K1009">
        <f t="shared" si="47"/>
        <v>0</v>
      </c>
    </row>
    <row r="1010" spans="1:11" x14ac:dyDescent="0.25">
      <c r="A1010" t="s">
        <v>70</v>
      </c>
      <c r="B1010" t="s">
        <v>7</v>
      </c>
      <c r="C1010">
        <v>2006</v>
      </c>
      <c r="D1010">
        <v>657</v>
      </c>
      <c r="E1010">
        <v>3164.45</v>
      </c>
      <c r="F1010">
        <v>20.7</v>
      </c>
      <c r="G1010">
        <v>163494</v>
      </c>
      <c r="H1010">
        <v>164490</v>
      </c>
      <c r="I1010">
        <f t="shared" si="46"/>
        <v>996</v>
      </c>
      <c r="J1010">
        <f t="shared" si="48"/>
        <v>-996</v>
      </c>
      <c r="K1010">
        <f t="shared" si="47"/>
        <v>992016</v>
      </c>
    </row>
    <row r="1011" spans="1:11" x14ac:dyDescent="0.25">
      <c r="A1011" t="s">
        <v>14</v>
      </c>
      <c r="B1011" t="s">
        <v>15</v>
      </c>
      <c r="C1011">
        <v>2000</v>
      </c>
      <c r="D1011">
        <v>494</v>
      </c>
      <c r="E1011">
        <v>27885</v>
      </c>
      <c r="F1011">
        <v>27.12</v>
      </c>
      <c r="G1011">
        <v>6179</v>
      </c>
      <c r="H1011">
        <v>6179</v>
      </c>
      <c r="I1011">
        <f t="shared" si="46"/>
        <v>0</v>
      </c>
      <c r="J1011">
        <f t="shared" si="48"/>
        <v>0</v>
      </c>
      <c r="K1011">
        <f t="shared" si="47"/>
        <v>0</v>
      </c>
    </row>
    <row r="1012" spans="1:11" x14ac:dyDescent="0.25">
      <c r="A1012" t="s">
        <v>32</v>
      </c>
      <c r="B1012" t="s">
        <v>13</v>
      </c>
      <c r="C1012">
        <v>2009</v>
      </c>
      <c r="D1012">
        <v>1083</v>
      </c>
      <c r="E1012">
        <v>28707.01</v>
      </c>
      <c r="F1012">
        <v>26.31</v>
      </c>
      <c r="G1012">
        <v>32366</v>
      </c>
      <c r="H1012">
        <v>32366</v>
      </c>
      <c r="I1012">
        <f t="shared" si="46"/>
        <v>0</v>
      </c>
      <c r="J1012">
        <f t="shared" si="48"/>
        <v>0</v>
      </c>
      <c r="K1012">
        <f t="shared" si="47"/>
        <v>0</v>
      </c>
    </row>
    <row r="1013" spans="1:11" x14ac:dyDescent="0.25">
      <c r="A1013" t="s">
        <v>32</v>
      </c>
      <c r="B1013" t="s">
        <v>45</v>
      </c>
      <c r="C1013">
        <v>2007</v>
      </c>
      <c r="D1013">
        <v>1083</v>
      </c>
      <c r="E1013">
        <v>27422.77</v>
      </c>
      <c r="F1013">
        <v>27.51</v>
      </c>
      <c r="G1013">
        <v>322204</v>
      </c>
      <c r="H1013">
        <v>322204</v>
      </c>
      <c r="I1013">
        <f t="shared" si="46"/>
        <v>0</v>
      </c>
      <c r="J1013">
        <f t="shared" si="48"/>
        <v>0</v>
      </c>
      <c r="K1013">
        <f t="shared" si="47"/>
        <v>0</v>
      </c>
    </row>
    <row r="1014" spans="1:11" x14ac:dyDescent="0.25">
      <c r="A1014" t="s">
        <v>90</v>
      </c>
      <c r="B1014" t="s">
        <v>9</v>
      </c>
      <c r="C1014">
        <v>2010</v>
      </c>
      <c r="D1014">
        <v>2331</v>
      </c>
      <c r="E1014">
        <v>1286.6500000000001</v>
      </c>
      <c r="F1014">
        <v>27.7</v>
      </c>
      <c r="G1014">
        <v>23333</v>
      </c>
      <c r="H1014">
        <v>22857</v>
      </c>
      <c r="I1014">
        <f t="shared" si="46"/>
        <v>476</v>
      </c>
      <c r="J1014">
        <f t="shared" si="48"/>
        <v>476</v>
      </c>
      <c r="K1014">
        <f t="shared" si="47"/>
        <v>226576</v>
      </c>
    </row>
    <row r="1015" spans="1:11" x14ac:dyDescent="0.25">
      <c r="A1015" t="s">
        <v>32</v>
      </c>
      <c r="B1015" t="s">
        <v>15</v>
      </c>
      <c r="C1015">
        <v>2010</v>
      </c>
      <c r="D1015">
        <v>1083</v>
      </c>
      <c r="E1015">
        <v>40093.69</v>
      </c>
      <c r="F1015">
        <v>27.16</v>
      </c>
      <c r="G1015">
        <v>8602</v>
      </c>
      <c r="H1015">
        <v>8602</v>
      </c>
      <c r="I1015">
        <f t="shared" si="46"/>
        <v>0</v>
      </c>
      <c r="J1015">
        <f t="shared" si="48"/>
        <v>0</v>
      </c>
      <c r="K1015">
        <f t="shared" si="47"/>
        <v>0</v>
      </c>
    </row>
    <row r="1016" spans="1:11" x14ac:dyDescent="0.25">
      <c r="A1016" t="s">
        <v>43</v>
      </c>
      <c r="B1016" t="s">
        <v>7</v>
      </c>
      <c r="C1016">
        <v>1996</v>
      </c>
      <c r="D1016">
        <v>593</v>
      </c>
      <c r="E1016">
        <v>30286</v>
      </c>
      <c r="F1016">
        <v>19.47</v>
      </c>
      <c r="G1016">
        <v>235756</v>
      </c>
      <c r="H1016">
        <v>261054</v>
      </c>
      <c r="I1016">
        <f t="shared" si="46"/>
        <v>25298</v>
      </c>
      <c r="J1016">
        <f t="shared" si="48"/>
        <v>-25298</v>
      </c>
      <c r="K1016">
        <f t="shared" si="47"/>
        <v>639988804</v>
      </c>
    </row>
    <row r="1017" spans="1:11" x14ac:dyDescent="0.25">
      <c r="A1017" t="s">
        <v>62</v>
      </c>
      <c r="B1017" t="s">
        <v>13</v>
      </c>
      <c r="C1017">
        <v>1993</v>
      </c>
      <c r="D1017">
        <v>92</v>
      </c>
      <c r="E1017">
        <v>39.090000000000003</v>
      </c>
      <c r="F1017">
        <v>27.37</v>
      </c>
      <c r="G1017">
        <v>32860</v>
      </c>
      <c r="H1017">
        <v>27399</v>
      </c>
      <c r="I1017">
        <f t="shared" si="46"/>
        <v>5461</v>
      </c>
      <c r="J1017">
        <f t="shared" si="48"/>
        <v>5461</v>
      </c>
      <c r="K1017">
        <f t="shared" si="47"/>
        <v>29822521</v>
      </c>
    </row>
    <row r="1018" spans="1:11" x14ac:dyDescent="0.25">
      <c r="A1018" t="s">
        <v>69</v>
      </c>
      <c r="B1018" t="s">
        <v>21</v>
      </c>
      <c r="C1018">
        <v>1992</v>
      </c>
      <c r="D1018">
        <v>1513</v>
      </c>
      <c r="E1018">
        <v>101.06</v>
      </c>
      <c r="F1018">
        <v>19.760000000000002</v>
      </c>
      <c r="G1018">
        <v>53107</v>
      </c>
      <c r="H1018">
        <v>53407</v>
      </c>
      <c r="I1018">
        <f t="shared" si="46"/>
        <v>300</v>
      </c>
      <c r="J1018">
        <f t="shared" si="48"/>
        <v>-300</v>
      </c>
      <c r="K1018">
        <f t="shared" si="47"/>
        <v>90000</v>
      </c>
    </row>
    <row r="1019" spans="1:11" x14ac:dyDescent="0.25">
      <c r="A1019" t="s">
        <v>10</v>
      </c>
      <c r="B1019" t="s">
        <v>49</v>
      </c>
      <c r="C1019">
        <v>2011</v>
      </c>
      <c r="D1019">
        <v>1668</v>
      </c>
      <c r="E1019">
        <v>51796.3</v>
      </c>
      <c r="F1019">
        <v>15.62</v>
      </c>
      <c r="G1019">
        <v>220905</v>
      </c>
      <c r="H1019">
        <v>220905</v>
      </c>
      <c r="I1019">
        <f t="shared" si="46"/>
        <v>0</v>
      </c>
      <c r="J1019">
        <f t="shared" si="48"/>
        <v>0</v>
      </c>
      <c r="K1019">
        <f t="shared" si="47"/>
        <v>0</v>
      </c>
    </row>
    <row r="1020" spans="1:11" x14ac:dyDescent="0.25">
      <c r="A1020" t="s">
        <v>6</v>
      </c>
      <c r="B1020" t="s">
        <v>21</v>
      </c>
      <c r="C1020">
        <v>1992</v>
      </c>
      <c r="D1020">
        <v>1274</v>
      </c>
      <c r="E1020">
        <v>92.08</v>
      </c>
      <c r="F1020">
        <v>21.31</v>
      </c>
      <c r="G1020">
        <v>63418</v>
      </c>
      <c r="H1020">
        <v>60149</v>
      </c>
      <c r="I1020">
        <f t="shared" si="46"/>
        <v>3269</v>
      </c>
      <c r="J1020">
        <f t="shared" si="48"/>
        <v>3269</v>
      </c>
      <c r="K1020">
        <f t="shared" si="47"/>
        <v>10686361</v>
      </c>
    </row>
    <row r="1021" spans="1:11" x14ac:dyDescent="0.25">
      <c r="A1021" t="s">
        <v>95</v>
      </c>
      <c r="B1021" t="s">
        <v>9</v>
      </c>
      <c r="C1021">
        <v>2013</v>
      </c>
      <c r="D1021">
        <v>3142</v>
      </c>
      <c r="E1021">
        <v>105</v>
      </c>
      <c r="F1021">
        <v>25.44</v>
      </c>
      <c r="G1021">
        <v>54545</v>
      </c>
      <c r="H1021">
        <v>57778</v>
      </c>
      <c r="I1021">
        <f t="shared" si="46"/>
        <v>3233</v>
      </c>
      <c r="J1021">
        <f t="shared" si="48"/>
        <v>-3233</v>
      </c>
      <c r="K1021">
        <f t="shared" si="47"/>
        <v>10452289</v>
      </c>
    </row>
    <row r="1022" spans="1:11" x14ac:dyDescent="0.25">
      <c r="A1022" t="s">
        <v>69</v>
      </c>
      <c r="B1022" t="s">
        <v>9</v>
      </c>
      <c r="C1022">
        <v>1997</v>
      </c>
      <c r="D1022">
        <v>1513</v>
      </c>
      <c r="E1022">
        <v>139.88999999999999</v>
      </c>
      <c r="F1022">
        <v>19.97</v>
      </c>
      <c r="G1022">
        <v>9368</v>
      </c>
      <c r="H1022">
        <v>18109</v>
      </c>
      <c r="I1022">
        <f t="shared" si="46"/>
        <v>8741</v>
      </c>
      <c r="J1022">
        <f t="shared" si="48"/>
        <v>-8741</v>
      </c>
      <c r="K1022">
        <f t="shared" si="47"/>
        <v>76405081</v>
      </c>
    </row>
    <row r="1023" spans="1:11" x14ac:dyDescent="0.25">
      <c r="A1023" t="s">
        <v>8</v>
      </c>
      <c r="B1023" t="s">
        <v>29</v>
      </c>
      <c r="C1023">
        <v>1998</v>
      </c>
      <c r="D1023">
        <v>537</v>
      </c>
      <c r="E1023">
        <v>41275.599999999999</v>
      </c>
      <c r="F1023">
        <v>8.7200000000000006</v>
      </c>
      <c r="G1023">
        <v>27922</v>
      </c>
      <c r="H1023">
        <v>27922</v>
      </c>
      <c r="I1023">
        <f t="shared" si="46"/>
        <v>0</v>
      </c>
      <c r="J1023">
        <f t="shared" si="48"/>
        <v>0</v>
      </c>
      <c r="K1023">
        <f t="shared" si="47"/>
        <v>0</v>
      </c>
    </row>
    <row r="1024" spans="1:11" x14ac:dyDescent="0.25">
      <c r="A1024" t="s">
        <v>75</v>
      </c>
      <c r="B1024" t="s">
        <v>15</v>
      </c>
      <c r="C1024">
        <v>1993</v>
      </c>
      <c r="D1024">
        <v>867</v>
      </c>
      <c r="E1024">
        <v>91953</v>
      </c>
      <c r="F1024">
        <v>10.7</v>
      </c>
      <c r="G1024">
        <v>61242</v>
      </c>
      <c r="H1024">
        <v>56007</v>
      </c>
      <c r="I1024">
        <f t="shared" si="46"/>
        <v>5235</v>
      </c>
      <c r="J1024">
        <f t="shared" si="48"/>
        <v>5235</v>
      </c>
      <c r="K1024">
        <f t="shared" si="47"/>
        <v>27405225</v>
      </c>
    </row>
    <row r="1025" spans="1:11" x14ac:dyDescent="0.25">
      <c r="A1025" t="s">
        <v>32</v>
      </c>
      <c r="B1025" t="s">
        <v>21</v>
      </c>
      <c r="C1025">
        <v>2004</v>
      </c>
      <c r="D1025">
        <v>1083</v>
      </c>
      <c r="E1025">
        <v>35113</v>
      </c>
      <c r="F1025">
        <v>24.69</v>
      </c>
      <c r="G1025">
        <v>88588</v>
      </c>
      <c r="H1025">
        <v>88588</v>
      </c>
      <c r="I1025">
        <f t="shared" si="46"/>
        <v>0</v>
      </c>
      <c r="J1025">
        <f t="shared" si="48"/>
        <v>0</v>
      </c>
      <c r="K1025">
        <f t="shared" si="47"/>
        <v>0</v>
      </c>
    </row>
    <row r="1026" spans="1:11" x14ac:dyDescent="0.25">
      <c r="A1026" t="s">
        <v>32</v>
      </c>
      <c r="B1026" t="s">
        <v>15</v>
      </c>
      <c r="C1026">
        <v>2006</v>
      </c>
      <c r="D1026">
        <v>1083</v>
      </c>
      <c r="E1026">
        <v>37423</v>
      </c>
      <c r="F1026">
        <v>25.78</v>
      </c>
      <c r="G1026">
        <v>8803</v>
      </c>
      <c r="H1026">
        <v>8803</v>
      </c>
      <c r="I1026">
        <f t="shared" si="46"/>
        <v>0</v>
      </c>
      <c r="J1026">
        <f t="shared" si="48"/>
        <v>0</v>
      </c>
      <c r="K1026">
        <f t="shared" si="47"/>
        <v>0</v>
      </c>
    </row>
    <row r="1027" spans="1:11" x14ac:dyDescent="0.25">
      <c r="A1027" t="s">
        <v>55</v>
      </c>
      <c r="B1027" t="s">
        <v>7</v>
      </c>
      <c r="C1027">
        <v>2011</v>
      </c>
      <c r="D1027">
        <v>1732</v>
      </c>
      <c r="E1027">
        <v>5086</v>
      </c>
      <c r="F1027">
        <v>13.46</v>
      </c>
      <c r="G1027">
        <v>490361</v>
      </c>
      <c r="H1027">
        <v>478154</v>
      </c>
      <c r="I1027">
        <f t="shared" ref="I1027:I1090" si="49">ABS(G1027-H1027)</f>
        <v>12207</v>
      </c>
      <c r="J1027">
        <f t="shared" si="48"/>
        <v>12207</v>
      </c>
      <c r="K1027">
        <f t="shared" ref="K1027:K1090" si="50">J1027^2</f>
        <v>149010849</v>
      </c>
    </row>
    <row r="1028" spans="1:11" x14ac:dyDescent="0.25">
      <c r="A1028" t="s">
        <v>37</v>
      </c>
      <c r="B1028" t="s">
        <v>11</v>
      </c>
      <c r="C1028">
        <v>2009</v>
      </c>
      <c r="D1028">
        <v>630</v>
      </c>
      <c r="E1028">
        <v>1578</v>
      </c>
      <c r="F1028">
        <v>17.3</v>
      </c>
      <c r="G1028">
        <v>16665</v>
      </c>
      <c r="H1028">
        <v>18756</v>
      </c>
      <c r="I1028">
        <f t="shared" si="49"/>
        <v>2091</v>
      </c>
      <c r="J1028">
        <f t="shared" si="48"/>
        <v>-2091</v>
      </c>
      <c r="K1028">
        <f t="shared" si="50"/>
        <v>4372281</v>
      </c>
    </row>
    <row r="1029" spans="1:11" x14ac:dyDescent="0.25">
      <c r="A1029" t="s">
        <v>65</v>
      </c>
      <c r="B1029" t="s">
        <v>9</v>
      </c>
      <c r="C1029">
        <v>1993</v>
      </c>
      <c r="D1029">
        <v>250</v>
      </c>
      <c r="E1029">
        <v>17182</v>
      </c>
      <c r="F1029">
        <v>1.63</v>
      </c>
      <c r="G1029">
        <v>32677</v>
      </c>
      <c r="H1029">
        <v>32677</v>
      </c>
      <c r="I1029">
        <f t="shared" si="49"/>
        <v>0</v>
      </c>
      <c r="J1029">
        <f t="shared" si="48"/>
        <v>0</v>
      </c>
      <c r="K1029">
        <f t="shared" si="50"/>
        <v>0</v>
      </c>
    </row>
    <row r="1030" spans="1:11" x14ac:dyDescent="0.25">
      <c r="A1030" t="s">
        <v>57</v>
      </c>
      <c r="B1030" t="s">
        <v>29</v>
      </c>
      <c r="C1030">
        <v>2002</v>
      </c>
      <c r="D1030">
        <v>3240</v>
      </c>
      <c r="E1030">
        <v>84023.26</v>
      </c>
      <c r="F1030">
        <v>22.73</v>
      </c>
      <c r="G1030">
        <v>23600</v>
      </c>
      <c r="H1030">
        <v>20000</v>
      </c>
      <c r="I1030">
        <f t="shared" si="49"/>
        <v>3600</v>
      </c>
      <c r="J1030">
        <f t="shared" si="48"/>
        <v>3600</v>
      </c>
      <c r="K1030">
        <f t="shared" si="50"/>
        <v>12960000</v>
      </c>
    </row>
    <row r="1031" spans="1:11" x14ac:dyDescent="0.25">
      <c r="A1031" t="s">
        <v>37</v>
      </c>
      <c r="B1031" t="s">
        <v>9</v>
      </c>
      <c r="C1031">
        <v>2010</v>
      </c>
      <c r="D1031">
        <v>630</v>
      </c>
      <c r="E1031">
        <v>1578</v>
      </c>
      <c r="F1031">
        <v>16.82</v>
      </c>
      <c r="G1031">
        <v>17251</v>
      </c>
      <c r="H1031">
        <v>17366</v>
      </c>
      <c r="I1031">
        <f t="shared" si="49"/>
        <v>115</v>
      </c>
      <c r="J1031">
        <f t="shared" si="48"/>
        <v>-115</v>
      </c>
      <c r="K1031">
        <f t="shared" si="50"/>
        <v>13225</v>
      </c>
    </row>
    <row r="1032" spans="1:11" x14ac:dyDescent="0.25">
      <c r="A1032" t="s">
        <v>43</v>
      </c>
      <c r="B1032" t="s">
        <v>9</v>
      </c>
      <c r="C1032">
        <v>2008</v>
      </c>
      <c r="D1032">
        <v>593</v>
      </c>
      <c r="E1032">
        <v>37640.199999999997</v>
      </c>
      <c r="F1032">
        <v>18.47</v>
      </c>
      <c r="G1032">
        <v>71988</v>
      </c>
      <c r="H1032">
        <v>71878</v>
      </c>
      <c r="I1032">
        <f t="shared" si="49"/>
        <v>110</v>
      </c>
      <c r="J1032">
        <f t="shared" si="48"/>
        <v>110</v>
      </c>
      <c r="K1032">
        <f t="shared" si="50"/>
        <v>12100</v>
      </c>
    </row>
    <row r="1033" spans="1:11" x14ac:dyDescent="0.25">
      <c r="A1033" t="s">
        <v>101</v>
      </c>
      <c r="B1033" t="s">
        <v>7</v>
      </c>
      <c r="C1033">
        <v>2008</v>
      </c>
      <c r="D1033">
        <v>624</v>
      </c>
      <c r="E1033">
        <v>2352</v>
      </c>
      <c r="F1033">
        <v>8.49</v>
      </c>
      <c r="G1033">
        <v>317175</v>
      </c>
      <c r="H1033">
        <v>276629</v>
      </c>
      <c r="I1033">
        <f t="shared" si="49"/>
        <v>40546</v>
      </c>
      <c r="J1033">
        <f t="shared" si="48"/>
        <v>40546</v>
      </c>
      <c r="K1033">
        <f t="shared" si="50"/>
        <v>1643978116</v>
      </c>
    </row>
    <row r="1034" spans="1:11" x14ac:dyDescent="0.25">
      <c r="A1034" t="s">
        <v>42</v>
      </c>
      <c r="B1034" t="s">
        <v>7</v>
      </c>
      <c r="C1034">
        <v>2006</v>
      </c>
      <c r="D1034">
        <v>758</v>
      </c>
      <c r="E1034">
        <v>50891.95</v>
      </c>
      <c r="F1034">
        <v>16.37</v>
      </c>
      <c r="G1034">
        <v>248610</v>
      </c>
      <c r="H1034">
        <v>259662</v>
      </c>
      <c r="I1034">
        <f t="shared" si="49"/>
        <v>11052</v>
      </c>
      <c r="J1034">
        <f t="shared" si="48"/>
        <v>-11052</v>
      </c>
      <c r="K1034">
        <f t="shared" si="50"/>
        <v>122146704</v>
      </c>
    </row>
    <row r="1035" spans="1:11" x14ac:dyDescent="0.25">
      <c r="A1035" t="s">
        <v>10</v>
      </c>
      <c r="B1035" t="s">
        <v>7</v>
      </c>
      <c r="C1035">
        <v>1995</v>
      </c>
      <c r="D1035">
        <v>1668</v>
      </c>
      <c r="E1035">
        <v>79821.179999999993</v>
      </c>
      <c r="F1035">
        <v>14.97</v>
      </c>
      <c r="G1035">
        <v>323558</v>
      </c>
      <c r="H1035">
        <v>323558</v>
      </c>
      <c r="I1035">
        <f t="shared" si="49"/>
        <v>0</v>
      </c>
      <c r="J1035">
        <f t="shared" si="48"/>
        <v>0</v>
      </c>
      <c r="K1035">
        <f t="shared" si="50"/>
        <v>0</v>
      </c>
    </row>
    <row r="1036" spans="1:11" x14ac:dyDescent="0.25">
      <c r="A1036" t="s">
        <v>32</v>
      </c>
      <c r="B1036" t="s">
        <v>21</v>
      </c>
      <c r="C1036">
        <v>2012</v>
      </c>
      <c r="D1036">
        <v>1083</v>
      </c>
      <c r="E1036">
        <v>52980</v>
      </c>
      <c r="F1036">
        <v>26.89</v>
      </c>
      <c r="G1036">
        <v>97174</v>
      </c>
      <c r="H1036">
        <v>97174</v>
      </c>
      <c r="I1036">
        <f t="shared" si="49"/>
        <v>0</v>
      </c>
      <c r="J1036">
        <f t="shared" si="48"/>
        <v>0</v>
      </c>
      <c r="K1036">
        <f t="shared" si="50"/>
        <v>0</v>
      </c>
    </row>
    <row r="1037" spans="1:11" x14ac:dyDescent="0.25">
      <c r="A1037" t="s">
        <v>32</v>
      </c>
      <c r="B1037" t="s">
        <v>29</v>
      </c>
      <c r="C1037">
        <v>2000</v>
      </c>
      <c r="D1037">
        <v>1083</v>
      </c>
      <c r="E1037">
        <v>44957.52</v>
      </c>
      <c r="F1037">
        <v>27.23</v>
      </c>
      <c r="G1037">
        <v>8222</v>
      </c>
      <c r="H1037">
        <v>8222</v>
      </c>
      <c r="I1037">
        <f t="shared" si="49"/>
        <v>0</v>
      </c>
      <c r="J1037">
        <f t="shared" ref="J1037:J1100" si="51">G1037-H1037</f>
        <v>0</v>
      </c>
      <c r="K1037">
        <f t="shared" si="50"/>
        <v>0</v>
      </c>
    </row>
    <row r="1038" spans="1:11" x14ac:dyDescent="0.25">
      <c r="A1038" t="s">
        <v>34</v>
      </c>
      <c r="B1038" t="s">
        <v>21</v>
      </c>
      <c r="C1038">
        <v>1990</v>
      </c>
      <c r="D1038">
        <v>636</v>
      </c>
      <c r="E1038">
        <v>39562</v>
      </c>
      <c r="F1038">
        <v>17.36</v>
      </c>
      <c r="G1038">
        <v>170608</v>
      </c>
      <c r="H1038">
        <v>170608</v>
      </c>
      <c r="I1038">
        <f t="shared" si="49"/>
        <v>0</v>
      </c>
      <c r="J1038">
        <f t="shared" si="51"/>
        <v>0</v>
      </c>
      <c r="K1038">
        <f t="shared" si="50"/>
        <v>0</v>
      </c>
    </row>
    <row r="1039" spans="1:11" x14ac:dyDescent="0.25">
      <c r="A1039" t="s">
        <v>61</v>
      </c>
      <c r="B1039" t="s">
        <v>45</v>
      </c>
      <c r="C1039">
        <v>1998</v>
      </c>
      <c r="D1039">
        <v>1212</v>
      </c>
      <c r="E1039">
        <v>157</v>
      </c>
      <c r="F1039">
        <v>19.79</v>
      </c>
      <c r="G1039">
        <v>24659</v>
      </c>
      <c r="H1039">
        <v>24699</v>
      </c>
      <c r="I1039">
        <f t="shared" si="49"/>
        <v>40</v>
      </c>
      <c r="J1039">
        <f t="shared" si="51"/>
        <v>-40</v>
      </c>
      <c r="K1039">
        <f t="shared" si="50"/>
        <v>1600</v>
      </c>
    </row>
    <row r="1040" spans="1:11" x14ac:dyDescent="0.25">
      <c r="A1040" t="s">
        <v>52</v>
      </c>
      <c r="B1040" t="s">
        <v>21</v>
      </c>
      <c r="C1040">
        <v>2005</v>
      </c>
      <c r="D1040">
        <v>282</v>
      </c>
      <c r="E1040">
        <v>14.84</v>
      </c>
      <c r="F1040">
        <v>28.13</v>
      </c>
      <c r="G1040">
        <v>159665</v>
      </c>
      <c r="H1040">
        <v>165227</v>
      </c>
      <c r="I1040">
        <f t="shared" si="49"/>
        <v>5562</v>
      </c>
      <c r="J1040">
        <f t="shared" si="51"/>
        <v>-5562</v>
      </c>
      <c r="K1040">
        <f t="shared" si="50"/>
        <v>30935844</v>
      </c>
    </row>
    <row r="1041" spans="1:11" x14ac:dyDescent="0.25">
      <c r="A1041" t="s">
        <v>42</v>
      </c>
      <c r="B1041" t="s">
        <v>11</v>
      </c>
      <c r="C1041">
        <v>2007</v>
      </c>
      <c r="D1041">
        <v>758</v>
      </c>
      <c r="E1041">
        <v>64501.279999999999</v>
      </c>
      <c r="F1041">
        <v>22.18</v>
      </c>
      <c r="G1041">
        <v>50824</v>
      </c>
      <c r="H1041">
        <v>50824</v>
      </c>
      <c r="I1041">
        <f t="shared" si="49"/>
        <v>0</v>
      </c>
      <c r="J1041">
        <f t="shared" si="51"/>
        <v>0</v>
      </c>
      <c r="K1041">
        <f t="shared" si="50"/>
        <v>0</v>
      </c>
    </row>
    <row r="1042" spans="1:11" x14ac:dyDescent="0.25">
      <c r="A1042" t="s">
        <v>25</v>
      </c>
      <c r="B1042" t="s">
        <v>13</v>
      </c>
      <c r="C1042">
        <v>2000</v>
      </c>
      <c r="D1042">
        <v>534</v>
      </c>
      <c r="E1042">
        <v>33475</v>
      </c>
      <c r="F1042">
        <v>19.07</v>
      </c>
      <c r="G1042">
        <v>82573</v>
      </c>
      <c r="H1042">
        <v>82573</v>
      </c>
      <c r="I1042">
        <f t="shared" si="49"/>
        <v>0</v>
      </c>
      <c r="J1042">
        <f t="shared" si="51"/>
        <v>0</v>
      </c>
      <c r="K1042">
        <f t="shared" si="50"/>
        <v>0</v>
      </c>
    </row>
    <row r="1043" spans="1:11" x14ac:dyDescent="0.25">
      <c r="A1043" t="s">
        <v>32</v>
      </c>
      <c r="B1043" t="s">
        <v>21</v>
      </c>
      <c r="C1043">
        <v>1995</v>
      </c>
      <c r="D1043">
        <v>1083</v>
      </c>
      <c r="E1043">
        <v>61257</v>
      </c>
      <c r="F1043">
        <v>25.92</v>
      </c>
      <c r="G1043">
        <v>80643</v>
      </c>
      <c r="H1043">
        <v>80643</v>
      </c>
      <c r="I1043">
        <f t="shared" si="49"/>
        <v>0</v>
      </c>
      <c r="J1043">
        <f t="shared" si="51"/>
        <v>0</v>
      </c>
      <c r="K1043">
        <f t="shared" si="50"/>
        <v>0</v>
      </c>
    </row>
    <row r="1044" spans="1:11" x14ac:dyDescent="0.25">
      <c r="A1044" t="s">
        <v>18</v>
      </c>
      <c r="B1044" t="s">
        <v>21</v>
      </c>
      <c r="C1044">
        <v>2012</v>
      </c>
      <c r="D1044">
        <v>1761</v>
      </c>
      <c r="E1044">
        <v>346583</v>
      </c>
      <c r="F1044">
        <v>19.72</v>
      </c>
      <c r="G1044">
        <v>121926</v>
      </c>
      <c r="H1044">
        <v>121926</v>
      </c>
      <c r="I1044">
        <f t="shared" si="49"/>
        <v>0</v>
      </c>
      <c r="J1044">
        <f t="shared" si="51"/>
        <v>0</v>
      </c>
      <c r="K1044">
        <f t="shared" si="50"/>
        <v>0</v>
      </c>
    </row>
    <row r="1045" spans="1:11" x14ac:dyDescent="0.25">
      <c r="A1045" t="s">
        <v>32</v>
      </c>
      <c r="B1045" t="s">
        <v>7</v>
      </c>
      <c r="C1045">
        <v>2005</v>
      </c>
      <c r="D1045">
        <v>1083</v>
      </c>
      <c r="E1045">
        <v>35342</v>
      </c>
      <c r="F1045">
        <v>25.07</v>
      </c>
      <c r="G1045">
        <v>188908</v>
      </c>
      <c r="H1045">
        <v>188908</v>
      </c>
      <c r="I1045">
        <f t="shared" si="49"/>
        <v>0</v>
      </c>
      <c r="J1045">
        <f t="shared" si="51"/>
        <v>0</v>
      </c>
      <c r="K1045">
        <f t="shared" si="50"/>
        <v>0</v>
      </c>
    </row>
    <row r="1046" spans="1:11" x14ac:dyDescent="0.25">
      <c r="A1046" t="s">
        <v>36</v>
      </c>
      <c r="B1046" t="s">
        <v>13</v>
      </c>
      <c r="C1046">
        <v>2004</v>
      </c>
      <c r="D1046">
        <v>1738</v>
      </c>
      <c r="E1046">
        <v>8941.2199999999993</v>
      </c>
      <c r="F1046">
        <v>17.29</v>
      </c>
      <c r="G1046">
        <v>64401</v>
      </c>
      <c r="H1046">
        <v>66876</v>
      </c>
      <c r="I1046">
        <f t="shared" si="49"/>
        <v>2475</v>
      </c>
      <c r="J1046">
        <f t="shared" si="51"/>
        <v>-2475</v>
      </c>
      <c r="K1046">
        <f t="shared" si="50"/>
        <v>6125625</v>
      </c>
    </row>
    <row r="1047" spans="1:11" x14ac:dyDescent="0.25">
      <c r="A1047" t="s">
        <v>78</v>
      </c>
      <c r="B1047" t="s">
        <v>29</v>
      </c>
      <c r="C1047">
        <v>2000</v>
      </c>
      <c r="D1047">
        <v>565</v>
      </c>
      <c r="E1047">
        <v>27343.71</v>
      </c>
      <c r="F1047">
        <v>8.82</v>
      </c>
      <c r="G1047">
        <v>10627</v>
      </c>
      <c r="H1047">
        <v>10733</v>
      </c>
      <c r="I1047">
        <f t="shared" si="49"/>
        <v>106</v>
      </c>
      <c r="J1047">
        <f t="shared" si="51"/>
        <v>-106</v>
      </c>
      <c r="K1047">
        <f t="shared" si="50"/>
        <v>11236</v>
      </c>
    </row>
    <row r="1048" spans="1:11" x14ac:dyDescent="0.25">
      <c r="A1048" t="s">
        <v>54</v>
      </c>
      <c r="B1048" t="s">
        <v>23</v>
      </c>
      <c r="C1048">
        <v>2004</v>
      </c>
      <c r="D1048">
        <v>2274</v>
      </c>
      <c r="E1048">
        <v>29799.84</v>
      </c>
      <c r="F1048">
        <v>17.73</v>
      </c>
      <c r="G1048">
        <v>58351</v>
      </c>
      <c r="H1048">
        <v>58351</v>
      </c>
      <c r="I1048">
        <f t="shared" si="49"/>
        <v>0</v>
      </c>
      <c r="J1048">
        <f t="shared" si="51"/>
        <v>0</v>
      </c>
      <c r="K1048">
        <f t="shared" si="50"/>
        <v>0</v>
      </c>
    </row>
    <row r="1049" spans="1:11" x14ac:dyDescent="0.25">
      <c r="A1049" t="s">
        <v>32</v>
      </c>
      <c r="B1049" t="s">
        <v>45</v>
      </c>
      <c r="C1049">
        <v>2002</v>
      </c>
      <c r="D1049">
        <v>1083</v>
      </c>
      <c r="E1049">
        <v>42482.559999999998</v>
      </c>
      <c r="F1049">
        <v>27.35</v>
      </c>
      <c r="G1049">
        <v>272746</v>
      </c>
      <c r="H1049">
        <v>272746</v>
      </c>
      <c r="I1049">
        <f t="shared" si="49"/>
        <v>0</v>
      </c>
      <c r="J1049">
        <f t="shared" si="51"/>
        <v>0</v>
      </c>
      <c r="K1049">
        <f t="shared" si="50"/>
        <v>0</v>
      </c>
    </row>
    <row r="1050" spans="1:11" x14ac:dyDescent="0.25">
      <c r="A1050" t="s">
        <v>31</v>
      </c>
      <c r="B1050" t="s">
        <v>13</v>
      </c>
      <c r="C1050">
        <v>1992</v>
      </c>
      <c r="D1050">
        <v>346</v>
      </c>
      <c r="E1050">
        <v>10178.290000000001</v>
      </c>
      <c r="F1050">
        <v>17.38</v>
      </c>
      <c r="G1050">
        <v>30694</v>
      </c>
      <c r="H1050">
        <v>50000</v>
      </c>
      <c r="I1050">
        <f t="shared" si="49"/>
        <v>19306</v>
      </c>
      <c r="J1050">
        <f t="shared" si="51"/>
        <v>-19306</v>
      </c>
      <c r="K1050">
        <f t="shared" si="50"/>
        <v>372721636</v>
      </c>
    </row>
    <row r="1051" spans="1:11" x14ac:dyDescent="0.25">
      <c r="A1051" t="s">
        <v>25</v>
      </c>
      <c r="B1051" t="s">
        <v>21</v>
      </c>
      <c r="C1051">
        <v>2002</v>
      </c>
      <c r="D1051">
        <v>534</v>
      </c>
      <c r="E1051">
        <v>26651</v>
      </c>
      <c r="F1051">
        <v>12.31</v>
      </c>
      <c r="G1051">
        <v>347368</v>
      </c>
      <c r="H1051">
        <v>347368</v>
      </c>
      <c r="I1051">
        <f t="shared" si="49"/>
        <v>0</v>
      </c>
      <c r="J1051">
        <f t="shared" si="51"/>
        <v>0</v>
      </c>
      <c r="K1051">
        <f t="shared" si="50"/>
        <v>0</v>
      </c>
    </row>
    <row r="1052" spans="1:11" x14ac:dyDescent="0.25">
      <c r="A1052" t="s">
        <v>14</v>
      </c>
      <c r="B1052" t="s">
        <v>29</v>
      </c>
      <c r="C1052">
        <v>2010</v>
      </c>
      <c r="D1052">
        <v>494</v>
      </c>
      <c r="E1052">
        <v>2968.44</v>
      </c>
      <c r="F1052">
        <v>26.79</v>
      </c>
      <c r="G1052">
        <v>5730</v>
      </c>
      <c r="H1052">
        <v>5730</v>
      </c>
      <c r="I1052">
        <f t="shared" si="49"/>
        <v>0</v>
      </c>
      <c r="J1052">
        <f t="shared" si="51"/>
        <v>0</v>
      </c>
      <c r="K1052">
        <f t="shared" si="50"/>
        <v>0</v>
      </c>
    </row>
    <row r="1053" spans="1:11" x14ac:dyDescent="0.25">
      <c r="A1053" t="s">
        <v>34</v>
      </c>
      <c r="B1053" t="s">
        <v>7</v>
      </c>
      <c r="C1053">
        <v>1996</v>
      </c>
      <c r="D1053">
        <v>636</v>
      </c>
      <c r="E1053">
        <v>33236</v>
      </c>
      <c r="F1053">
        <v>11.96</v>
      </c>
      <c r="G1053">
        <v>211919</v>
      </c>
      <c r="H1053">
        <v>211919</v>
      </c>
      <c r="I1053">
        <f t="shared" si="49"/>
        <v>0</v>
      </c>
      <c r="J1053">
        <f t="shared" si="51"/>
        <v>0</v>
      </c>
      <c r="K1053">
        <f t="shared" si="50"/>
        <v>0</v>
      </c>
    </row>
    <row r="1054" spans="1:11" x14ac:dyDescent="0.25">
      <c r="A1054" t="s">
        <v>113</v>
      </c>
      <c r="B1054" t="s">
        <v>9</v>
      </c>
      <c r="C1054">
        <v>2013</v>
      </c>
      <c r="D1054">
        <v>1712</v>
      </c>
      <c r="E1054">
        <v>2469.4699999999998</v>
      </c>
      <c r="F1054">
        <v>26.84</v>
      </c>
      <c r="G1054">
        <v>15997</v>
      </c>
      <c r="H1054">
        <v>16634</v>
      </c>
      <c r="I1054">
        <f t="shared" si="49"/>
        <v>637</v>
      </c>
      <c r="J1054">
        <f t="shared" si="51"/>
        <v>-637</v>
      </c>
      <c r="K1054">
        <f t="shared" si="50"/>
        <v>405769</v>
      </c>
    </row>
    <row r="1055" spans="1:11" x14ac:dyDescent="0.25">
      <c r="A1055" t="s">
        <v>86</v>
      </c>
      <c r="B1055" t="s">
        <v>11</v>
      </c>
      <c r="C1055">
        <v>2005</v>
      </c>
      <c r="D1055">
        <v>447</v>
      </c>
      <c r="E1055">
        <v>148.68</v>
      </c>
      <c r="F1055">
        <v>12.88</v>
      </c>
      <c r="G1055">
        <v>25818</v>
      </c>
      <c r="H1055">
        <v>25748</v>
      </c>
      <c r="I1055">
        <f t="shared" si="49"/>
        <v>70</v>
      </c>
      <c r="J1055">
        <f t="shared" si="51"/>
        <v>70</v>
      </c>
      <c r="K1055">
        <f t="shared" si="50"/>
        <v>4900</v>
      </c>
    </row>
    <row r="1056" spans="1:11" x14ac:dyDescent="0.25">
      <c r="A1056" t="s">
        <v>24</v>
      </c>
      <c r="B1056" t="s">
        <v>15</v>
      </c>
      <c r="C1056">
        <v>2011</v>
      </c>
      <c r="D1056">
        <v>591</v>
      </c>
      <c r="E1056">
        <v>100424.62</v>
      </c>
      <c r="F1056">
        <v>17.93</v>
      </c>
      <c r="G1056">
        <v>44029</v>
      </c>
      <c r="H1056">
        <v>44029</v>
      </c>
      <c r="I1056">
        <f t="shared" si="49"/>
        <v>0</v>
      </c>
      <c r="J1056">
        <f t="shared" si="51"/>
        <v>0</v>
      </c>
      <c r="K1056">
        <f t="shared" si="50"/>
        <v>0</v>
      </c>
    </row>
    <row r="1057" spans="1:11" x14ac:dyDescent="0.25">
      <c r="A1057" t="s">
        <v>32</v>
      </c>
      <c r="B1057" t="s">
        <v>45</v>
      </c>
      <c r="C1057">
        <v>2006</v>
      </c>
      <c r="D1057">
        <v>1083</v>
      </c>
      <c r="E1057">
        <v>37423</v>
      </c>
      <c r="F1057">
        <v>26.37</v>
      </c>
      <c r="G1057">
        <v>321132</v>
      </c>
      <c r="H1057">
        <v>321132</v>
      </c>
      <c r="I1057">
        <f t="shared" si="49"/>
        <v>0</v>
      </c>
      <c r="J1057">
        <f t="shared" si="51"/>
        <v>0</v>
      </c>
      <c r="K1057">
        <f t="shared" si="50"/>
        <v>0</v>
      </c>
    </row>
    <row r="1058" spans="1:11" x14ac:dyDescent="0.25">
      <c r="A1058" t="s">
        <v>14</v>
      </c>
      <c r="B1058" t="s">
        <v>7</v>
      </c>
      <c r="C1058">
        <v>2001</v>
      </c>
      <c r="D1058">
        <v>494</v>
      </c>
      <c r="E1058">
        <v>11871</v>
      </c>
      <c r="F1058">
        <v>27.7</v>
      </c>
      <c r="G1058">
        <v>164180</v>
      </c>
      <c r="H1058">
        <v>164180</v>
      </c>
      <c r="I1058">
        <f t="shared" si="49"/>
        <v>0</v>
      </c>
      <c r="J1058">
        <f t="shared" si="51"/>
        <v>0</v>
      </c>
      <c r="K1058">
        <f t="shared" si="50"/>
        <v>0</v>
      </c>
    </row>
    <row r="1059" spans="1:11" x14ac:dyDescent="0.25">
      <c r="A1059" t="s">
        <v>106</v>
      </c>
      <c r="B1059" t="s">
        <v>29</v>
      </c>
      <c r="C1059">
        <v>1996</v>
      </c>
      <c r="D1059">
        <v>2280</v>
      </c>
      <c r="E1059">
        <v>2041.7</v>
      </c>
      <c r="F1059">
        <v>26.76</v>
      </c>
      <c r="G1059">
        <v>22166</v>
      </c>
      <c r="H1059">
        <v>22156</v>
      </c>
      <c r="I1059">
        <f t="shared" si="49"/>
        <v>10</v>
      </c>
      <c r="J1059">
        <f t="shared" si="51"/>
        <v>10</v>
      </c>
      <c r="K1059">
        <f t="shared" si="50"/>
        <v>100</v>
      </c>
    </row>
    <row r="1060" spans="1:11" x14ac:dyDescent="0.25">
      <c r="A1060" t="s">
        <v>18</v>
      </c>
      <c r="B1060" t="s">
        <v>15</v>
      </c>
      <c r="C1060">
        <v>2010</v>
      </c>
      <c r="D1060">
        <v>1761</v>
      </c>
      <c r="E1060">
        <v>342580</v>
      </c>
      <c r="F1060">
        <v>27.56</v>
      </c>
      <c r="G1060">
        <v>23172</v>
      </c>
      <c r="H1060">
        <v>23172</v>
      </c>
      <c r="I1060">
        <f t="shared" si="49"/>
        <v>0</v>
      </c>
      <c r="J1060">
        <f t="shared" si="51"/>
        <v>0</v>
      </c>
      <c r="K1060">
        <f t="shared" si="50"/>
        <v>0</v>
      </c>
    </row>
    <row r="1061" spans="1:11" x14ac:dyDescent="0.25">
      <c r="A1061" t="s">
        <v>10</v>
      </c>
      <c r="B1061" t="s">
        <v>21</v>
      </c>
      <c r="C1061">
        <v>1993</v>
      </c>
      <c r="D1061">
        <v>1668</v>
      </c>
      <c r="E1061">
        <v>79821.179999999993</v>
      </c>
      <c r="F1061">
        <v>14.72</v>
      </c>
      <c r="G1061">
        <v>194906</v>
      </c>
      <c r="H1061">
        <v>194906</v>
      </c>
      <c r="I1061">
        <f t="shared" si="49"/>
        <v>0</v>
      </c>
      <c r="J1061">
        <f t="shared" si="51"/>
        <v>0</v>
      </c>
      <c r="K1061">
        <f t="shared" si="50"/>
        <v>0</v>
      </c>
    </row>
    <row r="1062" spans="1:11" x14ac:dyDescent="0.25">
      <c r="A1062" t="s">
        <v>67</v>
      </c>
      <c r="B1062" t="s">
        <v>13</v>
      </c>
      <c r="C1062">
        <v>2001</v>
      </c>
      <c r="D1062">
        <v>854</v>
      </c>
      <c r="E1062">
        <v>15503</v>
      </c>
      <c r="F1062">
        <v>16.2</v>
      </c>
      <c r="G1062">
        <v>58523</v>
      </c>
      <c r="H1062">
        <v>59772</v>
      </c>
      <c r="I1062">
        <f t="shared" si="49"/>
        <v>1249</v>
      </c>
      <c r="J1062">
        <f t="shared" si="51"/>
        <v>-1249</v>
      </c>
      <c r="K1062">
        <f t="shared" si="50"/>
        <v>1560001</v>
      </c>
    </row>
    <row r="1063" spans="1:11" x14ac:dyDescent="0.25">
      <c r="A1063" t="s">
        <v>32</v>
      </c>
      <c r="B1063" t="s">
        <v>15</v>
      </c>
      <c r="C1063">
        <v>1993</v>
      </c>
      <c r="D1063">
        <v>1083</v>
      </c>
      <c r="E1063">
        <v>66388</v>
      </c>
      <c r="F1063">
        <v>25.88</v>
      </c>
      <c r="G1063">
        <v>8981</v>
      </c>
      <c r="H1063">
        <v>8981</v>
      </c>
      <c r="I1063">
        <f t="shared" si="49"/>
        <v>0</v>
      </c>
      <c r="J1063">
        <f t="shared" si="51"/>
        <v>0</v>
      </c>
      <c r="K1063">
        <f t="shared" si="50"/>
        <v>0</v>
      </c>
    </row>
    <row r="1064" spans="1:11" x14ac:dyDescent="0.25">
      <c r="A1064" t="s">
        <v>85</v>
      </c>
      <c r="B1064" t="s">
        <v>29</v>
      </c>
      <c r="C1064">
        <v>2006</v>
      </c>
      <c r="D1064">
        <v>1622</v>
      </c>
      <c r="E1064">
        <v>41220</v>
      </c>
      <c r="F1064">
        <v>27.92</v>
      </c>
      <c r="G1064">
        <v>15787</v>
      </c>
      <c r="H1064">
        <v>14863</v>
      </c>
      <c r="I1064">
        <f t="shared" si="49"/>
        <v>924</v>
      </c>
      <c r="J1064">
        <f t="shared" si="51"/>
        <v>924</v>
      </c>
      <c r="K1064">
        <f t="shared" si="50"/>
        <v>853776</v>
      </c>
    </row>
    <row r="1065" spans="1:11" x14ac:dyDescent="0.25">
      <c r="A1065" t="s">
        <v>42</v>
      </c>
      <c r="B1065" t="s">
        <v>9</v>
      </c>
      <c r="C1065">
        <v>1997</v>
      </c>
      <c r="D1065">
        <v>758</v>
      </c>
      <c r="E1065">
        <v>34468.93</v>
      </c>
      <c r="F1065">
        <v>20.99</v>
      </c>
      <c r="G1065">
        <v>23840</v>
      </c>
      <c r="H1065">
        <v>23840</v>
      </c>
      <c r="I1065">
        <f t="shared" si="49"/>
        <v>0</v>
      </c>
      <c r="J1065">
        <f t="shared" si="51"/>
        <v>0</v>
      </c>
      <c r="K1065">
        <f t="shared" si="50"/>
        <v>0</v>
      </c>
    </row>
    <row r="1066" spans="1:11" x14ac:dyDescent="0.25">
      <c r="A1066" t="s">
        <v>26</v>
      </c>
      <c r="B1066" t="s">
        <v>11</v>
      </c>
      <c r="C1066">
        <v>2000</v>
      </c>
      <c r="D1066">
        <v>626</v>
      </c>
      <c r="E1066">
        <v>315</v>
      </c>
      <c r="F1066">
        <v>7.12</v>
      </c>
      <c r="G1066">
        <v>21285</v>
      </c>
      <c r="H1066">
        <v>33844</v>
      </c>
      <c r="I1066">
        <f t="shared" si="49"/>
        <v>12559</v>
      </c>
      <c r="J1066">
        <f t="shared" si="51"/>
        <v>-12559</v>
      </c>
      <c r="K1066">
        <f t="shared" si="50"/>
        <v>157728481</v>
      </c>
    </row>
    <row r="1067" spans="1:11" x14ac:dyDescent="0.25">
      <c r="A1067" t="s">
        <v>32</v>
      </c>
      <c r="B1067" t="s">
        <v>15</v>
      </c>
      <c r="C1067">
        <v>2012</v>
      </c>
      <c r="D1067">
        <v>1083</v>
      </c>
      <c r="E1067">
        <v>52980</v>
      </c>
      <c r="F1067">
        <v>25.88</v>
      </c>
      <c r="G1067">
        <v>9568</v>
      </c>
      <c r="H1067">
        <v>9568</v>
      </c>
      <c r="I1067">
        <f t="shared" si="49"/>
        <v>0</v>
      </c>
      <c r="J1067">
        <f t="shared" si="51"/>
        <v>0</v>
      </c>
      <c r="K1067">
        <f t="shared" si="50"/>
        <v>0</v>
      </c>
    </row>
    <row r="1068" spans="1:11" x14ac:dyDescent="0.25">
      <c r="A1068" t="s">
        <v>37</v>
      </c>
      <c r="B1068" t="s">
        <v>45</v>
      </c>
      <c r="C1068">
        <v>1997</v>
      </c>
      <c r="D1068">
        <v>630</v>
      </c>
      <c r="E1068">
        <v>5172</v>
      </c>
      <c r="F1068">
        <v>16.77</v>
      </c>
      <c r="G1068">
        <v>94938</v>
      </c>
      <c r="H1068">
        <v>91297</v>
      </c>
      <c r="I1068">
        <f t="shared" si="49"/>
        <v>3641</v>
      </c>
      <c r="J1068">
        <f t="shared" si="51"/>
        <v>3641</v>
      </c>
      <c r="K1068">
        <f t="shared" si="50"/>
        <v>13256881</v>
      </c>
    </row>
    <row r="1069" spans="1:11" x14ac:dyDescent="0.25">
      <c r="A1069" t="s">
        <v>75</v>
      </c>
      <c r="B1069" t="s">
        <v>13</v>
      </c>
      <c r="C1069">
        <v>1996</v>
      </c>
      <c r="D1069">
        <v>867</v>
      </c>
      <c r="E1069">
        <v>97890</v>
      </c>
      <c r="F1069">
        <v>10.14</v>
      </c>
      <c r="G1069">
        <v>52455</v>
      </c>
      <c r="H1069">
        <v>53273</v>
      </c>
      <c r="I1069">
        <f t="shared" si="49"/>
        <v>818</v>
      </c>
      <c r="J1069">
        <f t="shared" si="51"/>
        <v>-818</v>
      </c>
      <c r="K1069">
        <f t="shared" si="50"/>
        <v>669124</v>
      </c>
    </row>
    <row r="1070" spans="1:11" x14ac:dyDescent="0.25">
      <c r="A1070" t="s">
        <v>27</v>
      </c>
      <c r="B1070" t="s">
        <v>21</v>
      </c>
      <c r="C1070">
        <v>1992</v>
      </c>
      <c r="D1070">
        <v>495</v>
      </c>
      <c r="E1070">
        <v>16582</v>
      </c>
      <c r="F1070">
        <v>16.48</v>
      </c>
      <c r="G1070">
        <v>36324</v>
      </c>
      <c r="H1070">
        <v>36324</v>
      </c>
      <c r="I1070">
        <f t="shared" si="49"/>
        <v>0</v>
      </c>
      <c r="J1070">
        <f t="shared" si="51"/>
        <v>0</v>
      </c>
      <c r="K1070">
        <f t="shared" si="50"/>
        <v>0</v>
      </c>
    </row>
    <row r="1071" spans="1:11" x14ac:dyDescent="0.25">
      <c r="A1071" t="s">
        <v>95</v>
      </c>
      <c r="B1071" t="s">
        <v>7</v>
      </c>
      <c r="C1071">
        <v>2010</v>
      </c>
      <c r="D1071">
        <v>3142</v>
      </c>
      <c r="E1071">
        <v>105</v>
      </c>
      <c r="F1071">
        <v>25.74</v>
      </c>
      <c r="G1071">
        <v>48585</v>
      </c>
      <c r="H1071">
        <v>47512</v>
      </c>
      <c r="I1071">
        <f t="shared" si="49"/>
        <v>1073</v>
      </c>
      <c r="J1071">
        <f t="shared" si="51"/>
        <v>1073</v>
      </c>
      <c r="K1071">
        <f t="shared" si="50"/>
        <v>1151329</v>
      </c>
    </row>
    <row r="1072" spans="1:11" x14ac:dyDescent="0.25">
      <c r="A1072" t="s">
        <v>20</v>
      </c>
      <c r="B1072" t="s">
        <v>13</v>
      </c>
      <c r="C1072">
        <v>2007</v>
      </c>
      <c r="D1072">
        <v>1300</v>
      </c>
      <c r="E1072">
        <v>14057.2</v>
      </c>
      <c r="F1072">
        <v>16.53</v>
      </c>
      <c r="G1072">
        <v>78796</v>
      </c>
      <c r="H1072">
        <v>50862</v>
      </c>
      <c r="I1072">
        <f t="shared" si="49"/>
        <v>27934</v>
      </c>
      <c r="J1072">
        <f t="shared" si="51"/>
        <v>27934</v>
      </c>
      <c r="K1072">
        <f t="shared" si="50"/>
        <v>780308356</v>
      </c>
    </row>
    <row r="1073" spans="1:11" x14ac:dyDescent="0.25">
      <c r="A1073" t="s">
        <v>38</v>
      </c>
      <c r="B1073" t="s">
        <v>11</v>
      </c>
      <c r="C1073">
        <v>2002</v>
      </c>
      <c r="D1073">
        <v>1220</v>
      </c>
      <c r="E1073">
        <v>30995.26</v>
      </c>
      <c r="F1073">
        <v>10.28</v>
      </c>
      <c r="G1073">
        <v>80028</v>
      </c>
      <c r="H1073">
        <v>80028</v>
      </c>
      <c r="I1073">
        <f t="shared" si="49"/>
        <v>0</v>
      </c>
      <c r="J1073">
        <f t="shared" si="51"/>
        <v>0</v>
      </c>
      <c r="K1073">
        <f t="shared" si="50"/>
        <v>0</v>
      </c>
    </row>
    <row r="1074" spans="1:11" x14ac:dyDescent="0.25">
      <c r="A1074" t="s">
        <v>28</v>
      </c>
      <c r="B1074" t="s">
        <v>29</v>
      </c>
      <c r="C1074">
        <v>1991</v>
      </c>
      <c r="D1074">
        <v>1712</v>
      </c>
      <c r="E1074">
        <v>1409.15</v>
      </c>
      <c r="F1074">
        <v>26.53</v>
      </c>
      <c r="G1074">
        <v>9747</v>
      </c>
      <c r="H1074">
        <v>6000</v>
      </c>
      <c r="I1074">
        <f t="shared" si="49"/>
        <v>3747</v>
      </c>
      <c r="J1074">
        <f t="shared" si="51"/>
        <v>3747</v>
      </c>
      <c r="K1074">
        <f t="shared" si="50"/>
        <v>14040009</v>
      </c>
    </row>
    <row r="1075" spans="1:11" x14ac:dyDescent="0.25">
      <c r="A1075" t="s">
        <v>8</v>
      </c>
      <c r="B1075" t="s">
        <v>9</v>
      </c>
      <c r="C1075">
        <v>1998</v>
      </c>
      <c r="D1075">
        <v>537</v>
      </c>
      <c r="E1075">
        <v>41275.599999999999</v>
      </c>
      <c r="F1075">
        <v>6.68</v>
      </c>
      <c r="G1075">
        <v>80054</v>
      </c>
      <c r="H1075">
        <v>80054</v>
      </c>
      <c r="I1075">
        <f t="shared" si="49"/>
        <v>0</v>
      </c>
      <c r="J1075">
        <f t="shared" si="51"/>
        <v>0</v>
      </c>
      <c r="K1075">
        <f t="shared" si="50"/>
        <v>0</v>
      </c>
    </row>
    <row r="1076" spans="1:11" x14ac:dyDescent="0.25">
      <c r="A1076" t="s">
        <v>53</v>
      </c>
      <c r="B1076" t="s">
        <v>23</v>
      </c>
      <c r="C1076">
        <v>1993</v>
      </c>
      <c r="D1076">
        <v>1604</v>
      </c>
      <c r="E1076">
        <v>774.49</v>
      </c>
      <c r="F1076">
        <v>24.9</v>
      </c>
      <c r="G1076">
        <v>56000</v>
      </c>
      <c r="H1076">
        <v>56426</v>
      </c>
      <c r="I1076">
        <f t="shared" si="49"/>
        <v>426</v>
      </c>
      <c r="J1076">
        <f t="shared" si="51"/>
        <v>-426</v>
      </c>
      <c r="K1076">
        <f t="shared" si="50"/>
        <v>181476</v>
      </c>
    </row>
    <row r="1077" spans="1:11" x14ac:dyDescent="0.25">
      <c r="A1077" t="s">
        <v>6</v>
      </c>
      <c r="B1077" t="s">
        <v>11</v>
      </c>
      <c r="C1077">
        <v>1990</v>
      </c>
      <c r="D1077">
        <v>1274</v>
      </c>
      <c r="E1077">
        <v>92.08</v>
      </c>
      <c r="F1077">
        <v>21.15</v>
      </c>
      <c r="G1077">
        <v>7478</v>
      </c>
      <c r="H1077">
        <v>7748</v>
      </c>
      <c r="I1077">
        <f t="shared" si="49"/>
        <v>270</v>
      </c>
      <c r="J1077">
        <f t="shared" si="51"/>
        <v>-270</v>
      </c>
      <c r="K1077">
        <f t="shared" si="50"/>
        <v>72900</v>
      </c>
    </row>
    <row r="1078" spans="1:11" x14ac:dyDescent="0.25">
      <c r="A1078" t="s">
        <v>34</v>
      </c>
      <c r="B1078" t="s">
        <v>7</v>
      </c>
      <c r="C1078">
        <v>1993</v>
      </c>
      <c r="D1078">
        <v>636</v>
      </c>
      <c r="E1078">
        <v>29408</v>
      </c>
      <c r="F1078">
        <v>16.28</v>
      </c>
      <c r="G1078">
        <v>183745</v>
      </c>
      <c r="H1078">
        <v>201457</v>
      </c>
      <c r="I1078">
        <f t="shared" si="49"/>
        <v>17712</v>
      </c>
      <c r="J1078">
        <f t="shared" si="51"/>
        <v>-17712</v>
      </c>
      <c r="K1078">
        <f t="shared" si="50"/>
        <v>313714944</v>
      </c>
    </row>
    <row r="1079" spans="1:11" x14ac:dyDescent="0.25">
      <c r="A1079" t="s">
        <v>64</v>
      </c>
      <c r="B1079" t="s">
        <v>11</v>
      </c>
      <c r="C1079">
        <v>2007</v>
      </c>
      <c r="D1079">
        <v>1976</v>
      </c>
      <c r="E1079">
        <v>5283.93</v>
      </c>
      <c r="F1079">
        <v>24.55</v>
      </c>
      <c r="G1079">
        <v>5409</v>
      </c>
      <c r="H1079">
        <v>5258</v>
      </c>
      <c r="I1079">
        <f t="shared" si="49"/>
        <v>151</v>
      </c>
      <c r="J1079">
        <f t="shared" si="51"/>
        <v>151</v>
      </c>
      <c r="K1079">
        <f t="shared" si="50"/>
        <v>22801</v>
      </c>
    </row>
    <row r="1080" spans="1:11" x14ac:dyDescent="0.25">
      <c r="A1080" t="s">
        <v>14</v>
      </c>
      <c r="B1080" t="s">
        <v>29</v>
      </c>
      <c r="C1080">
        <v>2001</v>
      </c>
      <c r="D1080">
        <v>494</v>
      </c>
      <c r="E1080">
        <v>11871</v>
      </c>
      <c r="F1080">
        <v>26.5</v>
      </c>
      <c r="G1080">
        <v>11134</v>
      </c>
      <c r="H1080">
        <v>11134</v>
      </c>
      <c r="I1080">
        <f t="shared" si="49"/>
        <v>0</v>
      </c>
      <c r="J1080">
        <f t="shared" si="51"/>
        <v>0</v>
      </c>
      <c r="K1080">
        <f t="shared" si="50"/>
        <v>0</v>
      </c>
    </row>
    <row r="1081" spans="1:11" x14ac:dyDescent="0.25">
      <c r="A1081" t="s">
        <v>10</v>
      </c>
      <c r="B1081" t="s">
        <v>29</v>
      </c>
      <c r="C1081">
        <v>2007</v>
      </c>
      <c r="D1081">
        <v>1668</v>
      </c>
      <c r="E1081">
        <v>61164.07</v>
      </c>
      <c r="F1081">
        <v>13.68</v>
      </c>
      <c r="G1081">
        <v>16392</v>
      </c>
      <c r="H1081">
        <v>16392</v>
      </c>
      <c r="I1081">
        <f t="shared" si="49"/>
        <v>0</v>
      </c>
      <c r="J1081">
        <f t="shared" si="51"/>
        <v>0</v>
      </c>
      <c r="K1081">
        <f t="shared" si="50"/>
        <v>0</v>
      </c>
    </row>
    <row r="1082" spans="1:11" x14ac:dyDescent="0.25">
      <c r="A1082" t="s">
        <v>90</v>
      </c>
      <c r="B1082" t="s">
        <v>9</v>
      </c>
      <c r="C1082">
        <v>2004</v>
      </c>
      <c r="D1082">
        <v>2331</v>
      </c>
      <c r="E1082">
        <v>1214.83</v>
      </c>
      <c r="F1082">
        <v>27.47</v>
      </c>
      <c r="G1082">
        <v>28077</v>
      </c>
      <c r="H1082">
        <v>18421</v>
      </c>
      <c r="I1082">
        <f t="shared" si="49"/>
        <v>9656</v>
      </c>
      <c r="J1082">
        <f t="shared" si="51"/>
        <v>9656</v>
      </c>
      <c r="K1082">
        <f t="shared" si="50"/>
        <v>93238336</v>
      </c>
    </row>
    <row r="1083" spans="1:11" x14ac:dyDescent="0.25">
      <c r="A1083" t="s">
        <v>25</v>
      </c>
      <c r="B1083" t="s">
        <v>13</v>
      </c>
      <c r="C1083">
        <v>2007</v>
      </c>
      <c r="D1083">
        <v>534</v>
      </c>
      <c r="E1083">
        <v>32446.25</v>
      </c>
      <c r="F1083">
        <v>17.489999999999998</v>
      </c>
      <c r="G1083">
        <v>82609</v>
      </c>
      <c r="H1083">
        <v>82609</v>
      </c>
      <c r="I1083">
        <f t="shared" si="49"/>
        <v>0</v>
      </c>
      <c r="J1083">
        <f t="shared" si="51"/>
        <v>0</v>
      </c>
      <c r="K1083">
        <f t="shared" si="50"/>
        <v>0</v>
      </c>
    </row>
    <row r="1084" spans="1:11" x14ac:dyDescent="0.25">
      <c r="A1084" t="s">
        <v>19</v>
      </c>
      <c r="B1084" t="s">
        <v>15</v>
      </c>
      <c r="C1084">
        <v>2009</v>
      </c>
      <c r="D1084">
        <v>216</v>
      </c>
      <c r="E1084">
        <v>1429.27</v>
      </c>
      <c r="F1084">
        <v>20.260000000000002</v>
      </c>
      <c r="G1084">
        <v>14279</v>
      </c>
      <c r="H1084">
        <v>9791</v>
      </c>
      <c r="I1084">
        <f t="shared" si="49"/>
        <v>4488</v>
      </c>
      <c r="J1084">
        <f t="shared" si="51"/>
        <v>4488</v>
      </c>
      <c r="K1084">
        <f t="shared" si="50"/>
        <v>20142144</v>
      </c>
    </row>
    <row r="1085" spans="1:11" x14ac:dyDescent="0.25">
      <c r="A1085" t="s">
        <v>32</v>
      </c>
      <c r="B1085" t="s">
        <v>21</v>
      </c>
      <c r="C1085">
        <v>2004</v>
      </c>
      <c r="D1085">
        <v>1083</v>
      </c>
      <c r="E1085">
        <v>35113</v>
      </c>
      <c r="F1085">
        <v>26.11</v>
      </c>
      <c r="G1085">
        <v>88588</v>
      </c>
      <c r="H1085">
        <v>88588</v>
      </c>
      <c r="I1085">
        <f t="shared" si="49"/>
        <v>0</v>
      </c>
      <c r="J1085">
        <f t="shared" si="51"/>
        <v>0</v>
      </c>
      <c r="K1085">
        <f t="shared" si="50"/>
        <v>0</v>
      </c>
    </row>
    <row r="1086" spans="1:11" x14ac:dyDescent="0.25">
      <c r="A1086" t="s">
        <v>68</v>
      </c>
      <c r="B1086" t="s">
        <v>45</v>
      </c>
      <c r="C1086">
        <v>2010</v>
      </c>
      <c r="D1086">
        <v>748</v>
      </c>
      <c r="E1086">
        <v>442.89</v>
      </c>
      <c r="F1086">
        <v>29.17</v>
      </c>
      <c r="G1086">
        <v>15659</v>
      </c>
      <c r="H1086">
        <v>13548</v>
      </c>
      <c r="I1086">
        <f t="shared" si="49"/>
        <v>2111</v>
      </c>
      <c r="J1086">
        <f t="shared" si="51"/>
        <v>2111</v>
      </c>
      <c r="K1086">
        <f t="shared" si="50"/>
        <v>4456321</v>
      </c>
    </row>
    <row r="1087" spans="1:11" x14ac:dyDescent="0.25">
      <c r="A1087" t="s">
        <v>48</v>
      </c>
      <c r="B1087" t="s">
        <v>49</v>
      </c>
      <c r="C1087">
        <v>2009</v>
      </c>
      <c r="D1087">
        <v>2051</v>
      </c>
      <c r="E1087">
        <v>909.71</v>
      </c>
      <c r="F1087">
        <v>27.42</v>
      </c>
      <c r="G1087">
        <v>167203</v>
      </c>
      <c r="H1087">
        <v>156357</v>
      </c>
      <c r="I1087">
        <f t="shared" si="49"/>
        <v>10846</v>
      </c>
      <c r="J1087">
        <f t="shared" si="51"/>
        <v>10846</v>
      </c>
      <c r="K1087">
        <f t="shared" si="50"/>
        <v>117635716</v>
      </c>
    </row>
    <row r="1088" spans="1:11" x14ac:dyDescent="0.25">
      <c r="A1088" t="s">
        <v>42</v>
      </c>
      <c r="B1088" t="s">
        <v>45</v>
      </c>
      <c r="C1088">
        <v>2002</v>
      </c>
      <c r="D1088">
        <v>758</v>
      </c>
      <c r="E1088">
        <v>16189.88</v>
      </c>
      <c r="F1088">
        <v>16.37</v>
      </c>
      <c r="G1088">
        <v>150988</v>
      </c>
      <c r="H1088">
        <v>150988</v>
      </c>
      <c r="I1088">
        <f t="shared" si="49"/>
        <v>0</v>
      </c>
      <c r="J1088">
        <f t="shared" si="51"/>
        <v>0</v>
      </c>
      <c r="K1088">
        <f t="shared" si="50"/>
        <v>0</v>
      </c>
    </row>
    <row r="1089" spans="1:11" x14ac:dyDescent="0.25">
      <c r="A1089" t="s">
        <v>54</v>
      </c>
      <c r="B1089" t="s">
        <v>15</v>
      </c>
      <c r="C1089">
        <v>2000</v>
      </c>
      <c r="D1089">
        <v>2274</v>
      </c>
      <c r="E1089">
        <v>17948</v>
      </c>
      <c r="F1089">
        <v>17.059999999999999</v>
      </c>
      <c r="G1089">
        <v>14700</v>
      </c>
      <c r="H1089">
        <v>13548</v>
      </c>
      <c r="I1089">
        <f t="shared" si="49"/>
        <v>1152</v>
      </c>
      <c r="J1089">
        <f t="shared" si="51"/>
        <v>1152</v>
      </c>
      <c r="K1089">
        <f t="shared" si="50"/>
        <v>1327104</v>
      </c>
    </row>
    <row r="1090" spans="1:11" x14ac:dyDescent="0.25">
      <c r="A1090" t="s">
        <v>32</v>
      </c>
      <c r="B1090" t="s">
        <v>11</v>
      </c>
      <c r="C1090">
        <v>2002</v>
      </c>
      <c r="D1090">
        <v>1083</v>
      </c>
      <c r="E1090">
        <v>42482.559999999998</v>
      </c>
      <c r="F1090">
        <v>27.35</v>
      </c>
      <c r="G1090">
        <v>27621</v>
      </c>
      <c r="H1090">
        <v>27621</v>
      </c>
      <c r="I1090">
        <f t="shared" si="49"/>
        <v>0</v>
      </c>
      <c r="J1090">
        <f t="shared" si="51"/>
        <v>0</v>
      </c>
      <c r="K1090">
        <f t="shared" si="50"/>
        <v>0</v>
      </c>
    </row>
    <row r="1091" spans="1:11" x14ac:dyDescent="0.25">
      <c r="A1091" t="s">
        <v>57</v>
      </c>
      <c r="B1091" t="s">
        <v>29</v>
      </c>
      <c r="C1091">
        <v>1996</v>
      </c>
      <c r="D1091">
        <v>3240</v>
      </c>
      <c r="E1091">
        <v>18131</v>
      </c>
      <c r="F1091">
        <v>27.12</v>
      </c>
      <c r="G1091">
        <v>21395</v>
      </c>
      <c r="H1091">
        <v>21075</v>
      </c>
      <c r="I1091">
        <f t="shared" ref="I1091:I1154" si="52">ABS(G1091-H1091)</f>
        <v>320</v>
      </c>
      <c r="J1091">
        <f t="shared" si="51"/>
        <v>320</v>
      </c>
      <c r="K1091">
        <f t="shared" ref="K1091:K1154" si="53">J1091^2</f>
        <v>102400</v>
      </c>
    </row>
    <row r="1092" spans="1:11" x14ac:dyDescent="0.25">
      <c r="A1092" t="s">
        <v>74</v>
      </c>
      <c r="B1092" t="s">
        <v>9</v>
      </c>
      <c r="C1092">
        <v>1995</v>
      </c>
      <c r="D1092">
        <v>1996</v>
      </c>
      <c r="E1092">
        <v>12004.33</v>
      </c>
      <c r="F1092">
        <v>19.98</v>
      </c>
      <c r="G1092">
        <v>19436</v>
      </c>
      <c r="H1092">
        <v>19569</v>
      </c>
      <c r="I1092">
        <f t="shared" si="52"/>
        <v>133</v>
      </c>
      <c r="J1092">
        <f t="shared" si="51"/>
        <v>-133</v>
      </c>
      <c r="K1092">
        <f t="shared" si="53"/>
        <v>17689</v>
      </c>
    </row>
    <row r="1093" spans="1:11" x14ac:dyDescent="0.25">
      <c r="A1093" t="s">
        <v>57</v>
      </c>
      <c r="B1093" t="s">
        <v>11</v>
      </c>
      <c r="C1093">
        <v>2006</v>
      </c>
      <c r="D1093">
        <v>3240</v>
      </c>
      <c r="E1093">
        <v>98328.63</v>
      </c>
      <c r="F1093">
        <v>27.51</v>
      </c>
      <c r="G1093">
        <v>15490</v>
      </c>
      <c r="H1093">
        <v>15490</v>
      </c>
      <c r="I1093">
        <f t="shared" si="52"/>
        <v>0</v>
      </c>
      <c r="J1093">
        <f t="shared" si="51"/>
        <v>0</v>
      </c>
      <c r="K1093">
        <f t="shared" si="53"/>
        <v>0</v>
      </c>
    </row>
    <row r="1094" spans="1:11" x14ac:dyDescent="0.25">
      <c r="A1094" t="s">
        <v>54</v>
      </c>
      <c r="B1094" t="s">
        <v>13</v>
      </c>
      <c r="C1094">
        <v>1994</v>
      </c>
      <c r="D1094">
        <v>2274</v>
      </c>
      <c r="E1094">
        <v>2670</v>
      </c>
      <c r="F1094">
        <v>17.399999999999999</v>
      </c>
      <c r="G1094">
        <v>37385</v>
      </c>
      <c r="H1094">
        <v>32622</v>
      </c>
      <c r="I1094">
        <f t="shared" si="52"/>
        <v>4763</v>
      </c>
      <c r="J1094">
        <f t="shared" si="51"/>
        <v>4763</v>
      </c>
      <c r="K1094">
        <f t="shared" si="53"/>
        <v>22686169</v>
      </c>
    </row>
    <row r="1095" spans="1:11" x14ac:dyDescent="0.25">
      <c r="A1095" t="s">
        <v>109</v>
      </c>
      <c r="B1095" t="s">
        <v>9</v>
      </c>
      <c r="C1095">
        <v>2010</v>
      </c>
      <c r="D1095">
        <v>285</v>
      </c>
      <c r="E1095">
        <v>56</v>
      </c>
      <c r="F1095">
        <v>20.62</v>
      </c>
      <c r="G1095">
        <v>19882</v>
      </c>
      <c r="H1095">
        <v>22606</v>
      </c>
      <c r="I1095">
        <f t="shared" si="52"/>
        <v>2724</v>
      </c>
      <c r="J1095">
        <f t="shared" si="51"/>
        <v>-2724</v>
      </c>
      <c r="K1095">
        <f t="shared" si="53"/>
        <v>7420176</v>
      </c>
    </row>
    <row r="1096" spans="1:11" x14ac:dyDescent="0.25">
      <c r="A1096" t="s">
        <v>80</v>
      </c>
      <c r="B1096" t="s">
        <v>21</v>
      </c>
      <c r="C1096">
        <v>1992</v>
      </c>
      <c r="D1096">
        <v>1784</v>
      </c>
      <c r="E1096">
        <v>3940.77</v>
      </c>
      <c r="F1096">
        <v>26.22</v>
      </c>
      <c r="G1096">
        <v>61333</v>
      </c>
      <c r="H1096">
        <v>64000</v>
      </c>
      <c r="I1096">
        <f t="shared" si="52"/>
        <v>2667</v>
      </c>
      <c r="J1096">
        <f t="shared" si="51"/>
        <v>-2667</v>
      </c>
      <c r="K1096">
        <f t="shared" si="53"/>
        <v>7112889</v>
      </c>
    </row>
    <row r="1097" spans="1:11" x14ac:dyDescent="0.25">
      <c r="A1097" t="s">
        <v>18</v>
      </c>
      <c r="B1097" t="s">
        <v>21</v>
      </c>
      <c r="C1097">
        <v>2005</v>
      </c>
      <c r="D1097">
        <v>1761</v>
      </c>
      <c r="E1097">
        <v>232232</v>
      </c>
      <c r="F1097">
        <v>25.7</v>
      </c>
      <c r="G1097">
        <v>113360</v>
      </c>
      <c r="H1097">
        <v>113360</v>
      </c>
      <c r="I1097">
        <f t="shared" si="52"/>
        <v>0</v>
      </c>
      <c r="J1097">
        <f t="shared" si="51"/>
        <v>0</v>
      </c>
      <c r="K1097">
        <f t="shared" si="53"/>
        <v>0</v>
      </c>
    </row>
    <row r="1098" spans="1:11" x14ac:dyDescent="0.25">
      <c r="A1098" t="s">
        <v>27</v>
      </c>
      <c r="B1098" t="s">
        <v>9</v>
      </c>
      <c r="C1098">
        <v>2007</v>
      </c>
      <c r="D1098">
        <v>495</v>
      </c>
      <c r="E1098">
        <v>26857</v>
      </c>
      <c r="F1098">
        <v>15.9</v>
      </c>
      <c r="G1098">
        <v>27921</v>
      </c>
      <c r="H1098">
        <v>27921</v>
      </c>
      <c r="I1098">
        <f t="shared" si="52"/>
        <v>0</v>
      </c>
      <c r="J1098">
        <f t="shared" si="51"/>
        <v>0</v>
      </c>
      <c r="K1098">
        <f t="shared" si="53"/>
        <v>0</v>
      </c>
    </row>
    <row r="1099" spans="1:11" x14ac:dyDescent="0.25">
      <c r="A1099" t="s">
        <v>14</v>
      </c>
      <c r="B1099" t="s">
        <v>9</v>
      </c>
      <c r="C1099">
        <v>1990</v>
      </c>
      <c r="D1099">
        <v>494</v>
      </c>
      <c r="E1099">
        <v>5299</v>
      </c>
      <c r="F1099">
        <v>24.81</v>
      </c>
      <c r="G1099">
        <v>14014</v>
      </c>
      <c r="H1099">
        <v>14014</v>
      </c>
      <c r="I1099">
        <f t="shared" si="52"/>
        <v>0</v>
      </c>
      <c r="J1099">
        <f t="shared" si="51"/>
        <v>0</v>
      </c>
      <c r="K1099">
        <f t="shared" si="53"/>
        <v>0</v>
      </c>
    </row>
    <row r="1100" spans="1:11" x14ac:dyDescent="0.25">
      <c r="A1100" t="s">
        <v>62</v>
      </c>
      <c r="B1100" t="s">
        <v>7</v>
      </c>
      <c r="C1100">
        <v>1997</v>
      </c>
      <c r="D1100">
        <v>92</v>
      </c>
      <c r="E1100">
        <v>39.090000000000003</v>
      </c>
      <c r="F1100">
        <v>28.28</v>
      </c>
      <c r="G1100">
        <v>50000</v>
      </c>
      <c r="H1100">
        <v>47985</v>
      </c>
      <c r="I1100">
        <f t="shared" si="52"/>
        <v>2015</v>
      </c>
      <c r="J1100">
        <f t="shared" si="51"/>
        <v>2015</v>
      </c>
      <c r="K1100">
        <f t="shared" si="53"/>
        <v>4060225</v>
      </c>
    </row>
    <row r="1101" spans="1:11" x14ac:dyDescent="0.25">
      <c r="A1101" t="s">
        <v>32</v>
      </c>
      <c r="B1101" t="s">
        <v>13</v>
      </c>
      <c r="C1101">
        <v>2009</v>
      </c>
      <c r="D1101">
        <v>1083</v>
      </c>
      <c r="E1101">
        <v>28707.01</v>
      </c>
      <c r="F1101">
        <v>26.68</v>
      </c>
      <c r="G1101">
        <v>32366</v>
      </c>
      <c r="H1101">
        <v>32366</v>
      </c>
      <c r="I1101">
        <f t="shared" si="52"/>
        <v>0</v>
      </c>
      <c r="J1101">
        <f t="shared" ref="J1101:J1164" si="54">G1101-H1101</f>
        <v>0</v>
      </c>
      <c r="K1101">
        <f t="shared" si="53"/>
        <v>0</v>
      </c>
    </row>
    <row r="1102" spans="1:11" x14ac:dyDescent="0.25">
      <c r="A1102" t="s">
        <v>10</v>
      </c>
      <c r="B1102" t="s">
        <v>29</v>
      </c>
      <c r="C1102">
        <v>1998</v>
      </c>
      <c r="D1102">
        <v>1668</v>
      </c>
      <c r="E1102">
        <v>79821.179999999993</v>
      </c>
      <c r="F1102">
        <v>13.74</v>
      </c>
      <c r="G1102">
        <v>14495</v>
      </c>
      <c r="H1102">
        <v>17380</v>
      </c>
      <c r="I1102">
        <f t="shared" si="52"/>
        <v>2885</v>
      </c>
      <c r="J1102">
        <f t="shared" si="54"/>
        <v>-2885</v>
      </c>
      <c r="K1102">
        <f t="shared" si="53"/>
        <v>8323225</v>
      </c>
    </row>
    <row r="1103" spans="1:11" x14ac:dyDescent="0.25">
      <c r="A1103" t="s">
        <v>12</v>
      </c>
      <c r="B1103" t="s">
        <v>9</v>
      </c>
      <c r="C1103">
        <v>2012</v>
      </c>
      <c r="D1103">
        <v>2702</v>
      </c>
      <c r="E1103">
        <v>1597</v>
      </c>
      <c r="F1103">
        <v>27.37</v>
      </c>
      <c r="G1103">
        <v>48987</v>
      </c>
      <c r="H1103">
        <v>48987</v>
      </c>
      <c r="I1103">
        <f t="shared" si="52"/>
        <v>0</v>
      </c>
      <c r="J1103">
        <f t="shared" si="54"/>
        <v>0</v>
      </c>
      <c r="K1103">
        <f t="shared" si="53"/>
        <v>0</v>
      </c>
    </row>
    <row r="1104" spans="1:11" x14ac:dyDescent="0.25">
      <c r="A1104" t="s">
        <v>86</v>
      </c>
      <c r="B1104" t="s">
        <v>29</v>
      </c>
      <c r="C1104">
        <v>2005</v>
      </c>
      <c r="D1104">
        <v>447</v>
      </c>
      <c r="E1104">
        <v>148.68</v>
      </c>
      <c r="F1104">
        <v>12.88</v>
      </c>
      <c r="G1104">
        <v>5789</v>
      </c>
      <c r="H1104">
        <v>4000</v>
      </c>
      <c r="I1104">
        <f t="shared" si="52"/>
        <v>1789</v>
      </c>
      <c r="J1104">
        <f t="shared" si="54"/>
        <v>1789</v>
      </c>
      <c r="K1104">
        <f t="shared" si="53"/>
        <v>3200521</v>
      </c>
    </row>
    <row r="1105" spans="1:11" x14ac:dyDescent="0.25">
      <c r="A1105" t="s">
        <v>32</v>
      </c>
      <c r="B1105" t="s">
        <v>13</v>
      </c>
      <c r="C1105">
        <v>1991</v>
      </c>
      <c r="D1105">
        <v>1083</v>
      </c>
      <c r="E1105">
        <v>72133</v>
      </c>
      <c r="F1105">
        <v>25.55</v>
      </c>
      <c r="G1105">
        <v>26271</v>
      </c>
      <c r="H1105">
        <v>26271</v>
      </c>
      <c r="I1105">
        <f t="shared" si="52"/>
        <v>0</v>
      </c>
      <c r="J1105">
        <f t="shared" si="54"/>
        <v>0</v>
      </c>
      <c r="K1105">
        <f t="shared" si="53"/>
        <v>0</v>
      </c>
    </row>
    <row r="1106" spans="1:11" x14ac:dyDescent="0.25">
      <c r="A1106" t="s">
        <v>114</v>
      </c>
      <c r="B1106" t="s">
        <v>7</v>
      </c>
      <c r="C1106">
        <v>2005</v>
      </c>
      <c r="D1106">
        <v>74</v>
      </c>
      <c r="E1106">
        <v>68</v>
      </c>
      <c r="F1106">
        <v>28.09</v>
      </c>
      <c r="G1106">
        <v>95169</v>
      </c>
      <c r="H1106">
        <v>86667</v>
      </c>
      <c r="I1106">
        <f t="shared" si="52"/>
        <v>8502</v>
      </c>
      <c r="J1106">
        <f t="shared" si="54"/>
        <v>8502</v>
      </c>
      <c r="K1106">
        <f t="shared" si="53"/>
        <v>72284004</v>
      </c>
    </row>
    <row r="1107" spans="1:11" x14ac:dyDescent="0.25">
      <c r="A1107" t="s">
        <v>32</v>
      </c>
      <c r="B1107" t="s">
        <v>29</v>
      </c>
      <c r="C1107">
        <v>2010</v>
      </c>
      <c r="D1107">
        <v>1083</v>
      </c>
      <c r="E1107">
        <v>40093.69</v>
      </c>
      <c r="F1107">
        <v>26.31</v>
      </c>
      <c r="G1107">
        <v>13330</v>
      </c>
      <c r="H1107">
        <v>13330</v>
      </c>
      <c r="I1107">
        <f t="shared" si="52"/>
        <v>0</v>
      </c>
      <c r="J1107">
        <f t="shared" si="54"/>
        <v>0</v>
      </c>
      <c r="K1107">
        <f t="shared" si="53"/>
        <v>0</v>
      </c>
    </row>
    <row r="1108" spans="1:11" x14ac:dyDescent="0.25">
      <c r="A1108" t="s">
        <v>57</v>
      </c>
      <c r="B1108" t="s">
        <v>23</v>
      </c>
      <c r="C1108">
        <v>1997</v>
      </c>
      <c r="D1108">
        <v>3240</v>
      </c>
      <c r="E1108">
        <v>16005</v>
      </c>
      <c r="F1108">
        <v>22.9</v>
      </c>
      <c r="G1108">
        <v>70972</v>
      </c>
      <c r="H1108">
        <v>69346</v>
      </c>
      <c r="I1108">
        <f t="shared" si="52"/>
        <v>1626</v>
      </c>
      <c r="J1108">
        <f t="shared" si="54"/>
        <v>1626</v>
      </c>
      <c r="K1108">
        <f t="shared" si="53"/>
        <v>2643876</v>
      </c>
    </row>
    <row r="1109" spans="1:11" x14ac:dyDescent="0.25">
      <c r="A1109" t="s">
        <v>96</v>
      </c>
      <c r="B1109" t="s">
        <v>49</v>
      </c>
      <c r="C1109">
        <v>2000</v>
      </c>
      <c r="D1109">
        <v>1342</v>
      </c>
      <c r="E1109">
        <v>22.87</v>
      </c>
      <c r="F1109">
        <v>25.4</v>
      </c>
      <c r="G1109">
        <v>67857</v>
      </c>
      <c r="H1109">
        <v>67585</v>
      </c>
      <c r="I1109">
        <f t="shared" si="52"/>
        <v>272</v>
      </c>
      <c r="J1109">
        <f t="shared" si="54"/>
        <v>272</v>
      </c>
      <c r="K1109">
        <f t="shared" si="53"/>
        <v>73984</v>
      </c>
    </row>
    <row r="1110" spans="1:11" x14ac:dyDescent="0.25">
      <c r="A1110" t="s">
        <v>63</v>
      </c>
      <c r="B1110" t="s">
        <v>13</v>
      </c>
      <c r="C1110">
        <v>2000</v>
      </c>
      <c r="D1110">
        <v>1020</v>
      </c>
      <c r="E1110">
        <v>1670</v>
      </c>
      <c r="F1110">
        <v>20.66</v>
      </c>
      <c r="G1110">
        <v>11333</v>
      </c>
      <c r="H1110">
        <v>9119</v>
      </c>
      <c r="I1110">
        <f t="shared" si="52"/>
        <v>2214</v>
      </c>
      <c r="J1110">
        <f t="shared" si="54"/>
        <v>2214</v>
      </c>
      <c r="K1110">
        <f t="shared" si="53"/>
        <v>4901796</v>
      </c>
    </row>
    <row r="1111" spans="1:11" x14ac:dyDescent="0.25">
      <c r="A1111" t="s">
        <v>12</v>
      </c>
      <c r="B1111" t="s">
        <v>21</v>
      </c>
      <c r="C1111">
        <v>1993</v>
      </c>
      <c r="D1111">
        <v>2702</v>
      </c>
      <c r="E1111">
        <v>1597</v>
      </c>
      <c r="F1111">
        <v>25.46</v>
      </c>
      <c r="G1111">
        <v>93183</v>
      </c>
      <c r="H1111">
        <v>93183</v>
      </c>
      <c r="I1111">
        <f t="shared" si="52"/>
        <v>0</v>
      </c>
      <c r="J1111">
        <f t="shared" si="54"/>
        <v>0</v>
      </c>
      <c r="K1111">
        <f t="shared" si="53"/>
        <v>0</v>
      </c>
    </row>
    <row r="1112" spans="1:11" x14ac:dyDescent="0.25">
      <c r="A1112" t="s">
        <v>32</v>
      </c>
      <c r="B1112" t="s">
        <v>13</v>
      </c>
      <c r="C1112">
        <v>2007</v>
      </c>
      <c r="D1112">
        <v>1083</v>
      </c>
      <c r="E1112">
        <v>27422.77</v>
      </c>
      <c r="F1112">
        <v>26.58</v>
      </c>
      <c r="G1112">
        <v>32924</v>
      </c>
      <c r="H1112">
        <v>32924</v>
      </c>
      <c r="I1112">
        <f t="shared" si="52"/>
        <v>0</v>
      </c>
      <c r="J1112">
        <f t="shared" si="54"/>
        <v>0</v>
      </c>
      <c r="K1112">
        <f t="shared" si="53"/>
        <v>0</v>
      </c>
    </row>
    <row r="1113" spans="1:11" x14ac:dyDescent="0.25">
      <c r="A1113" t="s">
        <v>32</v>
      </c>
      <c r="B1113" t="s">
        <v>21</v>
      </c>
      <c r="C1113">
        <v>2006</v>
      </c>
      <c r="D1113">
        <v>1083</v>
      </c>
      <c r="E1113">
        <v>37423</v>
      </c>
      <c r="F1113">
        <v>27.15</v>
      </c>
      <c r="G1113">
        <v>86849</v>
      </c>
      <c r="H1113">
        <v>86849</v>
      </c>
      <c r="I1113">
        <f t="shared" si="52"/>
        <v>0</v>
      </c>
      <c r="J1113">
        <f t="shared" si="54"/>
        <v>0</v>
      </c>
      <c r="K1113">
        <f t="shared" si="53"/>
        <v>0</v>
      </c>
    </row>
    <row r="1114" spans="1:11" x14ac:dyDescent="0.25">
      <c r="A1114" t="s">
        <v>34</v>
      </c>
      <c r="B1114" t="s">
        <v>11</v>
      </c>
      <c r="C1114">
        <v>2007</v>
      </c>
      <c r="D1114">
        <v>636</v>
      </c>
      <c r="E1114">
        <v>39286</v>
      </c>
      <c r="F1114">
        <v>17.239999999999998</v>
      </c>
      <c r="G1114">
        <v>35692</v>
      </c>
      <c r="H1114">
        <v>35692</v>
      </c>
      <c r="I1114">
        <f t="shared" si="52"/>
        <v>0</v>
      </c>
      <c r="J1114">
        <f t="shared" si="54"/>
        <v>0</v>
      </c>
      <c r="K1114">
        <f t="shared" si="53"/>
        <v>0</v>
      </c>
    </row>
    <row r="1115" spans="1:11" x14ac:dyDescent="0.25">
      <c r="A1115" t="s">
        <v>32</v>
      </c>
      <c r="B1115" t="s">
        <v>9</v>
      </c>
      <c r="C1115">
        <v>1999</v>
      </c>
      <c r="D1115">
        <v>1083</v>
      </c>
      <c r="E1115">
        <v>46195</v>
      </c>
      <c r="F1115">
        <v>26.4</v>
      </c>
      <c r="G1115">
        <v>17922</v>
      </c>
      <c r="H1115">
        <v>17922</v>
      </c>
      <c r="I1115">
        <f t="shared" si="52"/>
        <v>0</v>
      </c>
      <c r="J1115">
        <f t="shared" si="54"/>
        <v>0</v>
      </c>
      <c r="K1115">
        <f t="shared" si="53"/>
        <v>0</v>
      </c>
    </row>
    <row r="1116" spans="1:11" x14ac:dyDescent="0.25">
      <c r="A1116" t="s">
        <v>41</v>
      </c>
      <c r="B1116" t="s">
        <v>7</v>
      </c>
      <c r="C1116">
        <v>2007</v>
      </c>
      <c r="D1116">
        <v>700</v>
      </c>
      <c r="E1116">
        <v>40740.639999999999</v>
      </c>
      <c r="F1116">
        <v>10.37</v>
      </c>
      <c r="G1116">
        <v>423470</v>
      </c>
      <c r="H1116">
        <v>365680</v>
      </c>
      <c r="I1116">
        <f t="shared" si="52"/>
        <v>57790</v>
      </c>
      <c r="J1116">
        <f t="shared" si="54"/>
        <v>57790</v>
      </c>
      <c r="K1116">
        <f t="shared" si="53"/>
        <v>3339684100</v>
      </c>
    </row>
    <row r="1117" spans="1:11" x14ac:dyDescent="0.25">
      <c r="A1117" t="s">
        <v>32</v>
      </c>
      <c r="B1117" t="s">
        <v>9</v>
      </c>
      <c r="C1117">
        <v>1991</v>
      </c>
      <c r="D1117">
        <v>1083</v>
      </c>
      <c r="E1117">
        <v>72133</v>
      </c>
      <c r="F1117">
        <v>23.77</v>
      </c>
      <c r="G1117">
        <v>13763</v>
      </c>
      <c r="H1117">
        <v>13763</v>
      </c>
      <c r="I1117">
        <f t="shared" si="52"/>
        <v>0</v>
      </c>
      <c r="J1117">
        <f t="shared" si="54"/>
        <v>0</v>
      </c>
      <c r="K1117">
        <f t="shared" si="53"/>
        <v>0</v>
      </c>
    </row>
    <row r="1118" spans="1:11" x14ac:dyDescent="0.25">
      <c r="A1118" t="s">
        <v>109</v>
      </c>
      <c r="B1118" t="s">
        <v>7</v>
      </c>
      <c r="C1118">
        <v>2011</v>
      </c>
      <c r="D1118">
        <v>285</v>
      </c>
      <c r="E1118">
        <v>56</v>
      </c>
      <c r="F1118">
        <v>19.260000000000002</v>
      </c>
      <c r="G1118">
        <v>119667</v>
      </c>
      <c r="H1118">
        <v>270526</v>
      </c>
      <c r="I1118">
        <f t="shared" si="52"/>
        <v>150859</v>
      </c>
      <c r="J1118">
        <f t="shared" si="54"/>
        <v>-150859</v>
      </c>
      <c r="K1118">
        <f t="shared" si="53"/>
        <v>22758437881</v>
      </c>
    </row>
    <row r="1119" spans="1:11" x14ac:dyDescent="0.25">
      <c r="A1119" t="s">
        <v>32</v>
      </c>
      <c r="B1119" t="s">
        <v>13</v>
      </c>
      <c r="C1119">
        <v>2013</v>
      </c>
      <c r="D1119">
        <v>1083</v>
      </c>
      <c r="E1119">
        <v>45620</v>
      </c>
      <c r="F1119">
        <v>27.61</v>
      </c>
      <c r="G1119">
        <v>36070</v>
      </c>
      <c r="H1119">
        <v>36070</v>
      </c>
      <c r="I1119">
        <f t="shared" si="52"/>
        <v>0</v>
      </c>
      <c r="J1119">
        <f t="shared" si="54"/>
        <v>0</v>
      </c>
      <c r="K1119">
        <f t="shared" si="53"/>
        <v>0</v>
      </c>
    </row>
    <row r="1120" spans="1:11" x14ac:dyDescent="0.25">
      <c r="A1120" t="s">
        <v>18</v>
      </c>
      <c r="B1120" t="s">
        <v>49</v>
      </c>
      <c r="C1120">
        <v>2008</v>
      </c>
      <c r="D1120">
        <v>1761</v>
      </c>
      <c r="E1120">
        <v>312637</v>
      </c>
      <c r="F1120">
        <v>25.54</v>
      </c>
      <c r="G1120">
        <v>93753</v>
      </c>
      <c r="H1120">
        <v>93753</v>
      </c>
      <c r="I1120">
        <f t="shared" si="52"/>
        <v>0</v>
      </c>
      <c r="J1120">
        <f t="shared" si="54"/>
        <v>0</v>
      </c>
      <c r="K1120">
        <f t="shared" si="53"/>
        <v>0</v>
      </c>
    </row>
    <row r="1121" spans="1:11" x14ac:dyDescent="0.25">
      <c r="A1121" t="s">
        <v>22</v>
      </c>
      <c r="B1121" t="s">
        <v>13</v>
      </c>
      <c r="C1121">
        <v>2011</v>
      </c>
      <c r="D1121">
        <v>1410</v>
      </c>
      <c r="E1121">
        <v>6316.61</v>
      </c>
      <c r="F1121">
        <v>26.66</v>
      </c>
      <c r="G1121">
        <v>50057</v>
      </c>
      <c r="H1121">
        <v>50057</v>
      </c>
      <c r="I1121">
        <f t="shared" si="52"/>
        <v>0</v>
      </c>
      <c r="J1121">
        <f t="shared" si="54"/>
        <v>0</v>
      </c>
      <c r="K1121">
        <f t="shared" si="53"/>
        <v>0</v>
      </c>
    </row>
    <row r="1122" spans="1:11" x14ac:dyDescent="0.25">
      <c r="A1122" t="s">
        <v>12</v>
      </c>
      <c r="B1122" t="s">
        <v>7</v>
      </c>
      <c r="C1122">
        <v>1994</v>
      </c>
      <c r="D1122">
        <v>2702</v>
      </c>
      <c r="E1122">
        <v>1597</v>
      </c>
      <c r="F1122">
        <v>26.97</v>
      </c>
      <c r="G1122">
        <v>156474</v>
      </c>
      <c r="H1122">
        <v>156474</v>
      </c>
      <c r="I1122">
        <f t="shared" si="52"/>
        <v>0</v>
      </c>
      <c r="J1122">
        <f t="shared" si="54"/>
        <v>0</v>
      </c>
      <c r="K1122">
        <f t="shared" si="53"/>
        <v>0</v>
      </c>
    </row>
    <row r="1123" spans="1:11" x14ac:dyDescent="0.25">
      <c r="A1123" t="s">
        <v>18</v>
      </c>
      <c r="B1123" t="s">
        <v>49</v>
      </c>
      <c r="C1123">
        <v>1999</v>
      </c>
      <c r="D1123">
        <v>1761</v>
      </c>
      <c r="E1123">
        <v>127585</v>
      </c>
      <c r="F1123">
        <v>27.64</v>
      </c>
      <c r="G1123">
        <v>92000</v>
      </c>
      <c r="H1123">
        <v>92000</v>
      </c>
      <c r="I1123">
        <f t="shared" si="52"/>
        <v>0</v>
      </c>
      <c r="J1123">
        <f t="shared" si="54"/>
        <v>0</v>
      </c>
      <c r="K1123">
        <f t="shared" si="53"/>
        <v>0</v>
      </c>
    </row>
    <row r="1124" spans="1:11" x14ac:dyDescent="0.25">
      <c r="A1124" t="s">
        <v>16</v>
      </c>
      <c r="B1124" t="s">
        <v>13</v>
      </c>
      <c r="C1124">
        <v>2010</v>
      </c>
      <c r="D1124">
        <v>1522</v>
      </c>
      <c r="E1124">
        <v>9830.7199999999993</v>
      </c>
      <c r="F1124">
        <v>12.69</v>
      </c>
      <c r="G1124">
        <v>38599</v>
      </c>
      <c r="H1124">
        <v>53763</v>
      </c>
      <c r="I1124">
        <f t="shared" si="52"/>
        <v>15164</v>
      </c>
      <c r="J1124">
        <f t="shared" si="54"/>
        <v>-15164</v>
      </c>
      <c r="K1124">
        <f t="shared" si="53"/>
        <v>229946896</v>
      </c>
    </row>
    <row r="1125" spans="1:11" x14ac:dyDescent="0.25">
      <c r="A1125" t="s">
        <v>75</v>
      </c>
      <c r="B1125" t="s">
        <v>9</v>
      </c>
      <c r="C1125">
        <v>2008</v>
      </c>
      <c r="D1125">
        <v>867</v>
      </c>
      <c r="E1125">
        <v>78577</v>
      </c>
      <c r="F1125">
        <v>11.28</v>
      </c>
      <c r="G1125">
        <v>91258</v>
      </c>
      <c r="H1125">
        <v>82539</v>
      </c>
      <c r="I1125">
        <f t="shared" si="52"/>
        <v>8719</v>
      </c>
      <c r="J1125">
        <f t="shared" si="54"/>
        <v>8719</v>
      </c>
      <c r="K1125">
        <f t="shared" si="53"/>
        <v>76020961</v>
      </c>
    </row>
    <row r="1126" spans="1:11" x14ac:dyDescent="0.25">
      <c r="A1126" t="s">
        <v>102</v>
      </c>
      <c r="B1126" t="s">
        <v>9</v>
      </c>
      <c r="C1126">
        <v>1997</v>
      </c>
      <c r="D1126">
        <v>2387</v>
      </c>
      <c r="E1126">
        <v>289.89999999999998</v>
      </c>
      <c r="F1126">
        <v>27.25</v>
      </c>
      <c r="G1126">
        <v>30385</v>
      </c>
      <c r="H1126">
        <v>15005</v>
      </c>
      <c r="I1126">
        <f t="shared" si="52"/>
        <v>15380</v>
      </c>
      <c r="J1126">
        <f t="shared" si="54"/>
        <v>15380</v>
      </c>
      <c r="K1126">
        <f t="shared" si="53"/>
        <v>236544400</v>
      </c>
    </row>
    <row r="1127" spans="1:11" x14ac:dyDescent="0.25">
      <c r="A1127" t="s">
        <v>18</v>
      </c>
      <c r="B1127" t="s">
        <v>13</v>
      </c>
      <c r="C1127">
        <v>2010</v>
      </c>
      <c r="D1127">
        <v>1761</v>
      </c>
      <c r="E1127">
        <v>342580</v>
      </c>
      <c r="F1127">
        <v>24.95</v>
      </c>
      <c r="G1127">
        <v>41271</v>
      </c>
      <c r="H1127">
        <v>41271</v>
      </c>
      <c r="I1127">
        <f t="shared" si="52"/>
        <v>0</v>
      </c>
      <c r="J1127">
        <f t="shared" si="54"/>
        <v>0</v>
      </c>
      <c r="K1127">
        <f t="shared" si="53"/>
        <v>0</v>
      </c>
    </row>
    <row r="1128" spans="1:11" x14ac:dyDescent="0.25">
      <c r="A1128" t="s">
        <v>81</v>
      </c>
      <c r="B1128" t="s">
        <v>45</v>
      </c>
      <c r="C1128">
        <v>2000</v>
      </c>
      <c r="D1128">
        <v>2875</v>
      </c>
      <c r="E1128">
        <v>39406.480000000003</v>
      </c>
      <c r="F1128">
        <v>27.14</v>
      </c>
      <c r="G1128">
        <v>141176</v>
      </c>
      <c r="H1128">
        <v>152025</v>
      </c>
      <c r="I1128">
        <f t="shared" si="52"/>
        <v>10849</v>
      </c>
      <c r="J1128">
        <f t="shared" si="54"/>
        <v>-10849</v>
      </c>
      <c r="K1128">
        <f t="shared" si="53"/>
        <v>117700801</v>
      </c>
    </row>
    <row r="1129" spans="1:11" x14ac:dyDescent="0.25">
      <c r="A1129" t="s">
        <v>94</v>
      </c>
      <c r="B1129" t="s">
        <v>13</v>
      </c>
      <c r="C1129">
        <v>1990</v>
      </c>
      <c r="D1129">
        <v>686</v>
      </c>
      <c r="E1129">
        <v>384</v>
      </c>
      <c r="F1129">
        <v>25.13</v>
      </c>
      <c r="G1129">
        <v>24825</v>
      </c>
      <c r="H1129">
        <v>23497</v>
      </c>
      <c r="I1129">
        <f t="shared" si="52"/>
        <v>1328</v>
      </c>
      <c r="J1129">
        <f t="shared" si="54"/>
        <v>1328</v>
      </c>
      <c r="K1129">
        <f t="shared" si="53"/>
        <v>1763584</v>
      </c>
    </row>
    <row r="1130" spans="1:11" x14ac:dyDescent="0.25">
      <c r="A1130" t="s">
        <v>42</v>
      </c>
      <c r="B1130" t="s">
        <v>13</v>
      </c>
      <c r="C1130">
        <v>2011</v>
      </c>
      <c r="D1130">
        <v>758</v>
      </c>
      <c r="E1130">
        <v>65961.100000000006</v>
      </c>
      <c r="F1130">
        <v>16.260000000000002</v>
      </c>
      <c r="G1130">
        <v>50962</v>
      </c>
      <c r="H1130">
        <v>51901</v>
      </c>
      <c r="I1130">
        <f t="shared" si="52"/>
        <v>939</v>
      </c>
      <c r="J1130">
        <f t="shared" si="54"/>
        <v>-939</v>
      </c>
      <c r="K1130">
        <f t="shared" si="53"/>
        <v>881721</v>
      </c>
    </row>
    <row r="1131" spans="1:11" x14ac:dyDescent="0.25">
      <c r="A1131" t="s">
        <v>54</v>
      </c>
      <c r="B1131" t="s">
        <v>7</v>
      </c>
      <c r="C1131">
        <v>1994</v>
      </c>
      <c r="D1131">
        <v>2274</v>
      </c>
      <c r="E1131">
        <v>2670</v>
      </c>
      <c r="F1131">
        <v>17.399999999999999</v>
      </c>
      <c r="G1131">
        <v>81368</v>
      </c>
      <c r="H1131">
        <v>71719</v>
      </c>
      <c r="I1131">
        <f t="shared" si="52"/>
        <v>9649</v>
      </c>
      <c r="J1131">
        <f t="shared" si="54"/>
        <v>9649</v>
      </c>
      <c r="K1131">
        <f t="shared" si="53"/>
        <v>93103201</v>
      </c>
    </row>
    <row r="1132" spans="1:11" x14ac:dyDescent="0.25">
      <c r="A1132" t="s">
        <v>17</v>
      </c>
      <c r="B1132" t="s">
        <v>21</v>
      </c>
      <c r="C1132">
        <v>2004</v>
      </c>
      <c r="D1132">
        <v>51</v>
      </c>
      <c r="E1132">
        <v>5363</v>
      </c>
      <c r="F1132">
        <v>21.06</v>
      </c>
      <c r="G1132">
        <v>281242</v>
      </c>
      <c r="H1132">
        <v>281242</v>
      </c>
      <c r="I1132">
        <f t="shared" si="52"/>
        <v>0</v>
      </c>
      <c r="J1132">
        <f t="shared" si="54"/>
        <v>0</v>
      </c>
      <c r="K1132">
        <f t="shared" si="53"/>
        <v>0</v>
      </c>
    </row>
    <row r="1133" spans="1:11" x14ac:dyDescent="0.25">
      <c r="A1133" t="s">
        <v>32</v>
      </c>
      <c r="B1133" t="s">
        <v>45</v>
      </c>
      <c r="C1133">
        <v>1997</v>
      </c>
      <c r="D1133">
        <v>1083</v>
      </c>
      <c r="E1133">
        <v>52279</v>
      </c>
      <c r="F1133">
        <v>26.45</v>
      </c>
      <c r="G1133">
        <v>221117</v>
      </c>
      <c r="H1133">
        <v>221117</v>
      </c>
      <c r="I1133">
        <f t="shared" si="52"/>
        <v>0</v>
      </c>
      <c r="J1133">
        <f t="shared" si="54"/>
        <v>0</v>
      </c>
      <c r="K1133">
        <f t="shared" si="53"/>
        <v>0</v>
      </c>
    </row>
    <row r="1134" spans="1:11" x14ac:dyDescent="0.25">
      <c r="A1134" t="s">
        <v>18</v>
      </c>
      <c r="B1134" t="s">
        <v>9</v>
      </c>
      <c r="C1134">
        <v>2002</v>
      </c>
      <c r="D1134">
        <v>1761</v>
      </c>
      <c r="E1134">
        <v>145552</v>
      </c>
      <c r="F1134">
        <v>21.3</v>
      </c>
      <c r="G1134">
        <v>30559</v>
      </c>
      <c r="H1134">
        <v>30559</v>
      </c>
      <c r="I1134">
        <f t="shared" si="52"/>
        <v>0</v>
      </c>
      <c r="J1134">
        <f t="shared" si="54"/>
        <v>0</v>
      </c>
      <c r="K1134">
        <f t="shared" si="53"/>
        <v>0</v>
      </c>
    </row>
    <row r="1135" spans="1:11" x14ac:dyDescent="0.25">
      <c r="A1135" t="s">
        <v>61</v>
      </c>
      <c r="B1135" t="s">
        <v>13</v>
      </c>
      <c r="C1135">
        <v>1999</v>
      </c>
      <c r="D1135">
        <v>1212</v>
      </c>
      <c r="E1135">
        <v>152</v>
      </c>
      <c r="F1135">
        <v>19.350000000000001</v>
      </c>
      <c r="G1135">
        <v>18132</v>
      </c>
      <c r="H1135">
        <v>39321</v>
      </c>
      <c r="I1135">
        <f t="shared" si="52"/>
        <v>21189</v>
      </c>
      <c r="J1135">
        <f t="shared" si="54"/>
        <v>-21189</v>
      </c>
      <c r="K1135">
        <f t="shared" si="53"/>
        <v>448973721</v>
      </c>
    </row>
    <row r="1136" spans="1:11" x14ac:dyDescent="0.25">
      <c r="A1136" t="s">
        <v>98</v>
      </c>
      <c r="B1136" t="s">
        <v>7</v>
      </c>
      <c r="C1136">
        <v>1995</v>
      </c>
      <c r="D1136">
        <v>600</v>
      </c>
      <c r="E1136">
        <v>7136</v>
      </c>
      <c r="F1136">
        <v>8.16</v>
      </c>
      <c r="G1136">
        <v>163505</v>
      </c>
      <c r="H1136">
        <v>157750</v>
      </c>
      <c r="I1136">
        <f t="shared" si="52"/>
        <v>5755</v>
      </c>
      <c r="J1136">
        <f t="shared" si="54"/>
        <v>5755</v>
      </c>
      <c r="K1136">
        <f t="shared" si="53"/>
        <v>33120025</v>
      </c>
    </row>
    <row r="1137" spans="1:11" x14ac:dyDescent="0.25">
      <c r="A1137" t="s">
        <v>115</v>
      </c>
      <c r="B1137" t="s">
        <v>11</v>
      </c>
      <c r="C1137">
        <v>2002</v>
      </c>
      <c r="D1137">
        <v>536</v>
      </c>
      <c r="E1137">
        <v>1620.36</v>
      </c>
      <c r="F1137">
        <v>5.54</v>
      </c>
      <c r="G1137">
        <v>32585</v>
      </c>
      <c r="H1137">
        <v>28929</v>
      </c>
      <c r="I1137">
        <f t="shared" si="52"/>
        <v>3656</v>
      </c>
      <c r="J1137">
        <f t="shared" si="54"/>
        <v>3656</v>
      </c>
      <c r="K1137">
        <f t="shared" si="53"/>
        <v>13366336</v>
      </c>
    </row>
    <row r="1138" spans="1:11" x14ac:dyDescent="0.25">
      <c r="A1138" t="s">
        <v>14</v>
      </c>
      <c r="B1138" t="s">
        <v>21</v>
      </c>
      <c r="C1138">
        <v>2005</v>
      </c>
      <c r="D1138">
        <v>494</v>
      </c>
      <c r="E1138">
        <v>7914.31</v>
      </c>
      <c r="F1138">
        <v>26.04</v>
      </c>
      <c r="G1138">
        <v>112584</v>
      </c>
      <c r="H1138">
        <v>112584</v>
      </c>
      <c r="I1138">
        <f t="shared" si="52"/>
        <v>0</v>
      </c>
      <c r="J1138">
        <f t="shared" si="54"/>
        <v>0</v>
      </c>
      <c r="K1138">
        <f t="shared" si="53"/>
        <v>0</v>
      </c>
    </row>
    <row r="1139" spans="1:11" x14ac:dyDescent="0.25">
      <c r="A1139" t="s">
        <v>22</v>
      </c>
      <c r="B1139" t="s">
        <v>9</v>
      </c>
      <c r="C1139">
        <v>2006</v>
      </c>
      <c r="D1139">
        <v>1410</v>
      </c>
      <c r="E1139">
        <v>4116.45</v>
      </c>
      <c r="F1139">
        <v>27.08</v>
      </c>
      <c r="G1139">
        <v>13900</v>
      </c>
      <c r="H1139">
        <v>13350</v>
      </c>
      <c r="I1139">
        <f t="shared" si="52"/>
        <v>550</v>
      </c>
      <c r="J1139">
        <f t="shared" si="54"/>
        <v>550</v>
      </c>
      <c r="K1139">
        <f t="shared" si="53"/>
        <v>302500</v>
      </c>
    </row>
    <row r="1140" spans="1:11" x14ac:dyDescent="0.25">
      <c r="A1140" t="s">
        <v>43</v>
      </c>
      <c r="B1140" t="s">
        <v>29</v>
      </c>
      <c r="C1140">
        <v>1998</v>
      </c>
      <c r="D1140">
        <v>593</v>
      </c>
      <c r="E1140">
        <v>30162</v>
      </c>
      <c r="F1140">
        <v>11.72</v>
      </c>
      <c r="G1140">
        <v>26087</v>
      </c>
      <c r="H1140">
        <v>26087</v>
      </c>
      <c r="I1140">
        <f t="shared" si="52"/>
        <v>0</v>
      </c>
      <c r="J1140">
        <f t="shared" si="54"/>
        <v>0</v>
      </c>
      <c r="K1140">
        <f t="shared" si="53"/>
        <v>0</v>
      </c>
    </row>
    <row r="1141" spans="1:11" x14ac:dyDescent="0.25">
      <c r="A1141" t="s">
        <v>67</v>
      </c>
      <c r="B1141" t="s">
        <v>11</v>
      </c>
      <c r="C1141">
        <v>1999</v>
      </c>
      <c r="D1141">
        <v>854</v>
      </c>
      <c r="E1141">
        <v>15411</v>
      </c>
      <c r="F1141">
        <v>16.09</v>
      </c>
      <c r="G1141">
        <v>15986</v>
      </c>
      <c r="H1141">
        <v>15678</v>
      </c>
      <c r="I1141">
        <f t="shared" si="52"/>
        <v>308</v>
      </c>
      <c r="J1141">
        <f t="shared" si="54"/>
        <v>308</v>
      </c>
      <c r="K1141">
        <f t="shared" si="53"/>
        <v>94864</v>
      </c>
    </row>
    <row r="1142" spans="1:11" x14ac:dyDescent="0.25">
      <c r="A1142" t="s">
        <v>108</v>
      </c>
      <c r="B1142" t="s">
        <v>11</v>
      </c>
      <c r="C1142">
        <v>2009</v>
      </c>
      <c r="D1142">
        <v>618</v>
      </c>
      <c r="E1142">
        <v>8306.31</v>
      </c>
      <c r="F1142">
        <v>6.75</v>
      </c>
      <c r="G1142">
        <v>35428</v>
      </c>
      <c r="H1142">
        <v>39752</v>
      </c>
      <c r="I1142">
        <f t="shared" si="52"/>
        <v>4324</v>
      </c>
      <c r="J1142">
        <f t="shared" si="54"/>
        <v>-4324</v>
      </c>
      <c r="K1142">
        <f t="shared" si="53"/>
        <v>18696976</v>
      </c>
    </row>
    <row r="1143" spans="1:11" x14ac:dyDescent="0.25">
      <c r="A1143" t="s">
        <v>42</v>
      </c>
      <c r="B1143" t="s">
        <v>7</v>
      </c>
      <c r="C1143">
        <v>2007</v>
      </c>
      <c r="D1143">
        <v>758</v>
      </c>
      <c r="E1143">
        <v>64501.279999999999</v>
      </c>
      <c r="F1143">
        <v>22.18</v>
      </c>
      <c r="G1143">
        <v>270565</v>
      </c>
      <c r="H1143">
        <v>270565</v>
      </c>
      <c r="I1143">
        <f t="shared" si="52"/>
        <v>0</v>
      </c>
      <c r="J1143">
        <f t="shared" si="54"/>
        <v>0</v>
      </c>
      <c r="K1143">
        <f t="shared" si="53"/>
        <v>0</v>
      </c>
    </row>
    <row r="1144" spans="1:11" x14ac:dyDescent="0.25">
      <c r="A1144" t="s">
        <v>16</v>
      </c>
      <c r="B1144" t="s">
        <v>7</v>
      </c>
      <c r="C1144">
        <v>1995</v>
      </c>
      <c r="D1144">
        <v>1522</v>
      </c>
      <c r="E1144">
        <v>15373</v>
      </c>
      <c r="F1144">
        <v>13.02</v>
      </c>
      <c r="G1144">
        <v>152200</v>
      </c>
      <c r="H1144">
        <v>152200</v>
      </c>
      <c r="I1144">
        <f t="shared" si="52"/>
        <v>0</v>
      </c>
      <c r="J1144">
        <f t="shared" si="54"/>
        <v>0</v>
      </c>
      <c r="K1144">
        <f t="shared" si="53"/>
        <v>0</v>
      </c>
    </row>
    <row r="1145" spans="1:11" x14ac:dyDescent="0.25">
      <c r="A1145" t="s">
        <v>32</v>
      </c>
      <c r="B1145" t="s">
        <v>15</v>
      </c>
      <c r="C1145">
        <v>2007</v>
      </c>
      <c r="D1145">
        <v>1083</v>
      </c>
      <c r="E1145">
        <v>27422.77</v>
      </c>
      <c r="F1145">
        <v>26.39</v>
      </c>
      <c r="G1145">
        <v>8443</v>
      </c>
      <c r="H1145">
        <v>8443</v>
      </c>
      <c r="I1145">
        <f t="shared" si="52"/>
        <v>0</v>
      </c>
      <c r="J1145">
        <f t="shared" si="54"/>
        <v>0</v>
      </c>
      <c r="K1145">
        <f t="shared" si="53"/>
        <v>0</v>
      </c>
    </row>
    <row r="1146" spans="1:11" x14ac:dyDescent="0.25">
      <c r="A1146" t="s">
        <v>54</v>
      </c>
      <c r="B1146" t="s">
        <v>11</v>
      </c>
      <c r="C1146">
        <v>1992</v>
      </c>
      <c r="D1146">
        <v>2274</v>
      </c>
      <c r="E1146">
        <v>2012</v>
      </c>
      <c r="F1146">
        <v>21.94</v>
      </c>
      <c r="G1146">
        <v>5911</v>
      </c>
      <c r="H1146">
        <v>5911</v>
      </c>
      <c r="I1146">
        <f t="shared" si="52"/>
        <v>0</v>
      </c>
      <c r="J1146">
        <f t="shared" si="54"/>
        <v>0</v>
      </c>
      <c r="K1146">
        <f t="shared" si="53"/>
        <v>0</v>
      </c>
    </row>
    <row r="1147" spans="1:11" x14ac:dyDescent="0.25">
      <c r="A1147" t="s">
        <v>66</v>
      </c>
      <c r="B1147" t="s">
        <v>13</v>
      </c>
      <c r="C1147">
        <v>2010</v>
      </c>
      <c r="D1147">
        <v>1032</v>
      </c>
      <c r="E1147">
        <v>1187.0999999999999</v>
      </c>
      <c r="F1147">
        <v>22.1</v>
      </c>
      <c r="G1147">
        <v>11365</v>
      </c>
      <c r="H1147">
        <v>2034</v>
      </c>
      <c r="I1147">
        <f t="shared" si="52"/>
        <v>9331</v>
      </c>
      <c r="J1147">
        <f t="shared" si="54"/>
        <v>9331</v>
      </c>
      <c r="K1147">
        <f t="shared" si="53"/>
        <v>87067561</v>
      </c>
    </row>
    <row r="1148" spans="1:11" x14ac:dyDescent="0.25">
      <c r="A1148" t="s">
        <v>48</v>
      </c>
      <c r="B1148" t="s">
        <v>7</v>
      </c>
      <c r="C1148">
        <v>2013</v>
      </c>
      <c r="D1148">
        <v>2051</v>
      </c>
      <c r="E1148">
        <v>909.71</v>
      </c>
      <c r="F1148">
        <v>27.41</v>
      </c>
      <c r="G1148">
        <v>165914</v>
      </c>
      <c r="H1148">
        <v>169416</v>
      </c>
      <c r="I1148">
        <f t="shared" si="52"/>
        <v>3502</v>
      </c>
      <c r="J1148">
        <f t="shared" si="54"/>
        <v>-3502</v>
      </c>
      <c r="K1148">
        <f t="shared" si="53"/>
        <v>12264004</v>
      </c>
    </row>
    <row r="1149" spans="1:11" x14ac:dyDescent="0.25">
      <c r="A1149" t="s">
        <v>32</v>
      </c>
      <c r="B1149" t="s">
        <v>13</v>
      </c>
      <c r="C1149">
        <v>1991</v>
      </c>
      <c r="D1149">
        <v>1083</v>
      </c>
      <c r="E1149">
        <v>72133</v>
      </c>
      <c r="F1149">
        <v>23.77</v>
      </c>
      <c r="G1149">
        <v>26271</v>
      </c>
      <c r="H1149">
        <v>26271</v>
      </c>
      <c r="I1149">
        <f t="shared" si="52"/>
        <v>0</v>
      </c>
      <c r="J1149">
        <f t="shared" si="54"/>
        <v>0</v>
      </c>
      <c r="K1149">
        <f t="shared" si="53"/>
        <v>0</v>
      </c>
    </row>
    <row r="1150" spans="1:11" x14ac:dyDescent="0.25">
      <c r="A1150" t="s">
        <v>24</v>
      </c>
      <c r="B1150" t="s">
        <v>11</v>
      </c>
      <c r="C1150">
        <v>2005</v>
      </c>
      <c r="D1150">
        <v>591</v>
      </c>
      <c r="E1150">
        <v>65437.73</v>
      </c>
      <c r="F1150">
        <v>17.32</v>
      </c>
      <c r="G1150">
        <v>26356</v>
      </c>
      <c r="H1150">
        <v>26356</v>
      </c>
      <c r="I1150">
        <f t="shared" si="52"/>
        <v>0</v>
      </c>
      <c r="J1150">
        <f t="shared" si="54"/>
        <v>0</v>
      </c>
      <c r="K1150">
        <f t="shared" si="53"/>
        <v>0</v>
      </c>
    </row>
    <row r="1151" spans="1:11" x14ac:dyDescent="0.25">
      <c r="A1151" t="s">
        <v>18</v>
      </c>
      <c r="B1151" t="s">
        <v>11</v>
      </c>
      <c r="C1151">
        <v>1998</v>
      </c>
      <c r="D1151">
        <v>1761</v>
      </c>
      <c r="E1151">
        <v>118930.56</v>
      </c>
      <c r="F1151">
        <v>26.08</v>
      </c>
      <c r="G1151">
        <v>16111</v>
      </c>
      <c r="H1151">
        <v>16111</v>
      </c>
      <c r="I1151">
        <f t="shared" si="52"/>
        <v>0</v>
      </c>
      <c r="J1151">
        <f t="shared" si="54"/>
        <v>0</v>
      </c>
      <c r="K1151">
        <f t="shared" si="53"/>
        <v>0</v>
      </c>
    </row>
    <row r="1152" spans="1:11" x14ac:dyDescent="0.25">
      <c r="A1152" t="s">
        <v>8</v>
      </c>
      <c r="B1152" t="s">
        <v>7</v>
      </c>
      <c r="C1152">
        <v>2006</v>
      </c>
      <c r="D1152">
        <v>537</v>
      </c>
      <c r="E1152">
        <v>36572.75</v>
      </c>
      <c r="F1152">
        <v>8.66</v>
      </c>
      <c r="G1152">
        <v>130482</v>
      </c>
      <c r="H1152">
        <v>130482</v>
      </c>
      <c r="I1152">
        <f t="shared" si="52"/>
        <v>0</v>
      </c>
      <c r="J1152">
        <f t="shared" si="54"/>
        <v>0</v>
      </c>
      <c r="K1152">
        <f t="shared" si="53"/>
        <v>0</v>
      </c>
    </row>
    <row r="1153" spans="1:11" x14ac:dyDescent="0.25">
      <c r="A1153" t="s">
        <v>57</v>
      </c>
      <c r="B1153" t="s">
        <v>7</v>
      </c>
      <c r="C1153">
        <v>2006</v>
      </c>
      <c r="D1153">
        <v>3240</v>
      </c>
      <c r="E1153">
        <v>98328.63</v>
      </c>
      <c r="F1153">
        <v>22.6</v>
      </c>
      <c r="G1153">
        <v>159033</v>
      </c>
      <c r="H1153">
        <v>159033</v>
      </c>
      <c r="I1153">
        <f t="shared" si="52"/>
        <v>0</v>
      </c>
      <c r="J1153">
        <f t="shared" si="54"/>
        <v>0</v>
      </c>
      <c r="K1153">
        <f t="shared" si="53"/>
        <v>0</v>
      </c>
    </row>
    <row r="1154" spans="1:11" x14ac:dyDescent="0.25">
      <c r="A1154" t="s">
        <v>73</v>
      </c>
      <c r="B1154" t="s">
        <v>7</v>
      </c>
      <c r="C1154">
        <v>2002</v>
      </c>
      <c r="D1154">
        <v>2041</v>
      </c>
      <c r="E1154">
        <v>606.85</v>
      </c>
      <c r="F1154">
        <v>24.4</v>
      </c>
      <c r="G1154">
        <v>220116</v>
      </c>
      <c r="H1154">
        <v>239781</v>
      </c>
      <c r="I1154">
        <f t="shared" si="52"/>
        <v>19665</v>
      </c>
      <c r="J1154">
        <f t="shared" si="54"/>
        <v>-19665</v>
      </c>
      <c r="K1154">
        <f t="shared" si="53"/>
        <v>386712225</v>
      </c>
    </row>
    <row r="1155" spans="1:11" x14ac:dyDescent="0.25">
      <c r="A1155" t="s">
        <v>60</v>
      </c>
      <c r="B1155" t="s">
        <v>9</v>
      </c>
      <c r="C1155">
        <v>1992</v>
      </c>
      <c r="D1155">
        <v>661</v>
      </c>
      <c r="E1155">
        <v>1221</v>
      </c>
      <c r="F1155">
        <v>18.18</v>
      </c>
      <c r="G1155">
        <v>18715</v>
      </c>
      <c r="H1155">
        <v>18919</v>
      </c>
      <c r="I1155">
        <f t="shared" ref="I1155:I1218" si="55">ABS(G1155-H1155)</f>
        <v>204</v>
      </c>
      <c r="J1155">
        <f t="shared" si="54"/>
        <v>-204</v>
      </c>
      <c r="K1155">
        <f t="shared" ref="K1155:K1218" si="56">J1155^2</f>
        <v>41616</v>
      </c>
    </row>
    <row r="1156" spans="1:11" x14ac:dyDescent="0.25">
      <c r="A1156" t="s">
        <v>32</v>
      </c>
      <c r="B1156" t="s">
        <v>11</v>
      </c>
      <c r="C1156">
        <v>1998</v>
      </c>
      <c r="D1156">
        <v>1083</v>
      </c>
      <c r="E1156">
        <v>49157</v>
      </c>
      <c r="F1156">
        <v>26.69</v>
      </c>
      <c r="G1156">
        <v>24852</v>
      </c>
      <c r="H1156">
        <v>24852</v>
      </c>
      <c r="I1156">
        <f t="shared" si="55"/>
        <v>0</v>
      </c>
      <c r="J1156">
        <f t="shared" si="54"/>
        <v>0</v>
      </c>
      <c r="K1156">
        <f t="shared" si="56"/>
        <v>0</v>
      </c>
    </row>
    <row r="1157" spans="1:11" x14ac:dyDescent="0.25">
      <c r="A1157" t="s">
        <v>32</v>
      </c>
      <c r="B1157" t="s">
        <v>15</v>
      </c>
      <c r="C1157">
        <v>1990</v>
      </c>
      <c r="D1157">
        <v>1083</v>
      </c>
      <c r="E1157">
        <v>75000</v>
      </c>
      <c r="F1157">
        <v>26.63</v>
      </c>
      <c r="G1157">
        <v>8136</v>
      </c>
      <c r="H1157">
        <v>8136</v>
      </c>
      <c r="I1157">
        <f t="shared" si="55"/>
        <v>0</v>
      </c>
      <c r="J1157">
        <f t="shared" si="54"/>
        <v>0</v>
      </c>
      <c r="K1157">
        <f t="shared" si="56"/>
        <v>0</v>
      </c>
    </row>
    <row r="1158" spans="1:11" x14ac:dyDescent="0.25">
      <c r="A1158" t="s">
        <v>36</v>
      </c>
      <c r="B1158" t="s">
        <v>21</v>
      </c>
      <c r="C1158">
        <v>1990</v>
      </c>
      <c r="D1158">
        <v>1738</v>
      </c>
      <c r="E1158">
        <v>3134</v>
      </c>
      <c r="F1158">
        <v>16.84</v>
      </c>
      <c r="G1158">
        <v>159470</v>
      </c>
      <c r="H1158">
        <v>145947</v>
      </c>
      <c r="I1158">
        <f t="shared" si="55"/>
        <v>13523</v>
      </c>
      <c r="J1158">
        <f t="shared" si="54"/>
        <v>13523</v>
      </c>
      <c r="K1158">
        <f t="shared" si="56"/>
        <v>182871529</v>
      </c>
    </row>
    <row r="1159" spans="1:11" x14ac:dyDescent="0.25">
      <c r="A1159" t="s">
        <v>59</v>
      </c>
      <c r="B1159" t="s">
        <v>13</v>
      </c>
      <c r="C1159">
        <v>2000</v>
      </c>
      <c r="D1159">
        <v>1651</v>
      </c>
      <c r="E1159">
        <v>230.06</v>
      </c>
      <c r="F1159">
        <v>27.12</v>
      </c>
      <c r="G1159">
        <v>17139</v>
      </c>
      <c r="H1159">
        <v>17135</v>
      </c>
      <c r="I1159">
        <f t="shared" si="55"/>
        <v>4</v>
      </c>
      <c r="J1159">
        <f t="shared" si="54"/>
        <v>4</v>
      </c>
      <c r="K1159">
        <f t="shared" si="56"/>
        <v>16</v>
      </c>
    </row>
    <row r="1160" spans="1:11" x14ac:dyDescent="0.25">
      <c r="A1160" t="s">
        <v>24</v>
      </c>
      <c r="B1160" t="s">
        <v>29</v>
      </c>
      <c r="C1160">
        <v>2010</v>
      </c>
      <c r="D1160">
        <v>591</v>
      </c>
      <c r="E1160">
        <v>105915.04</v>
      </c>
      <c r="F1160">
        <v>17.84</v>
      </c>
      <c r="G1160">
        <v>29053</v>
      </c>
      <c r="H1160">
        <v>28216</v>
      </c>
      <c r="I1160">
        <f t="shared" si="55"/>
        <v>837</v>
      </c>
      <c r="J1160">
        <f t="shared" si="54"/>
        <v>837</v>
      </c>
      <c r="K1160">
        <f t="shared" si="56"/>
        <v>700569</v>
      </c>
    </row>
    <row r="1161" spans="1:11" x14ac:dyDescent="0.25">
      <c r="A1161" t="s">
        <v>19</v>
      </c>
      <c r="B1161" t="s">
        <v>7</v>
      </c>
      <c r="C1161">
        <v>2002</v>
      </c>
      <c r="D1161">
        <v>216</v>
      </c>
      <c r="E1161">
        <v>878.68</v>
      </c>
      <c r="F1161">
        <v>20.100000000000001</v>
      </c>
      <c r="G1161">
        <v>170047</v>
      </c>
      <c r="H1161">
        <v>176444</v>
      </c>
      <c r="I1161">
        <f t="shared" si="55"/>
        <v>6397</v>
      </c>
      <c r="J1161">
        <f t="shared" si="54"/>
        <v>-6397</v>
      </c>
      <c r="K1161">
        <f t="shared" si="56"/>
        <v>40921609</v>
      </c>
    </row>
    <row r="1162" spans="1:11" x14ac:dyDescent="0.25">
      <c r="A1162" t="s">
        <v>96</v>
      </c>
      <c r="B1162" t="s">
        <v>7</v>
      </c>
      <c r="C1162">
        <v>1995</v>
      </c>
      <c r="D1162">
        <v>1342</v>
      </c>
      <c r="E1162">
        <v>22.87</v>
      </c>
      <c r="F1162">
        <v>25.5</v>
      </c>
      <c r="G1162">
        <v>25725</v>
      </c>
      <c r="H1162">
        <v>25785</v>
      </c>
      <c r="I1162">
        <f t="shared" si="55"/>
        <v>60</v>
      </c>
      <c r="J1162">
        <f t="shared" si="54"/>
        <v>-60</v>
      </c>
      <c r="K1162">
        <f t="shared" si="56"/>
        <v>3600</v>
      </c>
    </row>
    <row r="1163" spans="1:11" x14ac:dyDescent="0.25">
      <c r="A1163" t="s">
        <v>80</v>
      </c>
      <c r="B1163" t="s">
        <v>29</v>
      </c>
      <c r="C1163">
        <v>2010</v>
      </c>
      <c r="D1163">
        <v>1784</v>
      </c>
      <c r="E1163">
        <v>3598.59</v>
      </c>
      <c r="F1163">
        <v>25.96</v>
      </c>
      <c r="G1163">
        <v>18000</v>
      </c>
      <c r="H1163">
        <v>19172</v>
      </c>
      <c r="I1163">
        <f t="shared" si="55"/>
        <v>1172</v>
      </c>
      <c r="J1163">
        <f t="shared" si="54"/>
        <v>-1172</v>
      </c>
      <c r="K1163">
        <f t="shared" si="56"/>
        <v>1373584</v>
      </c>
    </row>
    <row r="1164" spans="1:11" x14ac:dyDescent="0.25">
      <c r="A1164" t="s">
        <v>18</v>
      </c>
      <c r="B1164" t="s">
        <v>29</v>
      </c>
      <c r="C1164">
        <v>1999</v>
      </c>
      <c r="D1164">
        <v>1761</v>
      </c>
      <c r="E1164">
        <v>127585</v>
      </c>
      <c r="F1164">
        <v>18.39</v>
      </c>
      <c r="G1164">
        <v>23724</v>
      </c>
      <c r="H1164">
        <v>23724</v>
      </c>
      <c r="I1164">
        <f t="shared" si="55"/>
        <v>0</v>
      </c>
      <c r="J1164">
        <f t="shared" si="54"/>
        <v>0</v>
      </c>
      <c r="K1164">
        <f t="shared" si="56"/>
        <v>0</v>
      </c>
    </row>
    <row r="1165" spans="1:11" x14ac:dyDescent="0.25">
      <c r="A1165" t="s">
        <v>34</v>
      </c>
      <c r="B1165" t="s">
        <v>21</v>
      </c>
      <c r="C1165">
        <v>2010</v>
      </c>
      <c r="D1165">
        <v>636</v>
      </c>
      <c r="E1165">
        <v>39043</v>
      </c>
      <c r="F1165">
        <v>16.829999999999998</v>
      </c>
      <c r="G1165">
        <v>187394</v>
      </c>
      <c r="H1165">
        <v>187394</v>
      </c>
      <c r="I1165">
        <f t="shared" si="55"/>
        <v>0</v>
      </c>
      <c r="J1165">
        <f t="shared" ref="J1165:J1228" si="57">G1165-H1165</f>
        <v>0</v>
      </c>
      <c r="K1165">
        <f t="shared" si="56"/>
        <v>0</v>
      </c>
    </row>
    <row r="1166" spans="1:11" x14ac:dyDescent="0.25">
      <c r="A1166" t="s">
        <v>18</v>
      </c>
      <c r="B1166" t="s">
        <v>15</v>
      </c>
      <c r="C1166">
        <v>1994</v>
      </c>
      <c r="D1166">
        <v>1761</v>
      </c>
      <c r="E1166">
        <v>84312.78</v>
      </c>
      <c r="F1166">
        <v>27.53</v>
      </c>
      <c r="G1166">
        <v>19056</v>
      </c>
      <c r="H1166">
        <v>19056</v>
      </c>
      <c r="I1166">
        <f t="shared" si="55"/>
        <v>0</v>
      </c>
      <c r="J1166">
        <f t="shared" si="57"/>
        <v>0</v>
      </c>
      <c r="K1166">
        <f t="shared" si="56"/>
        <v>0</v>
      </c>
    </row>
    <row r="1167" spans="1:11" x14ac:dyDescent="0.25">
      <c r="A1167" t="s">
        <v>34</v>
      </c>
      <c r="B1167" t="s">
        <v>21</v>
      </c>
      <c r="C1167">
        <v>1990</v>
      </c>
      <c r="D1167">
        <v>636</v>
      </c>
      <c r="E1167">
        <v>39562</v>
      </c>
      <c r="F1167">
        <v>12.68</v>
      </c>
      <c r="G1167">
        <v>170608</v>
      </c>
      <c r="H1167">
        <v>170608</v>
      </c>
      <c r="I1167">
        <f t="shared" si="55"/>
        <v>0</v>
      </c>
      <c r="J1167">
        <f t="shared" si="57"/>
        <v>0</v>
      </c>
      <c r="K1167">
        <f t="shared" si="56"/>
        <v>0</v>
      </c>
    </row>
    <row r="1168" spans="1:11" x14ac:dyDescent="0.25">
      <c r="A1168" t="s">
        <v>32</v>
      </c>
      <c r="B1168" t="s">
        <v>45</v>
      </c>
      <c r="C1168">
        <v>1995</v>
      </c>
      <c r="D1168">
        <v>1083</v>
      </c>
      <c r="E1168">
        <v>61257</v>
      </c>
      <c r="F1168">
        <v>27.03</v>
      </c>
      <c r="G1168">
        <v>252775</v>
      </c>
      <c r="H1168">
        <v>252775</v>
      </c>
      <c r="I1168">
        <f t="shared" si="55"/>
        <v>0</v>
      </c>
      <c r="J1168">
        <f t="shared" si="57"/>
        <v>0</v>
      </c>
      <c r="K1168">
        <f t="shared" si="56"/>
        <v>0</v>
      </c>
    </row>
    <row r="1169" spans="1:11" x14ac:dyDescent="0.25">
      <c r="A1169" t="s">
        <v>14</v>
      </c>
      <c r="B1169" t="s">
        <v>29</v>
      </c>
      <c r="C1169">
        <v>1990</v>
      </c>
      <c r="D1169">
        <v>494</v>
      </c>
      <c r="E1169">
        <v>5299</v>
      </c>
      <c r="F1169">
        <v>26.39</v>
      </c>
      <c r="G1169">
        <v>5679</v>
      </c>
      <c r="H1169">
        <v>5679</v>
      </c>
      <c r="I1169">
        <f t="shared" si="55"/>
        <v>0</v>
      </c>
      <c r="J1169">
        <f t="shared" si="57"/>
        <v>0</v>
      </c>
      <c r="K1169">
        <f t="shared" si="56"/>
        <v>0</v>
      </c>
    </row>
    <row r="1170" spans="1:11" x14ac:dyDescent="0.25">
      <c r="A1170" t="s">
        <v>42</v>
      </c>
      <c r="B1170" t="s">
        <v>45</v>
      </c>
      <c r="C1170">
        <v>2002</v>
      </c>
      <c r="D1170">
        <v>758</v>
      </c>
      <c r="E1170">
        <v>16189.88</v>
      </c>
      <c r="F1170">
        <v>22.59</v>
      </c>
      <c r="G1170">
        <v>150988</v>
      </c>
      <c r="H1170">
        <v>150988</v>
      </c>
      <c r="I1170">
        <f t="shared" si="55"/>
        <v>0</v>
      </c>
      <c r="J1170">
        <f t="shared" si="57"/>
        <v>0</v>
      </c>
      <c r="K1170">
        <f t="shared" si="56"/>
        <v>0</v>
      </c>
    </row>
    <row r="1171" spans="1:11" x14ac:dyDescent="0.25">
      <c r="A1171" t="s">
        <v>14</v>
      </c>
      <c r="B1171" t="s">
        <v>11</v>
      </c>
      <c r="C1171">
        <v>2012</v>
      </c>
      <c r="D1171">
        <v>494</v>
      </c>
      <c r="E1171">
        <v>990.09</v>
      </c>
      <c r="F1171">
        <v>23.1</v>
      </c>
      <c r="G1171">
        <v>27138</v>
      </c>
      <c r="H1171">
        <v>27138</v>
      </c>
      <c r="I1171">
        <f t="shared" si="55"/>
        <v>0</v>
      </c>
      <c r="J1171">
        <f t="shared" si="57"/>
        <v>0</v>
      </c>
      <c r="K1171">
        <f t="shared" si="56"/>
        <v>0</v>
      </c>
    </row>
    <row r="1172" spans="1:11" x14ac:dyDescent="0.25">
      <c r="A1172" t="s">
        <v>18</v>
      </c>
      <c r="B1172" t="s">
        <v>11</v>
      </c>
      <c r="C1172">
        <v>1997</v>
      </c>
      <c r="D1172">
        <v>1761</v>
      </c>
      <c r="E1172">
        <v>110276.11</v>
      </c>
      <c r="F1172">
        <v>18.36</v>
      </c>
      <c r="G1172">
        <v>16359</v>
      </c>
      <c r="H1172">
        <v>16359</v>
      </c>
      <c r="I1172">
        <f t="shared" si="55"/>
        <v>0</v>
      </c>
      <c r="J1172">
        <f t="shared" si="57"/>
        <v>0</v>
      </c>
      <c r="K1172">
        <f t="shared" si="56"/>
        <v>0</v>
      </c>
    </row>
    <row r="1173" spans="1:11" x14ac:dyDescent="0.25">
      <c r="A1173" t="s">
        <v>42</v>
      </c>
      <c r="B1173" t="s">
        <v>15</v>
      </c>
      <c r="C1173">
        <v>2002</v>
      </c>
      <c r="D1173">
        <v>758</v>
      </c>
      <c r="E1173">
        <v>16189.88</v>
      </c>
      <c r="F1173">
        <v>21.5</v>
      </c>
      <c r="G1173">
        <v>29859</v>
      </c>
      <c r="H1173">
        <v>29859</v>
      </c>
      <c r="I1173">
        <f t="shared" si="55"/>
        <v>0</v>
      </c>
      <c r="J1173">
        <f t="shared" si="57"/>
        <v>0</v>
      </c>
      <c r="K1173">
        <f t="shared" si="56"/>
        <v>0</v>
      </c>
    </row>
    <row r="1174" spans="1:11" x14ac:dyDescent="0.25">
      <c r="A1174" t="s">
        <v>32</v>
      </c>
      <c r="B1174" t="s">
        <v>9</v>
      </c>
      <c r="C1174">
        <v>1995</v>
      </c>
      <c r="D1174">
        <v>1083</v>
      </c>
      <c r="E1174">
        <v>61257</v>
      </c>
      <c r="F1174">
        <v>27.03</v>
      </c>
      <c r="G1174">
        <v>15946</v>
      </c>
      <c r="H1174">
        <v>15946</v>
      </c>
      <c r="I1174">
        <f t="shared" si="55"/>
        <v>0</v>
      </c>
      <c r="J1174">
        <f t="shared" si="57"/>
        <v>0</v>
      </c>
      <c r="K1174">
        <f t="shared" si="56"/>
        <v>0</v>
      </c>
    </row>
    <row r="1175" spans="1:11" x14ac:dyDescent="0.25">
      <c r="A1175" t="s">
        <v>17</v>
      </c>
      <c r="B1175" t="s">
        <v>7</v>
      </c>
      <c r="C1175">
        <v>2011</v>
      </c>
      <c r="D1175">
        <v>51</v>
      </c>
      <c r="E1175">
        <v>12945</v>
      </c>
      <c r="F1175">
        <v>21.99</v>
      </c>
      <c r="G1175">
        <v>264311</v>
      </c>
      <c r="H1175">
        <v>264311</v>
      </c>
      <c r="I1175">
        <f t="shared" si="55"/>
        <v>0</v>
      </c>
      <c r="J1175">
        <f t="shared" si="57"/>
        <v>0</v>
      </c>
      <c r="K1175">
        <f t="shared" si="56"/>
        <v>0</v>
      </c>
    </row>
    <row r="1176" spans="1:11" x14ac:dyDescent="0.25">
      <c r="A1176" t="s">
        <v>18</v>
      </c>
      <c r="B1176" t="s">
        <v>9</v>
      </c>
      <c r="C1176">
        <v>2010</v>
      </c>
      <c r="D1176">
        <v>1761</v>
      </c>
      <c r="E1176">
        <v>342580</v>
      </c>
      <c r="F1176">
        <v>27.56</v>
      </c>
      <c r="G1176">
        <v>43667</v>
      </c>
      <c r="H1176">
        <v>43667</v>
      </c>
      <c r="I1176">
        <f t="shared" si="55"/>
        <v>0</v>
      </c>
      <c r="J1176">
        <f t="shared" si="57"/>
        <v>0</v>
      </c>
      <c r="K1176">
        <f t="shared" si="56"/>
        <v>0</v>
      </c>
    </row>
    <row r="1177" spans="1:11" x14ac:dyDescent="0.25">
      <c r="A1177" t="s">
        <v>103</v>
      </c>
      <c r="B1177" t="s">
        <v>13</v>
      </c>
      <c r="C1177">
        <v>1998</v>
      </c>
      <c r="D1177">
        <v>589</v>
      </c>
      <c r="E1177">
        <v>5280</v>
      </c>
      <c r="F1177">
        <v>10.35</v>
      </c>
      <c r="G1177">
        <v>27031</v>
      </c>
      <c r="H1177">
        <v>31606</v>
      </c>
      <c r="I1177">
        <f t="shared" si="55"/>
        <v>4575</v>
      </c>
      <c r="J1177">
        <f t="shared" si="57"/>
        <v>-4575</v>
      </c>
      <c r="K1177">
        <f t="shared" si="56"/>
        <v>20930625</v>
      </c>
    </row>
    <row r="1178" spans="1:11" x14ac:dyDescent="0.25">
      <c r="A1178" t="s">
        <v>18</v>
      </c>
      <c r="B1178" t="s">
        <v>45</v>
      </c>
      <c r="C1178">
        <v>1997</v>
      </c>
      <c r="D1178">
        <v>1761</v>
      </c>
      <c r="E1178">
        <v>110276.11</v>
      </c>
      <c r="F1178">
        <v>18.36</v>
      </c>
      <c r="G1178">
        <v>128200</v>
      </c>
      <c r="H1178">
        <v>128200</v>
      </c>
      <c r="I1178">
        <f t="shared" si="55"/>
        <v>0</v>
      </c>
      <c r="J1178">
        <f t="shared" si="57"/>
        <v>0</v>
      </c>
      <c r="K1178">
        <f t="shared" si="56"/>
        <v>0</v>
      </c>
    </row>
    <row r="1179" spans="1:11" x14ac:dyDescent="0.25">
      <c r="A1179" t="s">
        <v>27</v>
      </c>
      <c r="B1179" t="s">
        <v>29</v>
      </c>
      <c r="C1179">
        <v>2002</v>
      </c>
      <c r="D1179">
        <v>495</v>
      </c>
      <c r="E1179">
        <v>26857</v>
      </c>
      <c r="F1179">
        <v>15.88</v>
      </c>
      <c r="G1179">
        <v>17962</v>
      </c>
      <c r="H1179">
        <v>16862</v>
      </c>
      <c r="I1179">
        <f t="shared" si="55"/>
        <v>1100</v>
      </c>
      <c r="J1179">
        <f t="shared" si="57"/>
        <v>1100</v>
      </c>
      <c r="K1179">
        <f t="shared" si="56"/>
        <v>1210000</v>
      </c>
    </row>
    <row r="1180" spans="1:11" x14ac:dyDescent="0.25">
      <c r="A1180" t="s">
        <v>18</v>
      </c>
      <c r="B1180" t="s">
        <v>9</v>
      </c>
      <c r="C1180">
        <v>1993</v>
      </c>
      <c r="D1180">
        <v>1761</v>
      </c>
      <c r="E1180">
        <v>75658.33</v>
      </c>
      <c r="F1180">
        <v>17.93</v>
      </c>
      <c r="G1180">
        <v>25321</v>
      </c>
      <c r="H1180">
        <v>25321</v>
      </c>
      <c r="I1180">
        <f t="shared" si="55"/>
        <v>0</v>
      </c>
      <c r="J1180">
        <f t="shared" si="57"/>
        <v>0</v>
      </c>
      <c r="K1180">
        <f t="shared" si="56"/>
        <v>0</v>
      </c>
    </row>
    <row r="1181" spans="1:11" x14ac:dyDescent="0.25">
      <c r="A1181" t="s">
        <v>95</v>
      </c>
      <c r="B1181" t="s">
        <v>7</v>
      </c>
      <c r="C1181">
        <v>1998</v>
      </c>
      <c r="D1181">
        <v>3142</v>
      </c>
      <c r="E1181">
        <v>105</v>
      </c>
      <c r="F1181">
        <v>26.05</v>
      </c>
      <c r="G1181">
        <v>41667</v>
      </c>
      <c r="H1181">
        <v>45134</v>
      </c>
      <c r="I1181">
        <f t="shared" si="55"/>
        <v>3467</v>
      </c>
      <c r="J1181">
        <f t="shared" si="57"/>
        <v>-3467</v>
      </c>
      <c r="K1181">
        <f t="shared" si="56"/>
        <v>12020089</v>
      </c>
    </row>
    <row r="1182" spans="1:11" x14ac:dyDescent="0.25">
      <c r="A1182" t="s">
        <v>57</v>
      </c>
      <c r="B1182" t="s">
        <v>49</v>
      </c>
      <c r="C1182">
        <v>2000</v>
      </c>
      <c r="D1182">
        <v>3240</v>
      </c>
      <c r="E1182">
        <v>75843</v>
      </c>
      <c r="F1182">
        <v>22.01</v>
      </c>
      <c r="G1182">
        <v>110616</v>
      </c>
      <c r="H1182">
        <v>104038</v>
      </c>
      <c r="I1182">
        <f t="shared" si="55"/>
        <v>6578</v>
      </c>
      <c r="J1182">
        <f t="shared" si="57"/>
        <v>6578</v>
      </c>
      <c r="K1182">
        <f t="shared" si="56"/>
        <v>43270084</v>
      </c>
    </row>
    <row r="1183" spans="1:11" x14ac:dyDescent="0.25">
      <c r="A1183" t="s">
        <v>42</v>
      </c>
      <c r="B1183" t="s">
        <v>15</v>
      </c>
      <c r="C1183">
        <v>1997</v>
      </c>
      <c r="D1183">
        <v>758</v>
      </c>
      <c r="E1183">
        <v>34468.93</v>
      </c>
      <c r="F1183">
        <v>20.350000000000001</v>
      </c>
      <c r="G1183">
        <v>30423</v>
      </c>
      <c r="H1183">
        <v>30423</v>
      </c>
      <c r="I1183">
        <f t="shared" si="55"/>
        <v>0</v>
      </c>
      <c r="J1183">
        <f t="shared" si="57"/>
        <v>0</v>
      </c>
      <c r="K1183">
        <f t="shared" si="56"/>
        <v>0</v>
      </c>
    </row>
    <row r="1184" spans="1:11" x14ac:dyDescent="0.25">
      <c r="A1184" t="s">
        <v>18</v>
      </c>
      <c r="B1184" t="s">
        <v>7</v>
      </c>
      <c r="C1184">
        <v>1998</v>
      </c>
      <c r="D1184">
        <v>1761</v>
      </c>
      <c r="E1184">
        <v>118930.56</v>
      </c>
      <c r="F1184">
        <v>28.76</v>
      </c>
      <c r="G1184">
        <v>156439</v>
      </c>
      <c r="H1184">
        <v>156439</v>
      </c>
      <c r="I1184">
        <f t="shared" si="55"/>
        <v>0</v>
      </c>
      <c r="J1184">
        <f t="shared" si="57"/>
        <v>0</v>
      </c>
      <c r="K1184">
        <f t="shared" si="56"/>
        <v>0</v>
      </c>
    </row>
    <row r="1185" spans="1:11" x14ac:dyDescent="0.25">
      <c r="A1185" t="s">
        <v>18</v>
      </c>
      <c r="B1185" t="s">
        <v>21</v>
      </c>
      <c r="C1185">
        <v>1995</v>
      </c>
      <c r="D1185">
        <v>1761</v>
      </c>
      <c r="E1185">
        <v>92967.22</v>
      </c>
      <c r="F1185">
        <v>18.27</v>
      </c>
      <c r="G1185">
        <v>110676</v>
      </c>
      <c r="H1185">
        <v>110676</v>
      </c>
      <c r="I1185">
        <f t="shared" si="55"/>
        <v>0</v>
      </c>
      <c r="J1185">
        <f t="shared" si="57"/>
        <v>0</v>
      </c>
      <c r="K1185">
        <f t="shared" si="56"/>
        <v>0</v>
      </c>
    </row>
    <row r="1186" spans="1:11" x14ac:dyDescent="0.25">
      <c r="A1186" t="s">
        <v>19</v>
      </c>
      <c r="B1186" t="s">
        <v>15</v>
      </c>
      <c r="C1186">
        <v>2004</v>
      </c>
      <c r="D1186">
        <v>216</v>
      </c>
      <c r="E1186">
        <v>828.62</v>
      </c>
      <c r="F1186">
        <v>23.72</v>
      </c>
      <c r="G1186">
        <v>10556</v>
      </c>
      <c r="H1186">
        <v>10000</v>
      </c>
      <c r="I1186">
        <f t="shared" si="55"/>
        <v>556</v>
      </c>
      <c r="J1186">
        <f t="shared" si="57"/>
        <v>556</v>
      </c>
      <c r="K1186">
        <f t="shared" si="56"/>
        <v>309136</v>
      </c>
    </row>
    <row r="1187" spans="1:11" x14ac:dyDescent="0.25">
      <c r="A1187" t="s">
        <v>18</v>
      </c>
      <c r="B1187" t="s">
        <v>49</v>
      </c>
      <c r="C1187">
        <v>2013</v>
      </c>
      <c r="D1187">
        <v>1761</v>
      </c>
      <c r="E1187">
        <v>367778</v>
      </c>
      <c r="F1187">
        <v>17.57</v>
      </c>
      <c r="G1187">
        <v>96078</v>
      </c>
      <c r="H1187">
        <v>96078</v>
      </c>
      <c r="I1187">
        <f t="shared" si="55"/>
        <v>0</v>
      </c>
      <c r="J1187">
        <f t="shared" si="57"/>
        <v>0</v>
      </c>
      <c r="K1187">
        <f t="shared" si="56"/>
        <v>0</v>
      </c>
    </row>
    <row r="1188" spans="1:11" x14ac:dyDescent="0.25">
      <c r="A1188" t="s">
        <v>25</v>
      </c>
      <c r="B1188" t="s">
        <v>9</v>
      </c>
      <c r="C1188">
        <v>1990</v>
      </c>
      <c r="D1188">
        <v>534</v>
      </c>
      <c r="E1188">
        <v>17866</v>
      </c>
      <c r="F1188">
        <v>16.8</v>
      </c>
      <c r="G1188">
        <v>41821</v>
      </c>
      <c r="H1188">
        <v>41821</v>
      </c>
      <c r="I1188">
        <f t="shared" si="55"/>
        <v>0</v>
      </c>
      <c r="J1188">
        <f t="shared" si="57"/>
        <v>0</v>
      </c>
      <c r="K1188">
        <f t="shared" si="56"/>
        <v>0</v>
      </c>
    </row>
    <row r="1189" spans="1:11" x14ac:dyDescent="0.25">
      <c r="A1189" t="s">
        <v>106</v>
      </c>
      <c r="B1189" t="s">
        <v>29</v>
      </c>
      <c r="C1189">
        <v>2012</v>
      </c>
      <c r="D1189">
        <v>2280</v>
      </c>
      <c r="E1189">
        <v>4413.82</v>
      </c>
      <c r="F1189">
        <v>26.91</v>
      </c>
      <c r="G1189">
        <v>18285</v>
      </c>
      <c r="H1189">
        <v>20056</v>
      </c>
      <c r="I1189">
        <f t="shared" si="55"/>
        <v>1771</v>
      </c>
      <c r="J1189">
        <f t="shared" si="57"/>
        <v>-1771</v>
      </c>
      <c r="K1189">
        <f t="shared" si="56"/>
        <v>3136441</v>
      </c>
    </row>
    <row r="1190" spans="1:11" x14ac:dyDescent="0.25">
      <c r="A1190" t="s">
        <v>12</v>
      </c>
      <c r="B1190" t="s">
        <v>7</v>
      </c>
      <c r="C1190">
        <v>2002</v>
      </c>
      <c r="D1190">
        <v>2702</v>
      </c>
      <c r="E1190">
        <v>1597</v>
      </c>
      <c r="F1190">
        <v>27.71</v>
      </c>
      <c r="G1190">
        <v>155903</v>
      </c>
      <c r="H1190">
        <v>155903</v>
      </c>
      <c r="I1190">
        <f t="shared" si="55"/>
        <v>0</v>
      </c>
      <c r="J1190">
        <f t="shared" si="57"/>
        <v>0</v>
      </c>
      <c r="K1190">
        <f t="shared" si="56"/>
        <v>0</v>
      </c>
    </row>
    <row r="1191" spans="1:11" x14ac:dyDescent="0.25">
      <c r="A1191" t="s">
        <v>52</v>
      </c>
      <c r="B1191" t="s">
        <v>29</v>
      </c>
      <c r="C1191">
        <v>2001</v>
      </c>
      <c r="D1191">
        <v>282</v>
      </c>
      <c r="E1191">
        <v>15.36</v>
      </c>
      <c r="F1191">
        <v>27.79</v>
      </c>
      <c r="G1191">
        <v>16154</v>
      </c>
      <c r="H1191">
        <v>15540</v>
      </c>
      <c r="I1191">
        <f t="shared" si="55"/>
        <v>614</v>
      </c>
      <c r="J1191">
        <f t="shared" si="57"/>
        <v>614</v>
      </c>
      <c r="K1191">
        <f t="shared" si="56"/>
        <v>376996</v>
      </c>
    </row>
    <row r="1192" spans="1:11" x14ac:dyDescent="0.25">
      <c r="A1192" t="s">
        <v>22</v>
      </c>
      <c r="B1192" t="s">
        <v>9</v>
      </c>
      <c r="C1192">
        <v>2001</v>
      </c>
      <c r="D1192">
        <v>1410</v>
      </c>
      <c r="E1192">
        <v>7182</v>
      </c>
      <c r="F1192">
        <v>26.78</v>
      </c>
      <c r="G1192">
        <v>13390</v>
      </c>
      <c r="H1192">
        <v>13390</v>
      </c>
      <c r="I1192">
        <f t="shared" si="55"/>
        <v>0</v>
      </c>
      <c r="J1192">
        <f t="shared" si="57"/>
        <v>0</v>
      </c>
      <c r="K1192">
        <f t="shared" si="56"/>
        <v>0</v>
      </c>
    </row>
    <row r="1193" spans="1:11" x14ac:dyDescent="0.25">
      <c r="A1193" t="s">
        <v>74</v>
      </c>
      <c r="B1193" t="s">
        <v>11</v>
      </c>
      <c r="C1193">
        <v>2000</v>
      </c>
      <c r="D1193">
        <v>1996</v>
      </c>
      <c r="E1193">
        <v>9665.14</v>
      </c>
      <c r="F1193">
        <v>19.47</v>
      </c>
      <c r="G1193">
        <v>20934</v>
      </c>
      <c r="H1193">
        <v>27777</v>
      </c>
      <c r="I1193">
        <f t="shared" si="55"/>
        <v>6843</v>
      </c>
      <c r="J1193">
        <f t="shared" si="57"/>
        <v>-6843</v>
      </c>
      <c r="K1193">
        <f t="shared" si="56"/>
        <v>46826649</v>
      </c>
    </row>
    <row r="1194" spans="1:11" x14ac:dyDescent="0.25">
      <c r="A1194" t="s">
        <v>25</v>
      </c>
      <c r="B1194" t="s">
        <v>7</v>
      </c>
      <c r="C1194">
        <v>2007</v>
      </c>
      <c r="D1194">
        <v>534</v>
      </c>
      <c r="E1194">
        <v>32446.25</v>
      </c>
      <c r="F1194">
        <v>20.309999999999999</v>
      </c>
      <c r="G1194">
        <v>355463</v>
      </c>
      <c r="H1194">
        <v>351358</v>
      </c>
      <c r="I1194">
        <f t="shared" si="55"/>
        <v>4105</v>
      </c>
      <c r="J1194">
        <f t="shared" si="57"/>
        <v>4105</v>
      </c>
      <c r="K1194">
        <f t="shared" si="56"/>
        <v>16851025</v>
      </c>
    </row>
    <row r="1195" spans="1:11" x14ac:dyDescent="0.25">
      <c r="A1195" t="s">
        <v>40</v>
      </c>
      <c r="B1195" t="s">
        <v>15</v>
      </c>
      <c r="C1195">
        <v>2002</v>
      </c>
      <c r="D1195">
        <v>832</v>
      </c>
      <c r="E1195">
        <v>94211</v>
      </c>
      <c r="F1195">
        <v>13.14</v>
      </c>
      <c r="G1195">
        <v>63110</v>
      </c>
      <c r="H1195">
        <v>64309</v>
      </c>
      <c r="I1195">
        <f t="shared" si="55"/>
        <v>1199</v>
      </c>
      <c r="J1195">
        <f t="shared" si="57"/>
        <v>-1199</v>
      </c>
      <c r="K1195">
        <f t="shared" si="56"/>
        <v>1437601</v>
      </c>
    </row>
    <row r="1196" spans="1:11" x14ac:dyDescent="0.25">
      <c r="A1196" t="s">
        <v>12</v>
      </c>
      <c r="B1196" t="s">
        <v>21</v>
      </c>
      <c r="C1196">
        <v>2011</v>
      </c>
      <c r="D1196">
        <v>2702</v>
      </c>
      <c r="E1196">
        <v>1597</v>
      </c>
      <c r="F1196">
        <v>27.39</v>
      </c>
      <c r="G1196">
        <v>123289</v>
      </c>
      <c r="H1196">
        <v>139290</v>
      </c>
      <c r="I1196">
        <f t="shared" si="55"/>
        <v>16001</v>
      </c>
      <c r="J1196">
        <f t="shared" si="57"/>
        <v>-16001</v>
      </c>
      <c r="K1196">
        <f t="shared" si="56"/>
        <v>256032001</v>
      </c>
    </row>
    <row r="1197" spans="1:11" x14ac:dyDescent="0.25">
      <c r="A1197" t="s">
        <v>39</v>
      </c>
      <c r="B1197" t="s">
        <v>15</v>
      </c>
      <c r="C1197">
        <v>2013</v>
      </c>
      <c r="D1197">
        <v>2666</v>
      </c>
      <c r="E1197">
        <v>15330.16</v>
      </c>
      <c r="F1197">
        <v>26.59</v>
      </c>
      <c r="G1197">
        <v>11343</v>
      </c>
      <c r="H1197">
        <v>11343</v>
      </c>
      <c r="I1197">
        <f t="shared" si="55"/>
        <v>0</v>
      </c>
      <c r="J1197">
        <f t="shared" si="57"/>
        <v>0</v>
      </c>
      <c r="K1197">
        <f t="shared" si="56"/>
        <v>0</v>
      </c>
    </row>
    <row r="1198" spans="1:11" x14ac:dyDescent="0.25">
      <c r="A1198" t="s">
        <v>74</v>
      </c>
      <c r="B1198" t="s">
        <v>9</v>
      </c>
      <c r="C1198">
        <v>1997</v>
      </c>
      <c r="D1198">
        <v>1996</v>
      </c>
      <c r="E1198">
        <v>11419.53</v>
      </c>
      <c r="F1198">
        <v>20.16</v>
      </c>
      <c r="G1198">
        <v>14942</v>
      </c>
      <c r="H1198">
        <v>18201</v>
      </c>
      <c r="I1198">
        <f t="shared" si="55"/>
        <v>3259</v>
      </c>
      <c r="J1198">
        <f t="shared" si="57"/>
        <v>-3259</v>
      </c>
      <c r="K1198">
        <f t="shared" si="56"/>
        <v>10621081</v>
      </c>
    </row>
    <row r="1199" spans="1:11" x14ac:dyDescent="0.25">
      <c r="A1199" t="s">
        <v>91</v>
      </c>
      <c r="B1199" t="s">
        <v>7</v>
      </c>
      <c r="C1199">
        <v>1994</v>
      </c>
      <c r="D1199">
        <v>1440</v>
      </c>
      <c r="E1199">
        <v>8.58</v>
      </c>
      <c r="F1199">
        <v>27.28</v>
      </c>
      <c r="G1199">
        <v>146259</v>
      </c>
      <c r="H1199">
        <v>143353</v>
      </c>
      <c r="I1199">
        <f t="shared" si="55"/>
        <v>2906</v>
      </c>
      <c r="J1199">
        <f t="shared" si="57"/>
        <v>2906</v>
      </c>
      <c r="K1199">
        <f t="shared" si="56"/>
        <v>8444836</v>
      </c>
    </row>
    <row r="1200" spans="1:11" x14ac:dyDescent="0.25">
      <c r="A1200" t="s">
        <v>43</v>
      </c>
      <c r="B1200" t="s">
        <v>13</v>
      </c>
      <c r="C1200">
        <v>2011</v>
      </c>
      <c r="D1200">
        <v>593</v>
      </c>
      <c r="E1200">
        <v>39534.43</v>
      </c>
      <c r="F1200">
        <v>10.39</v>
      </c>
      <c r="G1200">
        <v>90559</v>
      </c>
      <c r="H1200">
        <v>59938</v>
      </c>
      <c r="I1200">
        <f t="shared" si="55"/>
        <v>30621</v>
      </c>
      <c r="J1200">
        <f t="shared" si="57"/>
        <v>30621</v>
      </c>
      <c r="K1200">
        <f t="shared" si="56"/>
        <v>937645641</v>
      </c>
    </row>
    <row r="1201" spans="1:11" x14ac:dyDescent="0.25">
      <c r="A1201" t="s">
        <v>27</v>
      </c>
      <c r="B1201" t="s">
        <v>15</v>
      </c>
      <c r="C1201">
        <v>2007</v>
      </c>
      <c r="D1201">
        <v>495</v>
      </c>
      <c r="E1201">
        <v>26857</v>
      </c>
      <c r="F1201">
        <v>18.98</v>
      </c>
      <c r="G1201">
        <v>25507</v>
      </c>
      <c r="H1201">
        <v>25507</v>
      </c>
      <c r="I1201">
        <f t="shared" si="55"/>
        <v>0</v>
      </c>
      <c r="J1201">
        <f t="shared" si="57"/>
        <v>0</v>
      </c>
      <c r="K1201">
        <f t="shared" si="56"/>
        <v>0</v>
      </c>
    </row>
    <row r="1202" spans="1:11" x14ac:dyDescent="0.25">
      <c r="A1202" t="s">
        <v>52</v>
      </c>
      <c r="B1202" t="s">
        <v>49</v>
      </c>
      <c r="C1202">
        <v>1997</v>
      </c>
      <c r="D1202">
        <v>282</v>
      </c>
      <c r="E1202">
        <v>24.28</v>
      </c>
      <c r="F1202">
        <v>27.38</v>
      </c>
      <c r="G1202">
        <v>35000</v>
      </c>
      <c r="H1202">
        <v>37143</v>
      </c>
      <c r="I1202">
        <f t="shared" si="55"/>
        <v>2143</v>
      </c>
      <c r="J1202">
        <f t="shared" si="57"/>
        <v>-2143</v>
      </c>
      <c r="K1202">
        <f t="shared" si="56"/>
        <v>4592449</v>
      </c>
    </row>
    <row r="1203" spans="1:11" x14ac:dyDescent="0.25">
      <c r="A1203" t="s">
        <v>27</v>
      </c>
      <c r="B1203" t="s">
        <v>11</v>
      </c>
      <c r="C1203">
        <v>1990</v>
      </c>
      <c r="D1203">
        <v>495</v>
      </c>
      <c r="E1203">
        <v>16582</v>
      </c>
      <c r="F1203">
        <v>18.91</v>
      </c>
      <c r="G1203">
        <v>10934</v>
      </c>
      <c r="H1203">
        <v>10934</v>
      </c>
      <c r="I1203">
        <f t="shared" si="55"/>
        <v>0</v>
      </c>
      <c r="J1203">
        <f t="shared" si="57"/>
        <v>0</v>
      </c>
      <c r="K1203">
        <f t="shared" si="56"/>
        <v>0</v>
      </c>
    </row>
    <row r="1204" spans="1:11" x14ac:dyDescent="0.25">
      <c r="A1204" t="s">
        <v>67</v>
      </c>
      <c r="B1204" t="s">
        <v>49</v>
      </c>
      <c r="C1204">
        <v>2006</v>
      </c>
      <c r="D1204">
        <v>854</v>
      </c>
      <c r="E1204">
        <v>15702</v>
      </c>
      <c r="F1204">
        <v>16.84</v>
      </c>
      <c r="G1204">
        <v>166667</v>
      </c>
      <c r="H1204">
        <v>163683</v>
      </c>
      <c r="I1204">
        <f t="shared" si="55"/>
        <v>2984</v>
      </c>
      <c r="J1204">
        <f t="shared" si="57"/>
        <v>2984</v>
      </c>
      <c r="K1204">
        <f t="shared" si="56"/>
        <v>8904256</v>
      </c>
    </row>
    <row r="1205" spans="1:11" x14ac:dyDescent="0.25">
      <c r="A1205" t="s">
        <v>42</v>
      </c>
      <c r="B1205" t="s">
        <v>7</v>
      </c>
      <c r="C1205">
        <v>2011</v>
      </c>
      <c r="D1205">
        <v>758</v>
      </c>
      <c r="E1205">
        <v>65961.100000000006</v>
      </c>
      <c r="F1205">
        <v>19.52</v>
      </c>
      <c r="G1205">
        <v>262734</v>
      </c>
      <c r="H1205">
        <v>262734</v>
      </c>
      <c r="I1205">
        <f t="shared" si="55"/>
        <v>0</v>
      </c>
      <c r="J1205">
        <f t="shared" si="57"/>
        <v>0</v>
      </c>
      <c r="K1205">
        <f t="shared" si="56"/>
        <v>0</v>
      </c>
    </row>
    <row r="1206" spans="1:11" x14ac:dyDescent="0.25">
      <c r="A1206" t="s">
        <v>56</v>
      </c>
      <c r="B1206" t="s">
        <v>9</v>
      </c>
      <c r="C1206">
        <v>2010</v>
      </c>
      <c r="D1206">
        <v>1162</v>
      </c>
      <c r="E1206">
        <v>1134.3699999999999</v>
      </c>
      <c r="F1206">
        <v>10</v>
      </c>
      <c r="G1206">
        <v>85394</v>
      </c>
      <c r="H1206">
        <v>69678</v>
      </c>
      <c r="I1206">
        <f t="shared" si="55"/>
        <v>15716</v>
      </c>
      <c r="J1206">
        <f t="shared" si="57"/>
        <v>15716</v>
      </c>
      <c r="K1206">
        <f t="shared" si="56"/>
        <v>246992656</v>
      </c>
    </row>
    <row r="1207" spans="1:11" x14ac:dyDescent="0.25">
      <c r="A1207" t="s">
        <v>73</v>
      </c>
      <c r="B1207" t="s">
        <v>45</v>
      </c>
      <c r="C1207">
        <v>2008</v>
      </c>
      <c r="D1207">
        <v>2041</v>
      </c>
      <c r="E1207">
        <v>781.32</v>
      </c>
      <c r="F1207">
        <v>24.19</v>
      </c>
      <c r="G1207">
        <v>136364</v>
      </c>
      <c r="H1207">
        <v>147143</v>
      </c>
      <c r="I1207">
        <f t="shared" si="55"/>
        <v>10779</v>
      </c>
      <c r="J1207">
        <f t="shared" si="57"/>
        <v>-10779</v>
      </c>
      <c r="K1207">
        <f t="shared" si="56"/>
        <v>116186841</v>
      </c>
    </row>
    <row r="1208" spans="1:11" x14ac:dyDescent="0.25">
      <c r="A1208" t="s">
        <v>18</v>
      </c>
      <c r="B1208" t="s">
        <v>13</v>
      </c>
      <c r="C1208">
        <v>1999</v>
      </c>
      <c r="D1208">
        <v>1761</v>
      </c>
      <c r="E1208">
        <v>127585</v>
      </c>
      <c r="F1208">
        <v>25.88</v>
      </c>
      <c r="G1208">
        <v>30708</v>
      </c>
      <c r="H1208">
        <v>30708</v>
      </c>
      <c r="I1208">
        <f t="shared" si="55"/>
        <v>0</v>
      </c>
      <c r="J1208">
        <f t="shared" si="57"/>
        <v>0</v>
      </c>
      <c r="K1208">
        <f t="shared" si="56"/>
        <v>0</v>
      </c>
    </row>
    <row r="1209" spans="1:11" x14ac:dyDescent="0.25">
      <c r="A1209" t="s">
        <v>101</v>
      </c>
      <c r="B1209" t="s">
        <v>7</v>
      </c>
      <c r="C1209">
        <v>2006</v>
      </c>
      <c r="D1209">
        <v>624</v>
      </c>
      <c r="E1209">
        <v>2220</v>
      </c>
      <c r="F1209">
        <v>8.3000000000000007</v>
      </c>
      <c r="G1209">
        <v>276011</v>
      </c>
      <c r="H1209">
        <v>276629</v>
      </c>
      <c r="I1209">
        <f t="shared" si="55"/>
        <v>618</v>
      </c>
      <c r="J1209">
        <f t="shared" si="57"/>
        <v>-618</v>
      </c>
      <c r="K1209">
        <f t="shared" si="56"/>
        <v>381924</v>
      </c>
    </row>
    <row r="1210" spans="1:11" x14ac:dyDescent="0.25">
      <c r="A1210" t="s">
        <v>42</v>
      </c>
      <c r="B1210" t="s">
        <v>11</v>
      </c>
      <c r="C1210">
        <v>1993</v>
      </c>
      <c r="D1210">
        <v>758</v>
      </c>
      <c r="E1210">
        <v>34468.93</v>
      </c>
      <c r="F1210">
        <v>19.559999999999999</v>
      </c>
      <c r="G1210">
        <v>40821</v>
      </c>
      <c r="H1210">
        <v>40821</v>
      </c>
      <c r="I1210">
        <f t="shared" si="55"/>
        <v>0</v>
      </c>
      <c r="J1210">
        <f t="shared" si="57"/>
        <v>0</v>
      </c>
      <c r="K1210">
        <f t="shared" si="56"/>
        <v>0</v>
      </c>
    </row>
    <row r="1211" spans="1:11" x14ac:dyDescent="0.25">
      <c r="A1211" t="s">
        <v>75</v>
      </c>
      <c r="B1211" t="s">
        <v>11</v>
      </c>
      <c r="C1211">
        <v>1990</v>
      </c>
      <c r="D1211">
        <v>867</v>
      </c>
      <c r="E1211">
        <v>97701</v>
      </c>
      <c r="F1211">
        <v>11.96</v>
      </c>
      <c r="G1211">
        <v>64787</v>
      </c>
      <c r="H1211">
        <v>17812</v>
      </c>
      <c r="I1211">
        <f t="shared" si="55"/>
        <v>46975</v>
      </c>
      <c r="J1211">
        <f t="shared" si="57"/>
        <v>46975</v>
      </c>
      <c r="K1211">
        <f t="shared" si="56"/>
        <v>2206650625</v>
      </c>
    </row>
    <row r="1212" spans="1:11" x14ac:dyDescent="0.25">
      <c r="A1212" t="s">
        <v>81</v>
      </c>
      <c r="B1212" t="s">
        <v>29</v>
      </c>
      <c r="C1212">
        <v>1990</v>
      </c>
      <c r="D1212">
        <v>2875</v>
      </c>
      <c r="E1212">
        <v>39406.480000000003</v>
      </c>
      <c r="F1212">
        <v>27.21</v>
      </c>
      <c r="G1212">
        <v>3333</v>
      </c>
      <c r="H1212">
        <v>19986</v>
      </c>
      <c r="I1212">
        <f t="shared" si="55"/>
        <v>16653</v>
      </c>
      <c r="J1212">
        <f t="shared" si="57"/>
        <v>-16653</v>
      </c>
      <c r="K1212">
        <f t="shared" si="56"/>
        <v>277322409</v>
      </c>
    </row>
    <row r="1213" spans="1:11" x14ac:dyDescent="0.25">
      <c r="A1213" t="s">
        <v>75</v>
      </c>
      <c r="B1213" t="s">
        <v>15</v>
      </c>
      <c r="C1213">
        <v>2011</v>
      </c>
      <c r="D1213">
        <v>867</v>
      </c>
      <c r="E1213">
        <v>61039</v>
      </c>
      <c r="F1213">
        <v>12.33</v>
      </c>
      <c r="G1213">
        <v>64627</v>
      </c>
      <c r="H1213">
        <v>56861</v>
      </c>
      <c r="I1213">
        <f t="shared" si="55"/>
        <v>7766</v>
      </c>
      <c r="J1213">
        <f t="shared" si="57"/>
        <v>7766</v>
      </c>
      <c r="K1213">
        <f t="shared" si="56"/>
        <v>60310756</v>
      </c>
    </row>
    <row r="1214" spans="1:11" x14ac:dyDescent="0.25">
      <c r="A1214" t="s">
        <v>86</v>
      </c>
      <c r="B1214" t="s">
        <v>15</v>
      </c>
      <c r="C1214">
        <v>2006</v>
      </c>
      <c r="D1214">
        <v>447</v>
      </c>
      <c r="E1214">
        <v>148.68</v>
      </c>
      <c r="F1214">
        <v>12.66</v>
      </c>
      <c r="G1214">
        <v>10000</v>
      </c>
      <c r="H1214">
        <v>5092</v>
      </c>
      <c r="I1214">
        <f t="shared" si="55"/>
        <v>4908</v>
      </c>
      <c r="J1214">
        <f t="shared" si="57"/>
        <v>4908</v>
      </c>
      <c r="K1214">
        <f t="shared" si="56"/>
        <v>24088464</v>
      </c>
    </row>
    <row r="1215" spans="1:11" x14ac:dyDescent="0.25">
      <c r="A1215" t="s">
        <v>32</v>
      </c>
      <c r="B1215" t="s">
        <v>45</v>
      </c>
      <c r="C1215">
        <v>1992</v>
      </c>
      <c r="D1215">
        <v>1083</v>
      </c>
      <c r="E1215">
        <v>70791</v>
      </c>
      <c r="F1215">
        <v>23.79</v>
      </c>
      <c r="G1215">
        <v>232463</v>
      </c>
      <c r="H1215">
        <v>232463</v>
      </c>
      <c r="I1215">
        <f t="shared" si="55"/>
        <v>0</v>
      </c>
      <c r="J1215">
        <f t="shared" si="57"/>
        <v>0</v>
      </c>
      <c r="K1215">
        <f t="shared" si="56"/>
        <v>0</v>
      </c>
    </row>
    <row r="1216" spans="1:11" x14ac:dyDescent="0.25">
      <c r="A1216" t="s">
        <v>32</v>
      </c>
      <c r="B1216" t="s">
        <v>29</v>
      </c>
      <c r="C1216">
        <v>2013</v>
      </c>
      <c r="D1216">
        <v>1083</v>
      </c>
      <c r="E1216">
        <v>45620</v>
      </c>
      <c r="F1216">
        <v>27.44</v>
      </c>
      <c r="G1216">
        <v>10123</v>
      </c>
      <c r="H1216">
        <v>10123</v>
      </c>
      <c r="I1216">
        <f t="shared" si="55"/>
        <v>0</v>
      </c>
      <c r="J1216">
        <f t="shared" si="57"/>
        <v>0</v>
      </c>
      <c r="K1216">
        <f t="shared" si="56"/>
        <v>0</v>
      </c>
    </row>
    <row r="1217" spans="1:11" x14ac:dyDescent="0.25">
      <c r="A1217" t="s">
        <v>68</v>
      </c>
      <c r="B1217" t="s">
        <v>29</v>
      </c>
      <c r="C1217">
        <v>1990</v>
      </c>
      <c r="D1217">
        <v>748</v>
      </c>
      <c r="E1217">
        <v>29.1</v>
      </c>
      <c r="F1217">
        <v>28.77</v>
      </c>
      <c r="G1217">
        <v>4667</v>
      </c>
      <c r="H1217">
        <v>5000</v>
      </c>
      <c r="I1217">
        <f t="shared" si="55"/>
        <v>333</v>
      </c>
      <c r="J1217">
        <f t="shared" si="57"/>
        <v>-333</v>
      </c>
      <c r="K1217">
        <f t="shared" si="56"/>
        <v>110889</v>
      </c>
    </row>
    <row r="1218" spans="1:11" x14ac:dyDescent="0.25">
      <c r="A1218" t="s">
        <v>18</v>
      </c>
      <c r="B1218" t="s">
        <v>13</v>
      </c>
      <c r="C1218">
        <v>1995</v>
      </c>
      <c r="D1218">
        <v>1761</v>
      </c>
      <c r="E1218">
        <v>92967.22</v>
      </c>
      <c r="F1218">
        <v>20.61</v>
      </c>
      <c r="G1218">
        <v>25668</v>
      </c>
      <c r="H1218">
        <v>25668</v>
      </c>
      <c r="I1218">
        <f t="shared" si="55"/>
        <v>0</v>
      </c>
      <c r="J1218">
        <f t="shared" si="57"/>
        <v>0</v>
      </c>
      <c r="K1218">
        <f t="shared" si="56"/>
        <v>0</v>
      </c>
    </row>
    <row r="1219" spans="1:11" x14ac:dyDescent="0.25">
      <c r="A1219" t="s">
        <v>14</v>
      </c>
      <c r="B1219" t="s">
        <v>11</v>
      </c>
      <c r="C1219">
        <v>2006</v>
      </c>
      <c r="D1219">
        <v>494</v>
      </c>
      <c r="E1219">
        <v>6925.13</v>
      </c>
      <c r="F1219">
        <v>26.73</v>
      </c>
      <c r="G1219">
        <v>25186</v>
      </c>
      <c r="H1219">
        <v>25186</v>
      </c>
      <c r="I1219">
        <f t="shared" ref="I1219:I1282" si="58">ABS(G1219-H1219)</f>
        <v>0</v>
      </c>
      <c r="J1219">
        <f t="shared" si="57"/>
        <v>0</v>
      </c>
      <c r="K1219">
        <f t="shared" ref="K1219:K1282" si="59">J1219^2</f>
        <v>0</v>
      </c>
    </row>
    <row r="1220" spans="1:11" x14ac:dyDescent="0.25">
      <c r="A1220" t="s">
        <v>25</v>
      </c>
      <c r="B1220" t="s">
        <v>29</v>
      </c>
      <c r="C1220">
        <v>1997</v>
      </c>
      <c r="D1220">
        <v>534</v>
      </c>
      <c r="E1220">
        <v>34091</v>
      </c>
      <c r="F1220">
        <v>12.13</v>
      </c>
      <c r="G1220">
        <v>18974</v>
      </c>
      <c r="H1220">
        <v>18974</v>
      </c>
      <c r="I1220">
        <f t="shared" si="58"/>
        <v>0</v>
      </c>
      <c r="J1220">
        <f t="shared" si="57"/>
        <v>0</v>
      </c>
      <c r="K1220">
        <f t="shared" si="59"/>
        <v>0</v>
      </c>
    </row>
    <row r="1221" spans="1:11" x14ac:dyDescent="0.25">
      <c r="A1221" t="s">
        <v>24</v>
      </c>
      <c r="B1221" t="s">
        <v>45</v>
      </c>
      <c r="C1221">
        <v>2000</v>
      </c>
      <c r="D1221">
        <v>591</v>
      </c>
      <c r="E1221">
        <v>63265.78</v>
      </c>
      <c r="F1221">
        <v>16.98</v>
      </c>
      <c r="G1221">
        <v>100000</v>
      </c>
      <c r="H1221">
        <v>100000</v>
      </c>
      <c r="I1221">
        <f t="shared" si="58"/>
        <v>0</v>
      </c>
      <c r="J1221">
        <f t="shared" si="57"/>
        <v>0</v>
      </c>
      <c r="K1221">
        <f t="shared" si="59"/>
        <v>0</v>
      </c>
    </row>
    <row r="1222" spans="1:11" x14ac:dyDescent="0.25">
      <c r="A1222" t="s">
        <v>32</v>
      </c>
      <c r="B1222" t="s">
        <v>9</v>
      </c>
      <c r="C1222">
        <v>2001</v>
      </c>
      <c r="D1222">
        <v>1083</v>
      </c>
      <c r="E1222">
        <v>43720.04</v>
      </c>
      <c r="F1222">
        <v>24.5</v>
      </c>
      <c r="G1222">
        <v>19996</v>
      </c>
      <c r="H1222">
        <v>19996</v>
      </c>
      <c r="I1222">
        <f t="shared" si="58"/>
        <v>0</v>
      </c>
      <c r="J1222">
        <f t="shared" si="57"/>
        <v>0</v>
      </c>
      <c r="K1222">
        <f t="shared" si="59"/>
        <v>0</v>
      </c>
    </row>
    <row r="1223" spans="1:11" x14ac:dyDescent="0.25">
      <c r="A1223" t="s">
        <v>72</v>
      </c>
      <c r="B1223" t="s">
        <v>21</v>
      </c>
      <c r="C1223">
        <v>2002</v>
      </c>
      <c r="D1223">
        <v>1010</v>
      </c>
      <c r="E1223">
        <v>40</v>
      </c>
      <c r="F1223">
        <v>24.79</v>
      </c>
      <c r="G1223">
        <v>42190</v>
      </c>
      <c r="H1223">
        <v>44458</v>
      </c>
      <c r="I1223">
        <f t="shared" si="58"/>
        <v>2268</v>
      </c>
      <c r="J1223">
        <f t="shared" si="57"/>
        <v>-2268</v>
      </c>
      <c r="K1223">
        <f t="shared" si="59"/>
        <v>5143824</v>
      </c>
    </row>
    <row r="1224" spans="1:11" x14ac:dyDescent="0.25">
      <c r="A1224" t="s">
        <v>62</v>
      </c>
      <c r="B1224" t="s">
        <v>15</v>
      </c>
      <c r="C1224">
        <v>2006</v>
      </c>
      <c r="D1224">
        <v>92</v>
      </c>
      <c r="E1224">
        <v>1.7</v>
      </c>
      <c r="F1224">
        <v>27.82</v>
      </c>
      <c r="G1224">
        <v>4037</v>
      </c>
      <c r="H1224">
        <v>3581</v>
      </c>
      <c r="I1224">
        <f t="shared" si="58"/>
        <v>456</v>
      </c>
      <c r="J1224">
        <f t="shared" si="57"/>
        <v>456</v>
      </c>
      <c r="K1224">
        <f t="shared" si="59"/>
        <v>207936</v>
      </c>
    </row>
    <row r="1225" spans="1:11" x14ac:dyDescent="0.25">
      <c r="A1225" t="s">
        <v>27</v>
      </c>
      <c r="B1225" t="s">
        <v>29</v>
      </c>
      <c r="C1225">
        <v>2009</v>
      </c>
      <c r="D1225">
        <v>495</v>
      </c>
      <c r="E1225">
        <v>26857</v>
      </c>
      <c r="F1225">
        <v>20.71</v>
      </c>
      <c r="G1225">
        <v>21703</v>
      </c>
      <c r="H1225">
        <v>21703</v>
      </c>
      <c r="I1225">
        <f t="shared" si="58"/>
        <v>0</v>
      </c>
      <c r="J1225">
        <f t="shared" si="57"/>
        <v>0</v>
      </c>
      <c r="K1225">
        <f t="shared" si="59"/>
        <v>0</v>
      </c>
    </row>
    <row r="1226" spans="1:11" x14ac:dyDescent="0.25">
      <c r="A1226" t="s">
        <v>42</v>
      </c>
      <c r="B1226" t="s">
        <v>7</v>
      </c>
      <c r="C1226">
        <v>2004</v>
      </c>
      <c r="D1226">
        <v>758</v>
      </c>
      <c r="E1226">
        <v>26433.14</v>
      </c>
      <c r="F1226">
        <v>16.84</v>
      </c>
      <c r="G1226">
        <v>242399</v>
      </c>
      <c r="H1226">
        <v>242399</v>
      </c>
      <c r="I1226">
        <f t="shared" si="58"/>
        <v>0</v>
      </c>
      <c r="J1226">
        <f t="shared" si="57"/>
        <v>0</v>
      </c>
      <c r="K1226">
        <f t="shared" si="59"/>
        <v>0</v>
      </c>
    </row>
    <row r="1227" spans="1:11" x14ac:dyDescent="0.25">
      <c r="A1227" t="s">
        <v>47</v>
      </c>
      <c r="B1227" t="s">
        <v>11</v>
      </c>
      <c r="C1227">
        <v>1999</v>
      </c>
      <c r="D1227">
        <v>1113</v>
      </c>
      <c r="E1227">
        <v>2782.75</v>
      </c>
      <c r="F1227">
        <v>10.51</v>
      </c>
      <c r="G1227">
        <v>32976</v>
      </c>
      <c r="H1227">
        <v>42214</v>
      </c>
      <c r="I1227">
        <f t="shared" si="58"/>
        <v>9238</v>
      </c>
      <c r="J1227">
        <f t="shared" si="57"/>
        <v>-9238</v>
      </c>
      <c r="K1227">
        <f t="shared" si="59"/>
        <v>85340644</v>
      </c>
    </row>
    <row r="1228" spans="1:11" x14ac:dyDescent="0.25">
      <c r="A1228" t="s">
        <v>18</v>
      </c>
      <c r="B1228" t="s">
        <v>29</v>
      </c>
      <c r="C1228">
        <v>2011</v>
      </c>
      <c r="D1228">
        <v>1761</v>
      </c>
      <c r="E1228">
        <v>345026</v>
      </c>
      <c r="F1228">
        <v>18.82</v>
      </c>
      <c r="G1228">
        <v>31214</v>
      </c>
      <c r="H1228">
        <v>31214</v>
      </c>
      <c r="I1228">
        <f t="shared" si="58"/>
        <v>0</v>
      </c>
      <c r="J1228">
        <f t="shared" si="57"/>
        <v>0</v>
      </c>
      <c r="K1228">
        <f t="shared" si="59"/>
        <v>0</v>
      </c>
    </row>
    <row r="1229" spans="1:11" x14ac:dyDescent="0.25">
      <c r="A1229" t="s">
        <v>91</v>
      </c>
      <c r="B1229" t="s">
        <v>7</v>
      </c>
      <c r="C1229">
        <v>1991</v>
      </c>
      <c r="D1229">
        <v>1440</v>
      </c>
      <c r="E1229">
        <v>18.86</v>
      </c>
      <c r="F1229">
        <v>27.01</v>
      </c>
      <c r="G1229">
        <v>142771</v>
      </c>
      <c r="H1229">
        <v>109308</v>
      </c>
      <c r="I1229">
        <f t="shared" si="58"/>
        <v>33463</v>
      </c>
      <c r="J1229">
        <f t="shared" ref="J1229:J1292" si="60">G1229-H1229</f>
        <v>33463</v>
      </c>
      <c r="K1229">
        <f t="shared" si="59"/>
        <v>1119772369</v>
      </c>
    </row>
    <row r="1230" spans="1:11" x14ac:dyDescent="0.25">
      <c r="A1230" t="s">
        <v>18</v>
      </c>
      <c r="B1230" t="s">
        <v>45</v>
      </c>
      <c r="C1230">
        <v>2012</v>
      </c>
      <c r="D1230">
        <v>1761</v>
      </c>
      <c r="E1230">
        <v>346583</v>
      </c>
      <c r="F1230">
        <v>28.21</v>
      </c>
      <c r="G1230">
        <v>136118</v>
      </c>
      <c r="H1230">
        <v>136118</v>
      </c>
      <c r="I1230">
        <f t="shared" si="58"/>
        <v>0</v>
      </c>
      <c r="J1230">
        <f t="shared" si="60"/>
        <v>0</v>
      </c>
      <c r="K1230">
        <f t="shared" si="59"/>
        <v>0</v>
      </c>
    </row>
    <row r="1231" spans="1:11" x14ac:dyDescent="0.25">
      <c r="A1231" t="s">
        <v>40</v>
      </c>
      <c r="B1231" t="s">
        <v>15</v>
      </c>
      <c r="C1231">
        <v>1997</v>
      </c>
      <c r="D1231">
        <v>832</v>
      </c>
      <c r="E1231">
        <v>84799</v>
      </c>
      <c r="F1231">
        <v>13.13</v>
      </c>
      <c r="G1231">
        <v>57487</v>
      </c>
      <c r="H1231">
        <v>66645</v>
      </c>
      <c r="I1231">
        <f t="shared" si="58"/>
        <v>9158</v>
      </c>
      <c r="J1231">
        <f t="shared" si="60"/>
        <v>-9158</v>
      </c>
      <c r="K1231">
        <f t="shared" si="59"/>
        <v>83868964</v>
      </c>
    </row>
    <row r="1232" spans="1:11" x14ac:dyDescent="0.25">
      <c r="A1232" t="s">
        <v>14</v>
      </c>
      <c r="B1232" t="s">
        <v>7</v>
      </c>
      <c r="C1232">
        <v>2001</v>
      </c>
      <c r="D1232">
        <v>494</v>
      </c>
      <c r="E1232">
        <v>11871</v>
      </c>
      <c r="F1232">
        <v>19.79</v>
      </c>
      <c r="G1232">
        <v>164180</v>
      </c>
      <c r="H1232">
        <v>164486</v>
      </c>
      <c r="I1232">
        <f t="shared" si="58"/>
        <v>306</v>
      </c>
      <c r="J1232">
        <f t="shared" si="60"/>
        <v>-306</v>
      </c>
      <c r="K1232">
        <f t="shared" si="59"/>
        <v>93636</v>
      </c>
    </row>
    <row r="1233" spans="1:11" x14ac:dyDescent="0.25">
      <c r="A1233" t="s">
        <v>63</v>
      </c>
      <c r="B1233" t="s">
        <v>7</v>
      </c>
      <c r="C1233">
        <v>2005</v>
      </c>
      <c r="D1233">
        <v>1020</v>
      </c>
      <c r="E1233">
        <v>1670</v>
      </c>
      <c r="F1233">
        <v>21.97</v>
      </c>
      <c r="G1233">
        <v>144245</v>
      </c>
      <c r="H1233">
        <v>140000</v>
      </c>
      <c r="I1233">
        <f t="shared" si="58"/>
        <v>4245</v>
      </c>
      <c r="J1233">
        <f t="shared" si="60"/>
        <v>4245</v>
      </c>
      <c r="K1233">
        <f t="shared" si="59"/>
        <v>18020025</v>
      </c>
    </row>
    <row r="1234" spans="1:11" x14ac:dyDescent="0.25">
      <c r="A1234" t="s">
        <v>74</v>
      </c>
      <c r="B1234" t="s">
        <v>23</v>
      </c>
      <c r="C1234">
        <v>2002</v>
      </c>
      <c r="D1234">
        <v>1996</v>
      </c>
      <c r="E1234">
        <v>10381.709999999999</v>
      </c>
      <c r="F1234">
        <v>19.93</v>
      </c>
      <c r="G1234">
        <v>230957</v>
      </c>
      <c r="H1234">
        <v>194704</v>
      </c>
      <c r="I1234">
        <f t="shared" si="58"/>
        <v>36253</v>
      </c>
      <c r="J1234">
        <f t="shared" si="60"/>
        <v>36253</v>
      </c>
      <c r="K1234">
        <f t="shared" si="59"/>
        <v>1314280009</v>
      </c>
    </row>
    <row r="1235" spans="1:11" x14ac:dyDescent="0.25">
      <c r="A1235" t="s">
        <v>18</v>
      </c>
      <c r="B1235" t="s">
        <v>15</v>
      </c>
      <c r="C1235">
        <v>2012</v>
      </c>
      <c r="D1235">
        <v>1761</v>
      </c>
      <c r="E1235">
        <v>346583</v>
      </c>
      <c r="F1235">
        <v>19.72</v>
      </c>
      <c r="G1235">
        <v>29317</v>
      </c>
      <c r="H1235">
        <v>29317</v>
      </c>
      <c r="I1235">
        <f t="shared" si="58"/>
        <v>0</v>
      </c>
      <c r="J1235">
        <f t="shared" si="60"/>
        <v>0</v>
      </c>
      <c r="K1235">
        <f t="shared" si="59"/>
        <v>0</v>
      </c>
    </row>
    <row r="1236" spans="1:11" x14ac:dyDescent="0.25">
      <c r="A1236" t="s">
        <v>22</v>
      </c>
      <c r="B1236" t="s">
        <v>7</v>
      </c>
      <c r="C1236">
        <v>1996</v>
      </c>
      <c r="D1236">
        <v>1410</v>
      </c>
      <c r="E1236">
        <v>3493</v>
      </c>
      <c r="F1236">
        <v>26.29</v>
      </c>
      <c r="G1236">
        <v>98893</v>
      </c>
      <c r="H1236">
        <v>98893</v>
      </c>
      <c r="I1236">
        <f t="shared" si="58"/>
        <v>0</v>
      </c>
      <c r="J1236">
        <f t="shared" si="60"/>
        <v>0</v>
      </c>
      <c r="K1236">
        <f t="shared" si="59"/>
        <v>0</v>
      </c>
    </row>
    <row r="1237" spans="1:11" x14ac:dyDescent="0.25">
      <c r="A1237" t="s">
        <v>69</v>
      </c>
      <c r="B1237" t="s">
        <v>45</v>
      </c>
      <c r="C1237">
        <v>2007</v>
      </c>
      <c r="D1237">
        <v>1513</v>
      </c>
      <c r="E1237">
        <v>93.88</v>
      </c>
      <c r="F1237">
        <v>20.02</v>
      </c>
      <c r="G1237">
        <v>75811</v>
      </c>
      <c r="H1237">
        <v>75058</v>
      </c>
      <c r="I1237">
        <f t="shared" si="58"/>
        <v>753</v>
      </c>
      <c r="J1237">
        <f t="shared" si="60"/>
        <v>753</v>
      </c>
      <c r="K1237">
        <f t="shared" si="59"/>
        <v>567009</v>
      </c>
    </row>
    <row r="1238" spans="1:11" x14ac:dyDescent="0.25">
      <c r="A1238" t="s">
        <v>57</v>
      </c>
      <c r="B1238" t="s">
        <v>11</v>
      </c>
      <c r="C1238">
        <v>2000</v>
      </c>
      <c r="D1238">
        <v>3240</v>
      </c>
      <c r="E1238">
        <v>75843</v>
      </c>
      <c r="F1238">
        <v>22.01</v>
      </c>
      <c r="G1238">
        <v>15992</v>
      </c>
      <c r="H1238">
        <v>15992</v>
      </c>
      <c r="I1238">
        <f t="shared" si="58"/>
        <v>0</v>
      </c>
      <c r="J1238">
        <f t="shared" si="60"/>
        <v>0</v>
      </c>
      <c r="K1238">
        <f t="shared" si="59"/>
        <v>0</v>
      </c>
    </row>
    <row r="1239" spans="1:11" x14ac:dyDescent="0.25">
      <c r="A1239" t="s">
        <v>16</v>
      </c>
      <c r="B1239" t="s">
        <v>7</v>
      </c>
      <c r="C1239">
        <v>1992</v>
      </c>
      <c r="D1239">
        <v>1522</v>
      </c>
      <c r="E1239">
        <v>15373</v>
      </c>
      <c r="F1239">
        <v>5.97</v>
      </c>
      <c r="G1239">
        <v>164033</v>
      </c>
      <c r="H1239">
        <v>150300</v>
      </c>
      <c r="I1239">
        <f t="shared" si="58"/>
        <v>13733</v>
      </c>
      <c r="J1239">
        <f t="shared" si="60"/>
        <v>13733</v>
      </c>
      <c r="K1239">
        <f t="shared" si="59"/>
        <v>188595289</v>
      </c>
    </row>
    <row r="1240" spans="1:11" x14ac:dyDescent="0.25">
      <c r="A1240" t="s">
        <v>25</v>
      </c>
      <c r="B1240" t="s">
        <v>11</v>
      </c>
      <c r="C1240">
        <v>2001</v>
      </c>
      <c r="D1240">
        <v>534</v>
      </c>
      <c r="E1240">
        <v>32710</v>
      </c>
      <c r="F1240">
        <v>16.63</v>
      </c>
      <c r="G1240">
        <v>18209</v>
      </c>
      <c r="H1240">
        <v>18209</v>
      </c>
      <c r="I1240">
        <f t="shared" si="58"/>
        <v>0</v>
      </c>
      <c r="J1240">
        <f t="shared" si="60"/>
        <v>0</v>
      </c>
      <c r="K1240">
        <f t="shared" si="59"/>
        <v>0</v>
      </c>
    </row>
    <row r="1241" spans="1:11" x14ac:dyDescent="0.25">
      <c r="A1241" t="s">
        <v>14</v>
      </c>
      <c r="B1241" t="s">
        <v>21</v>
      </c>
      <c r="C1241">
        <v>2013</v>
      </c>
      <c r="D1241">
        <v>494</v>
      </c>
      <c r="E1241">
        <v>0.92</v>
      </c>
      <c r="F1241">
        <v>25.95</v>
      </c>
      <c r="G1241">
        <v>88711</v>
      </c>
      <c r="H1241">
        <v>88711</v>
      </c>
      <c r="I1241">
        <f t="shared" si="58"/>
        <v>0</v>
      </c>
      <c r="J1241">
        <f t="shared" si="60"/>
        <v>0</v>
      </c>
      <c r="K1241">
        <f t="shared" si="59"/>
        <v>0</v>
      </c>
    </row>
    <row r="1242" spans="1:11" x14ac:dyDescent="0.25">
      <c r="A1242" t="s">
        <v>44</v>
      </c>
      <c r="B1242" t="s">
        <v>21</v>
      </c>
      <c r="C1242">
        <v>1990</v>
      </c>
      <c r="D1242">
        <v>1180</v>
      </c>
      <c r="E1242">
        <v>72</v>
      </c>
      <c r="F1242">
        <v>23.36</v>
      </c>
      <c r="G1242">
        <v>41009</v>
      </c>
      <c r="H1242">
        <v>41978</v>
      </c>
      <c r="I1242">
        <f t="shared" si="58"/>
        <v>969</v>
      </c>
      <c r="J1242">
        <f t="shared" si="60"/>
        <v>-969</v>
      </c>
      <c r="K1242">
        <f t="shared" si="59"/>
        <v>938961</v>
      </c>
    </row>
    <row r="1243" spans="1:11" x14ac:dyDescent="0.25">
      <c r="A1243" t="s">
        <v>70</v>
      </c>
      <c r="B1243" t="s">
        <v>21</v>
      </c>
      <c r="C1243">
        <v>1998</v>
      </c>
      <c r="D1243">
        <v>657</v>
      </c>
      <c r="E1243">
        <v>2883</v>
      </c>
      <c r="F1243">
        <v>21.3</v>
      </c>
      <c r="G1243">
        <v>20000</v>
      </c>
      <c r="H1243">
        <v>21012</v>
      </c>
      <c r="I1243">
        <f t="shared" si="58"/>
        <v>1012</v>
      </c>
      <c r="J1243">
        <f t="shared" si="60"/>
        <v>-1012</v>
      </c>
      <c r="K1243">
        <f t="shared" si="59"/>
        <v>1024144</v>
      </c>
    </row>
    <row r="1244" spans="1:11" x14ac:dyDescent="0.25">
      <c r="A1244" t="s">
        <v>25</v>
      </c>
      <c r="B1244" t="s">
        <v>9</v>
      </c>
      <c r="C1244">
        <v>2004</v>
      </c>
      <c r="D1244">
        <v>534</v>
      </c>
      <c r="E1244">
        <v>36276</v>
      </c>
      <c r="F1244">
        <v>12.35</v>
      </c>
      <c r="G1244">
        <v>56326</v>
      </c>
      <c r="H1244">
        <v>57983</v>
      </c>
      <c r="I1244">
        <f t="shared" si="58"/>
        <v>1657</v>
      </c>
      <c r="J1244">
        <f t="shared" si="60"/>
        <v>-1657</v>
      </c>
      <c r="K1244">
        <f t="shared" si="59"/>
        <v>2745649</v>
      </c>
    </row>
    <row r="1245" spans="1:11" x14ac:dyDescent="0.25">
      <c r="A1245" t="s">
        <v>32</v>
      </c>
      <c r="B1245" t="s">
        <v>15</v>
      </c>
      <c r="C1245">
        <v>2007</v>
      </c>
      <c r="D1245">
        <v>1083</v>
      </c>
      <c r="E1245">
        <v>27422.77</v>
      </c>
      <c r="F1245">
        <v>24.6</v>
      </c>
      <c r="G1245">
        <v>8443</v>
      </c>
      <c r="H1245">
        <v>8443</v>
      </c>
      <c r="I1245">
        <f t="shared" si="58"/>
        <v>0</v>
      </c>
      <c r="J1245">
        <f t="shared" si="60"/>
        <v>0</v>
      </c>
      <c r="K1245">
        <f t="shared" si="59"/>
        <v>0</v>
      </c>
    </row>
    <row r="1246" spans="1:11" x14ac:dyDescent="0.25">
      <c r="A1246" t="s">
        <v>32</v>
      </c>
      <c r="B1246" t="s">
        <v>13</v>
      </c>
      <c r="C1246">
        <v>2011</v>
      </c>
      <c r="D1246">
        <v>1083</v>
      </c>
      <c r="E1246">
        <v>55540</v>
      </c>
      <c r="F1246">
        <v>24.35</v>
      </c>
      <c r="G1246">
        <v>35878</v>
      </c>
      <c r="H1246">
        <v>35878</v>
      </c>
      <c r="I1246">
        <f t="shared" si="58"/>
        <v>0</v>
      </c>
      <c r="J1246">
        <f t="shared" si="60"/>
        <v>0</v>
      </c>
      <c r="K1246">
        <f t="shared" si="59"/>
        <v>0</v>
      </c>
    </row>
    <row r="1247" spans="1:11" x14ac:dyDescent="0.25">
      <c r="A1247" t="s">
        <v>56</v>
      </c>
      <c r="B1247" t="s">
        <v>7</v>
      </c>
      <c r="C1247">
        <v>1992</v>
      </c>
      <c r="D1247">
        <v>1162</v>
      </c>
      <c r="E1247">
        <v>1309</v>
      </c>
      <c r="F1247">
        <v>10.78</v>
      </c>
      <c r="G1247">
        <v>121000</v>
      </c>
      <c r="H1247">
        <v>125740</v>
      </c>
      <c r="I1247">
        <f t="shared" si="58"/>
        <v>4740</v>
      </c>
      <c r="J1247">
        <f t="shared" si="60"/>
        <v>-4740</v>
      </c>
      <c r="K1247">
        <f t="shared" si="59"/>
        <v>22467600</v>
      </c>
    </row>
    <row r="1248" spans="1:11" x14ac:dyDescent="0.25">
      <c r="A1248" t="s">
        <v>52</v>
      </c>
      <c r="B1248" t="s">
        <v>15</v>
      </c>
      <c r="C1248">
        <v>2012</v>
      </c>
      <c r="D1248">
        <v>282</v>
      </c>
      <c r="E1248">
        <v>1.52</v>
      </c>
      <c r="F1248">
        <v>27.39</v>
      </c>
      <c r="G1248">
        <v>10612</v>
      </c>
      <c r="H1248">
        <v>11052</v>
      </c>
      <c r="I1248">
        <f t="shared" si="58"/>
        <v>440</v>
      </c>
      <c r="J1248">
        <f t="shared" si="60"/>
        <v>-440</v>
      </c>
      <c r="K1248">
        <f t="shared" si="59"/>
        <v>193600</v>
      </c>
    </row>
    <row r="1249" spans="1:11" x14ac:dyDescent="0.25">
      <c r="A1249" t="s">
        <v>18</v>
      </c>
      <c r="B1249" t="s">
        <v>21</v>
      </c>
      <c r="C1249">
        <v>1993</v>
      </c>
      <c r="D1249">
        <v>1761</v>
      </c>
      <c r="E1249">
        <v>75658.33</v>
      </c>
      <c r="F1249">
        <v>17.93</v>
      </c>
      <c r="G1249">
        <v>107920</v>
      </c>
      <c r="H1249">
        <v>107920</v>
      </c>
      <c r="I1249">
        <f t="shared" si="58"/>
        <v>0</v>
      </c>
      <c r="J1249">
        <f t="shared" si="60"/>
        <v>0</v>
      </c>
      <c r="K1249">
        <f t="shared" si="59"/>
        <v>0</v>
      </c>
    </row>
    <row r="1250" spans="1:11" x14ac:dyDescent="0.25">
      <c r="A1250" t="s">
        <v>10</v>
      </c>
      <c r="B1250" t="s">
        <v>29</v>
      </c>
      <c r="C1250">
        <v>2010</v>
      </c>
      <c r="D1250">
        <v>1668</v>
      </c>
      <c r="E1250">
        <v>55576</v>
      </c>
      <c r="F1250">
        <v>16.010000000000002</v>
      </c>
      <c r="G1250">
        <v>16158</v>
      </c>
      <c r="H1250">
        <v>16158</v>
      </c>
      <c r="I1250">
        <f t="shared" si="58"/>
        <v>0</v>
      </c>
      <c r="J1250">
        <f t="shared" si="60"/>
        <v>0</v>
      </c>
      <c r="K1250">
        <f t="shared" si="59"/>
        <v>0</v>
      </c>
    </row>
    <row r="1251" spans="1:11" x14ac:dyDescent="0.25">
      <c r="A1251" t="s">
        <v>48</v>
      </c>
      <c r="B1251" t="s">
        <v>23</v>
      </c>
      <c r="C1251">
        <v>2006</v>
      </c>
      <c r="D1251">
        <v>2051</v>
      </c>
      <c r="E1251">
        <v>909.71</v>
      </c>
      <c r="F1251">
        <v>27.58</v>
      </c>
      <c r="G1251">
        <v>174995</v>
      </c>
      <c r="H1251">
        <v>173834</v>
      </c>
      <c r="I1251">
        <f t="shared" si="58"/>
        <v>1161</v>
      </c>
      <c r="J1251">
        <f t="shared" si="60"/>
        <v>1161</v>
      </c>
      <c r="K1251">
        <f t="shared" si="59"/>
        <v>1347921</v>
      </c>
    </row>
    <row r="1252" spans="1:11" x14ac:dyDescent="0.25">
      <c r="A1252" t="s">
        <v>102</v>
      </c>
      <c r="B1252" t="s">
        <v>49</v>
      </c>
      <c r="C1252">
        <v>2007</v>
      </c>
      <c r="D1252">
        <v>2387</v>
      </c>
      <c r="E1252">
        <v>246.5</v>
      </c>
      <c r="F1252">
        <v>27.3</v>
      </c>
      <c r="G1252">
        <v>96154</v>
      </c>
      <c r="H1252">
        <v>123377</v>
      </c>
      <c r="I1252">
        <f t="shared" si="58"/>
        <v>27223</v>
      </c>
      <c r="J1252">
        <f t="shared" si="60"/>
        <v>-27223</v>
      </c>
      <c r="K1252">
        <f t="shared" si="59"/>
        <v>741091729</v>
      </c>
    </row>
    <row r="1253" spans="1:11" x14ac:dyDescent="0.25">
      <c r="A1253" t="s">
        <v>75</v>
      </c>
      <c r="B1253" t="s">
        <v>9</v>
      </c>
      <c r="C1253">
        <v>1991</v>
      </c>
      <c r="D1253">
        <v>867</v>
      </c>
      <c r="E1253">
        <v>103434</v>
      </c>
      <c r="F1253">
        <v>10.6</v>
      </c>
      <c r="G1253">
        <v>72866</v>
      </c>
      <c r="H1253">
        <v>60186</v>
      </c>
      <c r="I1253">
        <f t="shared" si="58"/>
        <v>12680</v>
      </c>
      <c r="J1253">
        <f t="shared" si="60"/>
        <v>12680</v>
      </c>
      <c r="K1253">
        <f t="shared" si="59"/>
        <v>160782400</v>
      </c>
    </row>
    <row r="1254" spans="1:11" x14ac:dyDescent="0.25">
      <c r="A1254" t="s">
        <v>86</v>
      </c>
      <c r="B1254" t="s">
        <v>9</v>
      </c>
      <c r="C1254">
        <v>2005</v>
      </c>
      <c r="D1254">
        <v>447</v>
      </c>
      <c r="E1254">
        <v>148.68</v>
      </c>
      <c r="F1254">
        <v>12.88</v>
      </c>
      <c r="G1254">
        <v>47703</v>
      </c>
      <c r="H1254">
        <v>46071</v>
      </c>
      <c r="I1254">
        <f t="shared" si="58"/>
        <v>1632</v>
      </c>
      <c r="J1254">
        <f t="shared" si="60"/>
        <v>1632</v>
      </c>
      <c r="K1254">
        <f t="shared" si="59"/>
        <v>2663424</v>
      </c>
    </row>
    <row r="1255" spans="1:11" x14ac:dyDescent="0.25">
      <c r="A1255" t="s">
        <v>18</v>
      </c>
      <c r="B1255" t="s">
        <v>9</v>
      </c>
      <c r="C1255">
        <v>2010</v>
      </c>
      <c r="D1255">
        <v>1761</v>
      </c>
      <c r="E1255">
        <v>342580</v>
      </c>
      <c r="F1255">
        <v>24.95</v>
      </c>
      <c r="G1255">
        <v>43667</v>
      </c>
      <c r="H1255">
        <v>43667</v>
      </c>
      <c r="I1255">
        <f t="shared" si="58"/>
        <v>0</v>
      </c>
      <c r="J1255">
        <f t="shared" si="60"/>
        <v>0</v>
      </c>
      <c r="K1255">
        <f t="shared" si="59"/>
        <v>0</v>
      </c>
    </row>
    <row r="1256" spans="1:11" x14ac:dyDescent="0.25">
      <c r="A1256" t="s">
        <v>95</v>
      </c>
      <c r="B1256" t="s">
        <v>15</v>
      </c>
      <c r="C1256">
        <v>1999</v>
      </c>
      <c r="D1256">
        <v>3142</v>
      </c>
      <c r="E1256">
        <v>105</v>
      </c>
      <c r="F1256">
        <v>25.38</v>
      </c>
      <c r="G1256">
        <v>30909</v>
      </c>
      <c r="H1256">
        <v>30023</v>
      </c>
      <c r="I1256">
        <f t="shared" si="58"/>
        <v>886</v>
      </c>
      <c r="J1256">
        <f t="shared" si="60"/>
        <v>886</v>
      </c>
      <c r="K1256">
        <f t="shared" si="59"/>
        <v>784996</v>
      </c>
    </row>
    <row r="1257" spans="1:11" x14ac:dyDescent="0.25">
      <c r="A1257" t="s">
        <v>82</v>
      </c>
      <c r="B1257" t="s">
        <v>7</v>
      </c>
      <c r="C1257">
        <v>1995</v>
      </c>
      <c r="D1257">
        <v>703</v>
      </c>
      <c r="E1257">
        <v>5043</v>
      </c>
      <c r="F1257">
        <v>8.75</v>
      </c>
      <c r="G1257">
        <v>339644</v>
      </c>
      <c r="H1257">
        <v>348378</v>
      </c>
      <c r="I1257">
        <f t="shared" si="58"/>
        <v>8734</v>
      </c>
      <c r="J1257">
        <f t="shared" si="60"/>
        <v>-8734</v>
      </c>
      <c r="K1257">
        <f t="shared" si="59"/>
        <v>76282756</v>
      </c>
    </row>
    <row r="1258" spans="1:11" x14ac:dyDescent="0.25">
      <c r="A1258" t="s">
        <v>109</v>
      </c>
      <c r="B1258" t="s">
        <v>11</v>
      </c>
      <c r="C1258">
        <v>1999</v>
      </c>
      <c r="D1258">
        <v>285</v>
      </c>
      <c r="E1258">
        <v>56</v>
      </c>
      <c r="F1258">
        <v>20.62</v>
      </c>
      <c r="G1258">
        <v>36440</v>
      </c>
      <c r="H1258">
        <v>51342</v>
      </c>
      <c r="I1258">
        <f t="shared" si="58"/>
        <v>14902</v>
      </c>
      <c r="J1258">
        <f t="shared" si="60"/>
        <v>-14902</v>
      </c>
      <c r="K1258">
        <f t="shared" si="59"/>
        <v>222069604</v>
      </c>
    </row>
    <row r="1259" spans="1:11" x14ac:dyDescent="0.25">
      <c r="A1259" t="s">
        <v>42</v>
      </c>
      <c r="B1259" t="s">
        <v>15</v>
      </c>
      <c r="C1259">
        <v>1995</v>
      </c>
      <c r="D1259">
        <v>758</v>
      </c>
      <c r="E1259">
        <v>34468.93</v>
      </c>
      <c r="F1259">
        <v>16.850000000000001</v>
      </c>
      <c r="G1259">
        <v>30385</v>
      </c>
      <c r="H1259">
        <v>30385</v>
      </c>
      <c r="I1259">
        <f t="shared" si="58"/>
        <v>0</v>
      </c>
      <c r="J1259">
        <f t="shared" si="60"/>
        <v>0</v>
      </c>
      <c r="K1259">
        <f t="shared" si="59"/>
        <v>0</v>
      </c>
    </row>
    <row r="1260" spans="1:11" x14ac:dyDescent="0.25">
      <c r="A1260" t="s">
        <v>18</v>
      </c>
      <c r="B1260" t="s">
        <v>21</v>
      </c>
      <c r="C1260">
        <v>2013</v>
      </c>
      <c r="D1260">
        <v>1761</v>
      </c>
      <c r="E1260">
        <v>367778</v>
      </c>
      <c r="F1260">
        <v>21.59</v>
      </c>
      <c r="G1260">
        <v>130913</v>
      </c>
      <c r="H1260">
        <v>130913</v>
      </c>
      <c r="I1260">
        <f t="shared" si="58"/>
        <v>0</v>
      </c>
      <c r="J1260">
        <f t="shared" si="60"/>
        <v>0</v>
      </c>
      <c r="K1260">
        <f t="shared" si="59"/>
        <v>0</v>
      </c>
    </row>
    <row r="1261" spans="1:11" x14ac:dyDescent="0.25">
      <c r="A1261" t="s">
        <v>18</v>
      </c>
      <c r="B1261" t="s">
        <v>49</v>
      </c>
      <c r="C1261">
        <v>1998</v>
      </c>
      <c r="D1261">
        <v>1761</v>
      </c>
      <c r="E1261">
        <v>118930.56</v>
      </c>
      <c r="F1261">
        <v>22.35</v>
      </c>
      <c r="G1261">
        <v>91823</v>
      </c>
      <c r="H1261">
        <v>91823</v>
      </c>
      <c r="I1261">
        <f t="shared" si="58"/>
        <v>0</v>
      </c>
      <c r="J1261">
        <f t="shared" si="60"/>
        <v>0</v>
      </c>
      <c r="K1261">
        <f t="shared" si="59"/>
        <v>0</v>
      </c>
    </row>
    <row r="1262" spans="1:11" x14ac:dyDescent="0.25">
      <c r="A1262" t="s">
        <v>20</v>
      </c>
      <c r="B1262" t="s">
        <v>13</v>
      </c>
      <c r="C1262">
        <v>1993</v>
      </c>
      <c r="D1262">
        <v>1300</v>
      </c>
      <c r="E1262">
        <v>1634.02</v>
      </c>
      <c r="F1262">
        <v>16.809999999999999</v>
      </c>
      <c r="G1262">
        <v>51717</v>
      </c>
      <c r="H1262">
        <v>44474</v>
      </c>
      <c r="I1262">
        <f t="shared" si="58"/>
        <v>7243</v>
      </c>
      <c r="J1262">
        <f t="shared" si="60"/>
        <v>7243</v>
      </c>
      <c r="K1262">
        <f t="shared" si="59"/>
        <v>52461049</v>
      </c>
    </row>
    <row r="1263" spans="1:11" x14ac:dyDescent="0.25">
      <c r="A1263" t="s">
        <v>18</v>
      </c>
      <c r="B1263" t="s">
        <v>7</v>
      </c>
      <c r="C1263">
        <v>1998</v>
      </c>
      <c r="D1263">
        <v>1761</v>
      </c>
      <c r="E1263">
        <v>118930.56</v>
      </c>
      <c r="F1263">
        <v>18.2</v>
      </c>
      <c r="G1263">
        <v>156439</v>
      </c>
      <c r="H1263">
        <v>156439</v>
      </c>
      <c r="I1263">
        <f t="shared" si="58"/>
        <v>0</v>
      </c>
      <c r="J1263">
        <f t="shared" si="60"/>
        <v>0</v>
      </c>
      <c r="K1263">
        <f t="shared" si="59"/>
        <v>0</v>
      </c>
    </row>
    <row r="1264" spans="1:11" x14ac:dyDescent="0.25">
      <c r="A1264" t="s">
        <v>14</v>
      </c>
      <c r="B1264" t="s">
        <v>21</v>
      </c>
      <c r="C1264">
        <v>1994</v>
      </c>
      <c r="D1264">
        <v>494</v>
      </c>
      <c r="E1264">
        <v>6183</v>
      </c>
      <c r="F1264">
        <v>22.93</v>
      </c>
      <c r="G1264">
        <v>99148</v>
      </c>
      <c r="H1264">
        <v>99148</v>
      </c>
      <c r="I1264">
        <f t="shared" si="58"/>
        <v>0</v>
      </c>
      <c r="J1264">
        <f t="shared" si="60"/>
        <v>0</v>
      </c>
      <c r="K1264">
        <f t="shared" si="59"/>
        <v>0</v>
      </c>
    </row>
    <row r="1265" spans="1:11" x14ac:dyDescent="0.25">
      <c r="A1265" t="s">
        <v>106</v>
      </c>
      <c r="B1265" t="s">
        <v>23</v>
      </c>
      <c r="C1265">
        <v>2006</v>
      </c>
      <c r="D1265">
        <v>2280</v>
      </c>
      <c r="E1265">
        <v>6889.26</v>
      </c>
      <c r="F1265">
        <v>27.35</v>
      </c>
      <c r="G1265">
        <v>100000</v>
      </c>
      <c r="H1265">
        <v>103324</v>
      </c>
      <c r="I1265">
        <f t="shared" si="58"/>
        <v>3324</v>
      </c>
      <c r="J1265">
        <f t="shared" si="60"/>
        <v>-3324</v>
      </c>
      <c r="K1265">
        <f t="shared" si="59"/>
        <v>11048976</v>
      </c>
    </row>
    <row r="1266" spans="1:11" x14ac:dyDescent="0.25">
      <c r="A1266" t="s">
        <v>41</v>
      </c>
      <c r="B1266" t="s">
        <v>29</v>
      </c>
      <c r="C1266">
        <v>2006</v>
      </c>
      <c r="D1266">
        <v>700</v>
      </c>
      <c r="E1266">
        <v>38540.15</v>
      </c>
      <c r="F1266">
        <v>10.55</v>
      </c>
      <c r="G1266">
        <v>10000</v>
      </c>
      <c r="H1266">
        <v>10000</v>
      </c>
      <c r="I1266">
        <f t="shared" si="58"/>
        <v>0</v>
      </c>
      <c r="J1266">
        <f t="shared" si="60"/>
        <v>0</v>
      </c>
      <c r="K1266">
        <f t="shared" si="59"/>
        <v>0</v>
      </c>
    </row>
    <row r="1267" spans="1:11" x14ac:dyDescent="0.25">
      <c r="A1267" t="s">
        <v>32</v>
      </c>
      <c r="B1267" t="s">
        <v>11</v>
      </c>
      <c r="C1267">
        <v>2013</v>
      </c>
      <c r="D1267">
        <v>1083</v>
      </c>
      <c r="E1267">
        <v>45620</v>
      </c>
      <c r="F1267">
        <v>27.44</v>
      </c>
      <c r="G1267">
        <v>31538</v>
      </c>
      <c r="H1267">
        <v>31538</v>
      </c>
      <c r="I1267">
        <f t="shared" si="58"/>
        <v>0</v>
      </c>
      <c r="J1267">
        <f t="shared" si="60"/>
        <v>0</v>
      </c>
      <c r="K1267">
        <f t="shared" si="59"/>
        <v>0</v>
      </c>
    </row>
    <row r="1268" spans="1:11" x14ac:dyDescent="0.25">
      <c r="A1268" t="s">
        <v>34</v>
      </c>
      <c r="B1268" t="s">
        <v>21</v>
      </c>
      <c r="C1268">
        <v>2002</v>
      </c>
      <c r="D1268">
        <v>636</v>
      </c>
      <c r="E1268">
        <v>40727</v>
      </c>
      <c r="F1268">
        <v>17.510000000000002</v>
      </c>
      <c r="G1268">
        <v>171349</v>
      </c>
      <c r="H1268">
        <v>171349</v>
      </c>
      <c r="I1268">
        <f t="shared" si="58"/>
        <v>0</v>
      </c>
      <c r="J1268">
        <f t="shared" si="60"/>
        <v>0</v>
      </c>
      <c r="K1268">
        <f t="shared" si="59"/>
        <v>0</v>
      </c>
    </row>
    <row r="1269" spans="1:11" x14ac:dyDescent="0.25">
      <c r="A1269" t="s">
        <v>42</v>
      </c>
      <c r="B1269" t="s">
        <v>15</v>
      </c>
      <c r="C1269">
        <v>2001</v>
      </c>
      <c r="D1269">
        <v>758</v>
      </c>
      <c r="E1269">
        <v>31373.3</v>
      </c>
      <c r="F1269">
        <v>16.37</v>
      </c>
      <c r="G1269">
        <v>33800</v>
      </c>
      <c r="H1269">
        <v>33800</v>
      </c>
      <c r="I1269">
        <f t="shared" si="58"/>
        <v>0</v>
      </c>
      <c r="J1269">
        <f t="shared" si="60"/>
        <v>0</v>
      </c>
      <c r="K1269">
        <f t="shared" si="59"/>
        <v>0</v>
      </c>
    </row>
    <row r="1270" spans="1:11" x14ac:dyDescent="0.25">
      <c r="A1270" t="s">
        <v>14</v>
      </c>
      <c r="B1270" t="s">
        <v>29</v>
      </c>
      <c r="C1270">
        <v>2004</v>
      </c>
      <c r="D1270">
        <v>494</v>
      </c>
      <c r="E1270">
        <v>8903.48</v>
      </c>
      <c r="F1270">
        <v>23.78</v>
      </c>
      <c r="G1270">
        <v>12450</v>
      </c>
      <c r="H1270">
        <v>12450</v>
      </c>
      <c r="I1270">
        <f t="shared" si="58"/>
        <v>0</v>
      </c>
      <c r="J1270">
        <f t="shared" si="60"/>
        <v>0</v>
      </c>
      <c r="K1270">
        <f t="shared" si="59"/>
        <v>0</v>
      </c>
    </row>
    <row r="1271" spans="1:11" x14ac:dyDescent="0.25">
      <c r="A1271" t="s">
        <v>43</v>
      </c>
      <c r="B1271" t="s">
        <v>29</v>
      </c>
      <c r="C1271">
        <v>2007</v>
      </c>
      <c r="D1271">
        <v>593</v>
      </c>
      <c r="E1271">
        <v>48715.51</v>
      </c>
      <c r="F1271">
        <v>14.98</v>
      </c>
      <c r="G1271">
        <v>35350</v>
      </c>
      <c r="H1271">
        <v>35350</v>
      </c>
      <c r="I1271">
        <f t="shared" si="58"/>
        <v>0</v>
      </c>
      <c r="J1271">
        <f t="shared" si="60"/>
        <v>0</v>
      </c>
      <c r="K1271">
        <f t="shared" si="59"/>
        <v>0</v>
      </c>
    </row>
    <row r="1272" spans="1:11" x14ac:dyDescent="0.25">
      <c r="A1272" t="s">
        <v>70</v>
      </c>
      <c r="B1272" t="s">
        <v>15</v>
      </c>
      <c r="C1272">
        <v>2004</v>
      </c>
      <c r="D1272">
        <v>657</v>
      </c>
      <c r="E1272">
        <v>3094.08</v>
      </c>
      <c r="F1272">
        <v>20.309999999999999</v>
      </c>
      <c r="G1272">
        <v>6193</v>
      </c>
      <c r="H1272">
        <v>3983</v>
      </c>
      <c r="I1272">
        <f t="shared" si="58"/>
        <v>2210</v>
      </c>
      <c r="J1272">
        <f t="shared" si="60"/>
        <v>2210</v>
      </c>
      <c r="K1272">
        <f t="shared" si="59"/>
        <v>4884100</v>
      </c>
    </row>
    <row r="1273" spans="1:11" x14ac:dyDescent="0.25">
      <c r="A1273" t="s">
        <v>106</v>
      </c>
      <c r="B1273" t="s">
        <v>45</v>
      </c>
      <c r="C1273">
        <v>1999</v>
      </c>
      <c r="D1273">
        <v>2280</v>
      </c>
      <c r="E1273">
        <v>4097.16</v>
      </c>
      <c r="F1273">
        <v>26.82</v>
      </c>
      <c r="G1273">
        <v>108421</v>
      </c>
      <c r="H1273">
        <v>79485</v>
      </c>
      <c r="I1273">
        <f t="shared" si="58"/>
        <v>28936</v>
      </c>
      <c r="J1273">
        <f t="shared" si="60"/>
        <v>28936</v>
      </c>
      <c r="K1273">
        <f t="shared" si="59"/>
        <v>837292096</v>
      </c>
    </row>
    <row r="1274" spans="1:11" x14ac:dyDescent="0.25">
      <c r="A1274" t="s">
        <v>25</v>
      </c>
      <c r="B1274" t="s">
        <v>15</v>
      </c>
      <c r="C1274">
        <v>1992</v>
      </c>
      <c r="D1274">
        <v>534</v>
      </c>
      <c r="E1274">
        <v>22234</v>
      </c>
      <c r="F1274">
        <v>13.31</v>
      </c>
      <c r="G1274">
        <v>25431</v>
      </c>
      <c r="H1274">
        <v>25431</v>
      </c>
      <c r="I1274">
        <f t="shared" si="58"/>
        <v>0</v>
      </c>
      <c r="J1274">
        <f t="shared" si="60"/>
        <v>0</v>
      </c>
      <c r="K1274">
        <f t="shared" si="59"/>
        <v>0</v>
      </c>
    </row>
    <row r="1275" spans="1:11" x14ac:dyDescent="0.25">
      <c r="A1275" t="s">
        <v>40</v>
      </c>
      <c r="B1275" t="s">
        <v>11</v>
      </c>
      <c r="C1275">
        <v>1990</v>
      </c>
      <c r="D1275">
        <v>832</v>
      </c>
      <c r="E1275">
        <v>100596.4</v>
      </c>
      <c r="F1275">
        <v>12.83</v>
      </c>
      <c r="G1275">
        <v>29243</v>
      </c>
      <c r="H1275">
        <v>35506</v>
      </c>
      <c r="I1275">
        <f t="shared" si="58"/>
        <v>6263</v>
      </c>
      <c r="J1275">
        <f t="shared" si="60"/>
        <v>-6263</v>
      </c>
      <c r="K1275">
        <f t="shared" si="59"/>
        <v>39225169</v>
      </c>
    </row>
    <row r="1276" spans="1:11" x14ac:dyDescent="0.25">
      <c r="A1276" t="s">
        <v>61</v>
      </c>
      <c r="B1276" t="s">
        <v>9</v>
      </c>
      <c r="C1276">
        <v>1999</v>
      </c>
      <c r="D1276">
        <v>1212</v>
      </c>
      <c r="E1276">
        <v>152</v>
      </c>
      <c r="F1276">
        <v>19.350000000000001</v>
      </c>
      <c r="G1276">
        <v>7556</v>
      </c>
      <c r="H1276">
        <v>16750</v>
      </c>
      <c r="I1276">
        <f t="shared" si="58"/>
        <v>9194</v>
      </c>
      <c r="J1276">
        <f t="shared" si="60"/>
        <v>-9194</v>
      </c>
      <c r="K1276">
        <f t="shared" si="59"/>
        <v>84529636</v>
      </c>
    </row>
    <row r="1277" spans="1:11" x14ac:dyDescent="0.25">
      <c r="A1277" t="s">
        <v>14</v>
      </c>
      <c r="B1277" t="s">
        <v>15</v>
      </c>
      <c r="C1277">
        <v>1995</v>
      </c>
      <c r="D1277">
        <v>494</v>
      </c>
      <c r="E1277">
        <v>7681</v>
      </c>
      <c r="F1277">
        <v>22.61</v>
      </c>
      <c r="G1277">
        <v>6099</v>
      </c>
      <c r="H1277">
        <v>6099</v>
      </c>
      <c r="I1277">
        <f t="shared" si="58"/>
        <v>0</v>
      </c>
      <c r="J1277">
        <f t="shared" si="60"/>
        <v>0</v>
      </c>
      <c r="K1277">
        <f t="shared" si="59"/>
        <v>0</v>
      </c>
    </row>
    <row r="1278" spans="1:11" x14ac:dyDescent="0.25">
      <c r="A1278" t="s">
        <v>32</v>
      </c>
      <c r="B1278" t="s">
        <v>7</v>
      </c>
      <c r="C1278">
        <v>2005</v>
      </c>
      <c r="D1278">
        <v>1083</v>
      </c>
      <c r="E1278">
        <v>35342</v>
      </c>
      <c r="F1278">
        <v>26.28</v>
      </c>
      <c r="G1278">
        <v>188908</v>
      </c>
      <c r="H1278">
        <v>188908</v>
      </c>
      <c r="I1278">
        <f t="shared" si="58"/>
        <v>0</v>
      </c>
      <c r="J1278">
        <f t="shared" si="60"/>
        <v>0</v>
      </c>
      <c r="K1278">
        <f t="shared" si="59"/>
        <v>0</v>
      </c>
    </row>
    <row r="1279" spans="1:11" x14ac:dyDescent="0.25">
      <c r="A1279" t="s">
        <v>103</v>
      </c>
      <c r="B1279" t="s">
        <v>7</v>
      </c>
      <c r="C1279">
        <v>2006</v>
      </c>
      <c r="D1279">
        <v>589</v>
      </c>
      <c r="E1279">
        <v>11523</v>
      </c>
      <c r="F1279">
        <v>10.67</v>
      </c>
      <c r="G1279">
        <v>249942</v>
      </c>
      <c r="H1279">
        <v>217319</v>
      </c>
      <c r="I1279">
        <f t="shared" si="58"/>
        <v>32623</v>
      </c>
      <c r="J1279">
        <f t="shared" si="60"/>
        <v>32623</v>
      </c>
      <c r="K1279">
        <f t="shared" si="59"/>
        <v>1064260129</v>
      </c>
    </row>
    <row r="1280" spans="1:11" x14ac:dyDescent="0.25">
      <c r="A1280" t="s">
        <v>12</v>
      </c>
      <c r="B1280" t="s">
        <v>45</v>
      </c>
      <c r="C1280">
        <v>2005</v>
      </c>
      <c r="D1280">
        <v>2702</v>
      </c>
      <c r="E1280">
        <v>1597</v>
      </c>
      <c r="F1280">
        <v>25.59</v>
      </c>
      <c r="G1280">
        <v>159224</v>
      </c>
      <c r="H1280">
        <v>159224</v>
      </c>
      <c r="I1280">
        <f t="shared" si="58"/>
        <v>0</v>
      </c>
      <c r="J1280">
        <f t="shared" si="60"/>
        <v>0</v>
      </c>
      <c r="K1280">
        <f t="shared" si="59"/>
        <v>0</v>
      </c>
    </row>
    <row r="1281" spans="1:11" x14ac:dyDescent="0.25">
      <c r="A1281" t="s">
        <v>98</v>
      </c>
      <c r="B1281" t="s">
        <v>29</v>
      </c>
      <c r="C1281">
        <v>2012</v>
      </c>
      <c r="D1281">
        <v>600</v>
      </c>
      <c r="E1281">
        <v>21885.99</v>
      </c>
      <c r="F1281">
        <v>8.48</v>
      </c>
      <c r="G1281">
        <v>17076</v>
      </c>
      <c r="H1281">
        <v>15913</v>
      </c>
      <c r="I1281">
        <f t="shared" si="58"/>
        <v>1163</v>
      </c>
      <c r="J1281">
        <f t="shared" si="60"/>
        <v>1163</v>
      </c>
      <c r="K1281">
        <f t="shared" si="59"/>
        <v>1352569</v>
      </c>
    </row>
    <row r="1282" spans="1:11" x14ac:dyDescent="0.25">
      <c r="A1282" t="s">
        <v>14</v>
      </c>
      <c r="B1282" t="s">
        <v>7</v>
      </c>
      <c r="C1282">
        <v>1991</v>
      </c>
      <c r="D1282">
        <v>494</v>
      </c>
      <c r="E1282">
        <v>5962</v>
      </c>
      <c r="F1282">
        <v>26.34</v>
      </c>
      <c r="G1282">
        <v>104452</v>
      </c>
      <c r="H1282">
        <v>104452</v>
      </c>
      <c r="I1282">
        <f t="shared" si="58"/>
        <v>0</v>
      </c>
      <c r="J1282">
        <f t="shared" si="60"/>
        <v>0</v>
      </c>
      <c r="K1282">
        <f t="shared" si="59"/>
        <v>0</v>
      </c>
    </row>
    <row r="1283" spans="1:11" x14ac:dyDescent="0.25">
      <c r="A1283" t="s">
        <v>104</v>
      </c>
      <c r="B1283" t="s">
        <v>11</v>
      </c>
      <c r="C1283">
        <v>2005</v>
      </c>
      <c r="D1283">
        <v>652</v>
      </c>
      <c r="E1283">
        <v>12083</v>
      </c>
      <c r="F1283">
        <v>17.91</v>
      </c>
      <c r="G1283">
        <v>24058</v>
      </c>
      <c r="H1283">
        <v>23432</v>
      </c>
      <c r="I1283">
        <f t="shared" ref="I1283:I1346" si="61">ABS(G1283-H1283)</f>
        <v>626</v>
      </c>
      <c r="J1283">
        <f t="shared" si="60"/>
        <v>626</v>
      </c>
      <c r="K1283">
        <f t="shared" ref="K1283:K1346" si="62">J1283^2</f>
        <v>391876</v>
      </c>
    </row>
    <row r="1284" spans="1:11" x14ac:dyDescent="0.25">
      <c r="A1284" t="s">
        <v>107</v>
      </c>
      <c r="B1284" t="s">
        <v>29</v>
      </c>
      <c r="C1284">
        <v>1995</v>
      </c>
      <c r="D1284">
        <v>1500</v>
      </c>
      <c r="E1284">
        <v>60.11</v>
      </c>
      <c r="F1284">
        <v>15.3</v>
      </c>
      <c r="G1284">
        <v>6540</v>
      </c>
      <c r="H1284">
        <v>5855</v>
      </c>
      <c r="I1284">
        <f t="shared" si="61"/>
        <v>685</v>
      </c>
      <c r="J1284">
        <f t="shared" si="60"/>
        <v>685</v>
      </c>
      <c r="K1284">
        <f t="shared" si="62"/>
        <v>469225</v>
      </c>
    </row>
    <row r="1285" spans="1:11" x14ac:dyDescent="0.25">
      <c r="A1285" t="s">
        <v>18</v>
      </c>
      <c r="B1285" t="s">
        <v>9</v>
      </c>
      <c r="C1285">
        <v>2000</v>
      </c>
      <c r="D1285">
        <v>1761</v>
      </c>
      <c r="E1285">
        <v>140423</v>
      </c>
      <c r="F1285">
        <v>25.71</v>
      </c>
      <c r="G1285">
        <v>27182</v>
      </c>
      <c r="H1285">
        <v>27182</v>
      </c>
      <c r="I1285">
        <f t="shared" si="61"/>
        <v>0</v>
      </c>
      <c r="J1285">
        <f t="shared" si="60"/>
        <v>0</v>
      </c>
      <c r="K1285">
        <f t="shared" si="62"/>
        <v>0</v>
      </c>
    </row>
    <row r="1286" spans="1:11" x14ac:dyDescent="0.25">
      <c r="A1286" t="s">
        <v>28</v>
      </c>
      <c r="B1286" t="s">
        <v>15</v>
      </c>
      <c r="C1286">
        <v>2000</v>
      </c>
      <c r="D1286">
        <v>1712</v>
      </c>
      <c r="E1286">
        <v>1695.71</v>
      </c>
      <c r="F1286">
        <v>26.43</v>
      </c>
      <c r="G1286">
        <v>7500</v>
      </c>
      <c r="H1286">
        <v>7143</v>
      </c>
      <c r="I1286">
        <f t="shared" si="61"/>
        <v>357</v>
      </c>
      <c r="J1286">
        <f t="shared" si="60"/>
        <v>357</v>
      </c>
      <c r="K1286">
        <f t="shared" si="62"/>
        <v>127449</v>
      </c>
    </row>
    <row r="1287" spans="1:11" x14ac:dyDescent="0.25">
      <c r="A1287" t="s">
        <v>27</v>
      </c>
      <c r="B1287" t="s">
        <v>7</v>
      </c>
      <c r="C1287">
        <v>2007</v>
      </c>
      <c r="D1287">
        <v>495</v>
      </c>
      <c r="E1287">
        <v>26857</v>
      </c>
      <c r="F1287">
        <v>15.9</v>
      </c>
      <c r="G1287">
        <v>330590</v>
      </c>
      <c r="H1287">
        <v>330590</v>
      </c>
      <c r="I1287">
        <f t="shared" si="61"/>
        <v>0</v>
      </c>
      <c r="J1287">
        <f t="shared" si="60"/>
        <v>0</v>
      </c>
      <c r="K1287">
        <f t="shared" si="62"/>
        <v>0</v>
      </c>
    </row>
    <row r="1288" spans="1:11" x14ac:dyDescent="0.25">
      <c r="A1288" t="s">
        <v>18</v>
      </c>
      <c r="B1288" t="s">
        <v>45</v>
      </c>
      <c r="C1288">
        <v>1991</v>
      </c>
      <c r="D1288">
        <v>1761</v>
      </c>
      <c r="E1288">
        <v>58349.440000000002</v>
      </c>
      <c r="F1288">
        <v>20.13</v>
      </c>
      <c r="G1288">
        <v>126164</v>
      </c>
      <c r="H1288">
        <v>126164</v>
      </c>
      <c r="I1288">
        <f t="shared" si="61"/>
        <v>0</v>
      </c>
      <c r="J1288">
        <f t="shared" si="60"/>
        <v>0</v>
      </c>
      <c r="K1288">
        <f t="shared" si="62"/>
        <v>0</v>
      </c>
    </row>
    <row r="1289" spans="1:11" x14ac:dyDescent="0.25">
      <c r="A1289" t="s">
        <v>18</v>
      </c>
      <c r="B1289" t="s">
        <v>21</v>
      </c>
      <c r="C1289">
        <v>1993</v>
      </c>
      <c r="D1289">
        <v>1761</v>
      </c>
      <c r="E1289">
        <v>75658.33</v>
      </c>
      <c r="F1289">
        <v>20.49</v>
      </c>
      <c r="G1289">
        <v>107920</v>
      </c>
      <c r="H1289">
        <v>107920</v>
      </c>
      <c r="I1289">
        <f t="shared" si="61"/>
        <v>0</v>
      </c>
      <c r="J1289">
        <f t="shared" si="60"/>
        <v>0</v>
      </c>
      <c r="K1289">
        <f t="shared" si="62"/>
        <v>0</v>
      </c>
    </row>
    <row r="1290" spans="1:11" x14ac:dyDescent="0.25">
      <c r="A1290" t="s">
        <v>54</v>
      </c>
      <c r="B1290" t="s">
        <v>45</v>
      </c>
      <c r="C1290">
        <v>2006</v>
      </c>
      <c r="D1290">
        <v>2274</v>
      </c>
      <c r="E1290">
        <v>7953.42</v>
      </c>
      <c r="F1290">
        <v>22.31</v>
      </c>
      <c r="G1290">
        <v>34279</v>
      </c>
      <c r="H1290">
        <v>31191</v>
      </c>
      <c r="I1290">
        <f t="shared" si="61"/>
        <v>3088</v>
      </c>
      <c r="J1290">
        <f t="shared" si="60"/>
        <v>3088</v>
      </c>
      <c r="K1290">
        <f t="shared" si="62"/>
        <v>9535744</v>
      </c>
    </row>
    <row r="1291" spans="1:11" x14ac:dyDescent="0.25">
      <c r="A1291" t="s">
        <v>31</v>
      </c>
      <c r="B1291" t="s">
        <v>13</v>
      </c>
      <c r="C1291">
        <v>2001</v>
      </c>
      <c r="D1291">
        <v>346</v>
      </c>
      <c r="E1291">
        <v>13842.57</v>
      </c>
      <c r="F1291">
        <v>18.73</v>
      </c>
      <c r="G1291">
        <v>52773</v>
      </c>
      <c r="H1291">
        <v>41453</v>
      </c>
      <c r="I1291">
        <f t="shared" si="61"/>
        <v>11320</v>
      </c>
      <c r="J1291">
        <f t="shared" si="60"/>
        <v>11320</v>
      </c>
      <c r="K1291">
        <f t="shared" si="62"/>
        <v>128142400</v>
      </c>
    </row>
    <row r="1292" spans="1:11" x14ac:dyDescent="0.25">
      <c r="A1292" t="s">
        <v>80</v>
      </c>
      <c r="B1292" t="s">
        <v>9</v>
      </c>
      <c r="C1292">
        <v>2011</v>
      </c>
      <c r="D1292">
        <v>1784</v>
      </c>
      <c r="E1292">
        <v>3231.13</v>
      </c>
      <c r="F1292">
        <v>25.95</v>
      </c>
      <c r="G1292">
        <v>28181</v>
      </c>
      <c r="H1292">
        <v>30253</v>
      </c>
      <c r="I1292">
        <f t="shared" si="61"/>
        <v>2072</v>
      </c>
      <c r="J1292">
        <f t="shared" si="60"/>
        <v>-2072</v>
      </c>
      <c r="K1292">
        <f t="shared" si="62"/>
        <v>4293184</v>
      </c>
    </row>
    <row r="1293" spans="1:11" x14ac:dyDescent="0.25">
      <c r="A1293" t="s">
        <v>32</v>
      </c>
      <c r="B1293" t="s">
        <v>15</v>
      </c>
      <c r="C1293">
        <v>2001</v>
      </c>
      <c r="D1293">
        <v>1083</v>
      </c>
      <c r="E1293">
        <v>43720.04</v>
      </c>
      <c r="F1293">
        <v>26.02</v>
      </c>
      <c r="G1293">
        <v>7715</v>
      </c>
      <c r="H1293">
        <v>7715</v>
      </c>
      <c r="I1293">
        <f t="shared" si="61"/>
        <v>0</v>
      </c>
      <c r="J1293">
        <f t="shared" ref="J1293:J1356" si="63">G1293-H1293</f>
        <v>0</v>
      </c>
      <c r="K1293">
        <f t="shared" si="62"/>
        <v>0</v>
      </c>
    </row>
    <row r="1294" spans="1:11" x14ac:dyDescent="0.25">
      <c r="A1294" t="s">
        <v>32</v>
      </c>
      <c r="B1294" t="s">
        <v>45</v>
      </c>
      <c r="C1294">
        <v>2004</v>
      </c>
      <c r="D1294">
        <v>1083</v>
      </c>
      <c r="E1294">
        <v>35113</v>
      </c>
      <c r="F1294">
        <v>25.95</v>
      </c>
      <c r="G1294">
        <v>270436</v>
      </c>
      <c r="H1294">
        <v>270436</v>
      </c>
      <c r="I1294">
        <f t="shared" si="61"/>
        <v>0</v>
      </c>
      <c r="J1294">
        <f t="shared" si="63"/>
        <v>0</v>
      </c>
      <c r="K1294">
        <f t="shared" si="62"/>
        <v>0</v>
      </c>
    </row>
    <row r="1295" spans="1:11" x14ac:dyDescent="0.25">
      <c r="A1295" t="s">
        <v>18</v>
      </c>
      <c r="B1295" t="s">
        <v>13</v>
      </c>
      <c r="C1295">
        <v>1992</v>
      </c>
      <c r="D1295">
        <v>1761</v>
      </c>
      <c r="E1295">
        <v>67003.89</v>
      </c>
      <c r="F1295">
        <v>25.61</v>
      </c>
      <c r="G1295">
        <v>21349</v>
      </c>
      <c r="H1295">
        <v>21349</v>
      </c>
      <c r="I1295">
        <f t="shared" si="61"/>
        <v>0</v>
      </c>
      <c r="J1295">
        <f t="shared" si="63"/>
        <v>0</v>
      </c>
      <c r="K1295">
        <f t="shared" si="62"/>
        <v>0</v>
      </c>
    </row>
    <row r="1296" spans="1:11" x14ac:dyDescent="0.25">
      <c r="A1296" t="s">
        <v>32</v>
      </c>
      <c r="B1296" t="s">
        <v>9</v>
      </c>
      <c r="C1296">
        <v>2010</v>
      </c>
      <c r="D1296">
        <v>1083</v>
      </c>
      <c r="E1296">
        <v>40093.69</v>
      </c>
      <c r="F1296">
        <v>27.69</v>
      </c>
      <c r="G1296">
        <v>25401</v>
      </c>
      <c r="H1296">
        <v>25401</v>
      </c>
      <c r="I1296">
        <f t="shared" si="61"/>
        <v>0</v>
      </c>
      <c r="J1296">
        <f t="shared" si="63"/>
        <v>0</v>
      </c>
      <c r="K1296">
        <f t="shared" si="62"/>
        <v>0</v>
      </c>
    </row>
    <row r="1297" spans="1:11" x14ac:dyDescent="0.25">
      <c r="A1297" t="s">
        <v>32</v>
      </c>
      <c r="B1297" t="s">
        <v>21</v>
      </c>
      <c r="C1297">
        <v>1990</v>
      </c>
      <c r="D1297">
        <v>1083</v>
      </c>
      <c r="E1297">
        <v>75000</v>
      </c>
      <c r="F1297">
        <v>25.79</v>
      </c>
      <c r="G1297">
        <v>79663</v>
      </c>
      <c r="H1297">
        <v>79663</v>
      </c>
      <c r="I1297">
        <f t="shared" si="61"/>
        <v>0</v>
      </c>
      <c r="J1297">
        <f t="shared" si="63"/>
        <v>0</v>
      </c>
      <c r="K1297">
        <f t="shared" si="62"/>
        <v>0</v>
      </c>
    </row>
    <row r="1298" spans="1:11" x14ac:dyDescent="0.25">
      <c r="A1298" t="s">
        <v>18</v>
      </c>
      <c r="B1298" t="s">
        <v>15</v>
      </c>
      <c r="C1298">
        <v>2012</v>
      </c>
      <c r="D1298">
        <v>1761</v>
      </c>
      <c r="E1298">
        <v>346583</v>
      </c>
      <c r="F1298">
        <v>18.8</v>
      </c>
      <c r="G1298">
        <v>29317</v>
      </c>
      <c r="H1298">
        <v>29317</v>
      </c>
      <c r="I1298">
        <f t="shared" si="61"/>
        <v>0</v>
      </c>
      <c r="J1298">
        <f t="shared" si="63"/>
        <v>0</v>
      </c>
      <c r="K1298">
        <f t="shared" si="62"/>
        <v>0</v>
      </c>
    </row>
    <row r="1299" spans="1:11" x14ac:dyDescent="0.25">
      <c r="A1299" t="s">
        <v>18</v>
      </c>
      <c r="B1299" t="s">
        <v>7</v>
      </c>
      <c r="C1299">
        <v>1999</v>
      </c>
      <c r="D1299">
        <v>1761</v>
      </c>
      <c r="E1299">
        <v>127585</v>
      </c>
      <c r="F1299">
        <v>20.04</v>
      </c>
      <c r="G1299">
        <v>164604</v>
      </c>
      <c r="H1299">
        <v>164604</v>
      </c>
      <c r="I1299">
        <f t="shared" si="61"/>
        <v>0</v>
      </c>
      <c r="J1299">
        <f t="shared" si="63"/>
        <v>0</v>
      </c>
      <c r="K1299">
        <f t="shared" si="62"/>
        <v>0</v>
      </c>
    </row>
    <row r="1300" spans="1:11" x14ac:dyDescent="0.25">
      <c r="A1300" t="s">
        <v>54</v>
      </c>
      <c r="B1300" t="s">
        <v>11</v>
      </c>
      <c r="C1300">
        <v>1992</v>
      </c>
      <c r="D1300">
        <v>2274</v>
      </c>
      <c r="E1300">
        <v>2012</v>
      </c>
      <c r="F1300">
        <v>22.19</v>
      </c>
      <c r="G1300">
        <v>5911</v>
      </c>
      <c r="H1300">
        <v>5911</v>
      </c>
      <c r="I1300">
        <f t="shared" si="61"/>
        <v>0</v>
      </c>
      <c r="J1300">
        <f t="shared" si="63"/>
        <v>0</v>
      </c>
      <c r="K1300">
        <f t="shared" si="62"/>
        <v>0</v>
      </c>
    </row>
    <row r="1301" spans="1:11" x14ac:dyDescent="0.25">
      <c r="A1301" t="s">
        <v>14</v>
      </c>
      <c r="B1301" t="s">
        <v>21</v>
      </c>
      <c r="C1301">
        <v>2002</v>
      </c>
      <c r="D1301">
        <v>494</v>
      </c>
      <c r="E1301">
        <v>10881.83</v>
      </c>
      <c r="F1301">
        <v>23.83</v>
      </c>
      <c r="G1301">
        <v>100385</v>
      </c>
      <c r="H1301">
        <v>100385</v>
      </c>
      <c r="I1301">
        <f t="shared" si="61"/>
        <v>0</v>
      </c>
      <c r="J1301">
        <f t="shared" si="63"/>
        <v>0</v>
      </c>
      <c r="K1301">
        <f t="shared" si="62"/>
        <v>0</v>
      </c>
    </row>
    <row r="1302" spans="1:11" x14ac:dyDescent="0.25">
      <c r="A1302" t="s">
        <v>24</v>
      </c>
      <c r="B1302" t="s">
        <v>7</v>
      </c>
      <c r="C1302">
        <v>2006</v>
      </c>
      <c r="D1302">
        <v>591</v>
      </c>
      <c r="E1302">
        <v>65872.12</v>
      </c>
      <c r="F1302">
        <v>18.100000000000001</v>
      </c>
      <c r="G1302">
        <v>285828</v>
      </c>
      <c r="H1302">
        <v>285828</v>
      </c>
      <c r="I1302">
        <f t="shared" si="61"/>
        <v>0</v>
      </c>
      <c r="J1302">
        <f t="shared" si="63"/>
        <v>0</v>
      </c>
      <c r="K1302">
        <f t="shared" si="62"/>
        <v>0</v>
      </c>
    </row>
    <row r="1303" spans="1:11" x14ac:dyDescent="0.25">
      <c r="A1303" t="s">
        <v>65</v>
      </c>
      <c r="B1303" t="s">
        <v>29</v>
      </c>
      <c r="C1303">
        <v>1993</v>
      </c>
      <c r="D1303">
        <v>250</v>
      </c>
      <c r="E1303">
        <v>17182</v>
      </c>
      <c r="F1303">
        <v>5.51</v>
      </c>
      <c r="G1303">
        <v>11269</v>
      </c>
      <c r="H1303">
        <v>11919</v>
      </c>
      <c r="I1303">
        <f t="shared" si="61"/>
        <v>650</v>
      </c>
      <c r="J1303">
        <f t="shared" si="63"/>
        <v>-650</v>
      </c>
      <c r="K1303">
        <f t="shared" si="62"/>
        <v>422500</v>
      </c>
    </row>
    <row r="1304" spans="1:11" x14ac:dyDescent="0.25">
      <c r="A1304" t="s">
        <v>18</v>
      </c>
      <c r="B1304" t="s">
        <v>15</v>
      </c>
      <c r="C1304">
        <v>2000</v>
      </c>
      <c r="D1304">
        <v>1761</v>
      </c>
      <c r="E1304">
        <v>140423</v>
      </c>
      <c r="F1304">
        <v>25.71</v>
      </c>
      <c r="G1304">
        <v>15013</v>
      </c>
      <c r="H1304">
        <v>15013</v>
      </c>
      <c r="I1304">
        <f t="shared" si="61"/>
        <v>0</v>
      </c>
      <c r="J1304">
        <f t="shared" si="63"/>
        <v>0</v>
      </c>
      <c r="K1304">
        <f t="shared" si="62"/>
        <v>0</v>
      </c>
    </row>
    <row r="1305" spans="1:11" x14ac:dyDescent="0.25">
      <c r="A1305" t="s">
        <v>32</v>
      </c>
      <c r="B1305" t="s">
        <v>9</v>
      </c>
      <c r="C1305">
        <v>1994</v>
      </c>
      <c r="D1305">
        <v>1083</v>
      </c>
      <c r="E1305">
        <v>61357</v>
      </c>
      <c r="F1305">
        <v>24.29</v>
      </c>
      <c r="G1305">
        <v>14480</v>
      </c>
      <c r="H1305">
        <v>14480</v>
      </c>
      <c r="I1305">
        <f t="shared" si="61"/>
        <v>0</v>
      </c>
      <c r="J1305">
        <f t="shared" si="63"/>
        <v>0</v>
      </c>
      <c r="K1305">
        <f t="shared" si="62"/>
        <v>0</v>
      </c>
    </row>
    <row r="1306" spans="1:11" x14ac:dyDescent="0.25">
      <c r="A1306" t="s">
        <v>39</v>
      </c>
      <c r="B1306" t="s">
        <v>9</v>
      </c>
      <c r="C1306">
        <v>1997</v>
      </c>
      <c r="D1306">
        <v>2666</v>
      </c>
      <c r="E1306">
        <v>2035</v>
      </c>
      <c r="F1306">
        <v>25.55</v>
      </c>
      <c r="G1306">
        <v>10914</v>
      </c>
      <c r="H1306">
        <v>9042</v>
      </c>
      <c r="I1306">
        <f t="shared" si="61"/>
        <v>1872</v>
      </c>
      <c r="J1306">
        <f t="shared" si="63"/>
        <v>1872</v>
      </c>
      <c r="K1306">
        <f t="shared" si="62"/>
        <v>3504384</v>
      </c>
    </row>
    <row r="1307" spans="1:11" x14ac:dyDescent="0.25">
      <c r="A1307" t="s">
        <v>56</v>
      </c>
      <c r="B1307" t="s">
        <v>9</v>
      </c>
      <c r="C1307">
        <v>2005</v>
      </c>
      <c r="D1307">
        <v>1162</v>
      </c>
      <c r="E1307">
        <v>1383.88</v>
      </c>
      <c r="F1307">
        <v>9.6199999999999992</v>
      </c>
      <c r="G1307">
        <v>82883</v>
      </c>
      <c r="H1307">
        <v>69182</v>
      </c>
      <c r="I1307">
        <f t="shared" si="61"/>
        <v>13701</v>
      </c>
      <c r="J1307">
        <f t="shared" si="63"/>
        <v>13701</v>
      </c>
      <c r="K1307">
        <f t="shared" si="62"/>
        <v>187717401</v>
      </c>
    </row>
    <row r="1308" spans="1:11" x14ac:dyDescent="0.25">
      <c r="A1308" t="s">
        <v>54</v>
      </c>
      <c r="B1308" t="s">
        <v>23</v>
      </c>
      <c r="C1308">
        <v>2002</v>
      </c>
      <c r="D1308">
        <v>2274</v>
      </c>
      <c r="E1308">
        <v>1302.49</v>
      </c>
      <c r="F1308">
        <v>17.78</v>
      </c>
      <c r="G1308">
        <v>59057</v>
      </c>
      <c r="H1308">
        <v>59057</v>
      </c>
      <c r="I1308">
        <f t="shared" si="61"/>
        <v>0</v>
      </c>
      <c r="J1308">
        <f t="shared" si="63"/>
        <v>0</v>
      </c>
      <c r="K1308">
        <f t="shared" si="62"/>
        <v>0</v>
      </c>
    </row>
    <row r="1309" spans="1:11" x14ac:dyDescent="0.25">
      <c r="A1309" t="s">
        <v>14</v>
      </c>
      <c r="B1309" t="s">
        <v>11</v>
      </c>
      <c r="C1309">
        <v>1998</v>
      </c>
      <c r="D1309">
        <v>494</v>
      </c>
      <c r="E1309">
        <v>18406</v>
      </c>
      <c r="F1309">
        <v>24.91</v>
      </c>
      <c r="G1309">
        <v>22376</v>
      </c>
      <c r="H1309">
        <v>22376</v>
      </c>
      <c r="I1309">
        <f t="shared" si="61"/>
        <v>0</v>
      </c>
      <c r="J1309">
        <f t="shared" si="63"/>
        <v>0</v>
      </c>
      <c r="K1309">
        <f t="shared" si="62"/>
        <v>0</v>
      </c>
    </row>
    <row r="1310" spans="1:11" x14ac:dyDescent="0.25">
      <c r="A1310" t="s">
        <v>60</v>
      </c>
      <c r="B1310" t="s">
        <v>7</v>
      </c>
      <c r="C1310">
        <v>1992</v>
      </c>
      <c r="D1310">
        <v>661</v>
      </c>
      <c r="E1310">
        <v>1221</v>
      </c>
      <c r="F1310">
        <v>18.18</v>
      </c>
      <c r="G1310">
        <v>210345</v>
      </c>
      <c r="H1310">
        <v>201527</v>
      </c>
      <c r="I1310">
        <f t="shared" si="61"/>
        <v>8818</v>
      </c>
      <c r="J1310">
        <f t="shared" si="63"/>
        <v>8818</v>
      </c>
      <c r="K1310">
        <f t="shared" si="62"/>
        <v>77757124</v>
      </c>
    </row>
    <row r="1311" spans="1:11" x14ac:dyDescent="0.25">
      <c r="A1311" t="s">
        <v>32</v>
      </c>
      <c r="B1311" t="s">
        <v>15</v>
      </c>
      <c r="C1311">
        <v>1997</v>
      </c>
      <c r="D1311">
        <v>1083</v>
      </c>
      <c r="E1311">
        <v>52279</v>
      </c>
      <c r="F1311">
        <v>24.71</v>
      </c>
      <c r="G1311">
        <v>6920</v>
      </c>
      <c r="H1311">
        <v>6920</v>
      </c>
      <c r="I1311">
        <f t="shared" si="61"/>
        <v>0</v>
      </c>
      <c r="J1311">
        <f t="shared" si="63"/>
        <v>0</v>
      </c>
      <c r="K1311">
        <f t="shared" si="62"/>
        <v>0</v>
      </c>
    </row>
    <row r="1312" spans="1:11" x14ac:dyDescent="0.25">
      <c r="A1312" t="s">
        <v>32</v>
      </c>
      <c r="B1312" t="s">
        <v>15</v>
      </c>
      <c r="C1312">
        <v>2007</v>
      </c>
      <c r="D1312">
        <v>1083</v>
      </c>
      <c r="E1312">
        <v>27422.77</v>
      </c>
      <c r="F1312">
        <v>26.58</v>
      </c>
      <c r="G1312">
        <v>8443</v>
      </c>
      <c r="H1312">
        <v>8443</v>
      </c>
      <c r="I1312">
        <f t="shared" si="61"/>
        <v>0</v>
      </c>
      <c r="J1312">
        <f t="shared" si="63"/>
        <v>0</v>
      </c>
      <c r="K1312">
        <f t="shared" si="62"/>
        <v>0</v>
      </c>
    </row>
    <row r="1313" spans="1:11" x14ac:dyDescent="0.25">
      <c r="A1313" t="s">
        <v>14</v>
      </c>
      <c r="B1313" t="s">
        <v>11</v>
      </c>
      <c r="C1313">
        <v>1997</v>
      </c>
      <c r="D1313">
        <v>494</v>
      </c>
      <c r="E1313">
        <v>16936</v>
      </c>
      <c r="F1313">
        <v>23.76</v>
      </c>
      <c r="G1313">
        <v>20533</v>
      </c>
      <c r="H1313">
        <v>20533</v>
      </c>
      <c r="I1313">
        <f t="shared" si="61"/>
        <v>0</v>
      </c>
      <c r="J1313">
        <f t="shared" si="63"/>
        <v>0</v>
      </c>
      <c r="K1313">
        <f t="shared" si="62"/>
        <v>0</v>
      </c>
    </row>
    <row r="1314" spans="1:11" x14ac:dyDescent="0.25">
      <c r="A1314" t="s">
        <v>32</v>
      </c>
      <c r="B1314" t="s">
        <v>9</v>
      </c>
      <c r="C1314">
        <v>2008</v>
      </c>
      <c r="D1314">
        <v>1083</v>
      </c>
      <c r="E1314">
        <v>14485.33</v>
      </c>
      <c r="F1314">
        <v>26.83</v>
      </c>
      <c r="G1314">
        <v>24140</v>
      </c>
      <c r="H1314">
        <v>24140</v>
      </c>
      <c r="I1314">
        <f t="shared" si="61"/>
        <v>0</v>
      </c>
      <c r="J1314">
        <f t="shared" si="63"/>
        <v>0</v>
      </c>
      <c r="K1314">
        <f t="shared" si="62"/>
        <v>0</v>
      </c>
    </row>
    <row r="1315" spans="1:11" x14ac:dyDescent="0.25">
      <c r="A1315" t="s">
        <v>66</v>
      </c>
      <c r="B1315" t="s">
        <v>13</v>
      </c>
      <c r="C1315">
        <v>2009</v>
      </c>
      <c r="D1315">
        <v>1032</v>
      </c>
      <c r="E1315">
        <v>914.92</v>
      </c>
      <c r="F1315">
        <v>21.7</v>
      </c>
      <c r="G1315">
        <v>9835</v>
      </c>
      <c r="H1315">
        <v>2729</v>
      </c>
      <c r="I1315">
        <f t="shared" si="61"/>
        <v>7106</v>
      </c>
      <c r="J1315">
        <f t="shared" si="63"/>
        <v>7106</v>
      </c>
      <c r="K1315">
        <f t="shared" si="62"/>
        <v>50495236</v>
      </c>
    </row>
    <row r="1316" spans="1:11" x14ac:dyDescent="0.25">
      <c r="A1316" t="s">
        <v>42</v>
      </c>
      <c r="B1316" t="s">
        <v>29</v>
      </c>
      <c r="C1316">
        <v>2001</v>
      </c>
      <c r="D1316">
        <v>758</v>
      </c>
      <c r="E1316">
        <v>31373.3</v>
      </c>
      <c r="F1316">
        <v>21.23</v>
      </c>
      <c r="G1316">
        <v>16503</v>
      </c>
      <c r="H1316">
        <v>16503</v>
      </c>
      <c r="I1316">
        <f t="shared" si="61"/>
        <v>0</v>
      </c>
      <c r="J1316">
        <f t="shared" si="63"/>
        <v>0</v>
      </c>
      <c r="K1316">
        <f t="shared" si="62"/>
        <v>0</v>
      </c>
    </row>
    <row r="1317" spans="1:11" x14ac:dyDescent="0.25">
      <c r="A1317" t="s">
        <v>32</v>
      </c>
      <c r="B1317" t="s">
        <v>29</v>
      </c>
      <c r="C1317">
        <v>1999</v>
      </c>
      <c r="D1317">
        <v>1083</v>
      </c>
      <c r="E1317">
        <v>46195</v>
      </c>
      <c r="F1317">
        <v>26.4</v>
      </c>
      <c r="G1317">
        <v>11380</v>
      </c>
      <c r="H1317">
        <v>11380</v>
      </c>
      <c r="I1317">
        <f t="shared" si="61"/>
        <v>0</v>
      </c>
      <c r="J1317">
        <f t="shared" si="63"/>
        <v>0</v>
      </c>
      <c r="K1317">
        <f t="shared" si="62"/>
        <v>0</v>
      </c>
    </row>
    <row r="1318" spans="1:11" x14ac:dyDescent="0.25">
      <c r="A1318" t="s">
        <v>18</v>
      </c>
      <c r="B1318" t="s">
        <v>9</v>
      </c>
      <c r="C1318">
        <v>2004</v>
      </c>
      <c r="D1318">
        <v>1761</v>
      </c>
      <c r="E1318">
        <v>214725</v>
      </c>
      <c r="F1318">
        <v>27.72</v>
      </c>
      <c r="G1318">
        <v>33671</v>
      </c>
      <c r="H1318">
        <v>33671</v>
      </c>
      <c r="I1318">
        <f t="shared" si="61"/>
        <v>0</v>
      </c>
      <c r="J1318">
        <f t="shared" si="63"/>
        <v>0</v>
      </c>
      <c r="K1318">
        <f t="shared" si="62"/>
        <v>0</v>
      </c>
    </row>
    <row r="1319" spans="1:11" x14ac:dyDescent="0.25">
      <c r="A1319" t="s">
        <v>33</v>
      </c>
      <c r="B1319" t="s">
        <v>7</v>
      </c>
      <c r="C1319">
        <v>2001</v>
      </c>
      <c r="D1319">
        <v>59</v>
      </c>
      <c r="E1319">
        <v>3194.48</v>
      </c>
      <c r="F1319">
        <v>26.67</v>
      </c>
      <c r="G1319">
        <v>240917</v>
      </c>
      <c r="H1319">
        <v>228648</v>
      </c>
      <c r="I1319">
        <f t="shared" si="61"/>
        <v>12269</v>
      </c>
      <c r="J1319">
        <f t="shared" si="63"/>
        <v>12269</v>
      </c>
      <c r="K1319">
        <f t="shared" si="62"/>
        <v>150528361</v>
      </c>
    </row>
    <row r="1320" spans="1:11" x14ac:dyDescent="0.25">
      <c r="A1320" t="s">
        <v>22</v>
      </c>
      <c r="B1320" t="s">
        <v>9</v>
      </c>
      <c r="C1320">
        <v>1990</v>
      </c>
      <c r="D1320">
        <v>1410</v>
      </c>
      <c r="E1320">
        <v>4971</v>
      </c>
      <c r="F1320">
        <v>26.61</v>
      </c>
      <c r="G1320">
        <v>16479</v>
      </c>
      <c r="H1320">
        <v>16223</v>
      </c>
      <c r="I1320">
        <f t="shared" si="61"/>
        <v>256</v>
      </c>
      <c r="J1320">
        <f t="shared" si="63"/>
        <v>256</v>
      </c>
      <c r="K1320">
        <f t="shared" si="62"/>
        <v>65536</v>
      </c>
    </row>
    <row r="1321" spans="1:11" x14ac:dyDescent="0.25">
      <c r="A1321" t="s">
        <v>32</v>
      </c>
      <c r="B1321" t="s">
        <v>21</v>
      </c>
      <c r="C1321">
        <v>2006</v>
      </c>
      <c r="D1321">
        <v>1083</v>
      </c>
      <c r="E1321">
        <v>37423</v>
      </c>
      <c r="F1321">
        <v>25.31</v>
      </c>
      <c r="G1321">
        <v>86849</v>
      </c>
      <c r="H1321">
        <v>86849</v>
      </c>
      <c r="I1321">
        <f t="shared" si="61"/>
        <v>0</v>
      </c>
      <c r="J1321">
        <f t="shared" si="63"/>
        <v>0</v>
      </c>
      <c r="K1321">
        <f t="shared" si="62"/>
        <v>0</v>
      </c>
    </row>
    <row r="1322" spans="1:11" x14ac:dyDescent="0.25">
      <c r="A1322" t="s">
        <v>94</v>
      </c>
      <c r="B1322" t="s">
        <v>13</v>
      </c>
      <c r="C1322">
        <v>1997</v>
      </c>
      <c r="D1322">
        <v>686</v>
      </c>
      <c r="E1322">
        <v>437.23</v>
      </c>
      <c r="F1322">
        <v>25.87</v>
      </c>
      <c r="G1322">
        <v>23254</v>
      </c>
      <c r="H1322">
        <v>22497</v>
      </c>
      <c r="I1322">
        <f t="shared" si="61"/>
        <v>757</v>
      </c>
      <c r="J1322">
        <f t="shared" si="63"/>
        <v>757</v>
      </c>
      <c r="K1322">
        <f t="shared" si="62"/>
        <v>573049</v>
      </c>
    </row>
    <row r="1323" spans="1:11" x14ac:dyDescent="0.25">
      <c r="A1323" t="s">
        <v>54</v>
      </c>
      <c r="B1323" t="s">
        <v>21</v>
      </c>
      <c r="C1323">
        <v>2008</v>
      </c>
      <c r="D1323">
        <v>2274</v>
      </c>
      <c r="E1323">
        <v>15396.14</v>
      </c>
      <c r="F1323">
        <v>17.16</v>
      </c>
      <c r="G1323">
        <v>21244</v>
      </c>
      <c r="H1323">
        <v>19113</v>
      </c>
      <c r="I1323">
        <f t="shared" si="61"/>
        <v>2131</v>
      </c>
      <c r="J1323">
        <f t="shared" si="63"/>
        <v>2131</v>
      </c>
      <c r="K1323">
        <f t="shared" si="62"/>
        <v>4541161</v>
      </c>
    </row>
    <row r="1324" spans="1:11" x14ac:dyDescent="0.25">
      <c r="A1324" t="s">
        <v>42</v>
      </c>
      <c r="B1324" t="s">
        <v>21</v>
      </c>
      <c r="C1324">
        <v>2000</v>
      </c>
      <c r="D1324">
        <v>758</v>
      </c>
      <c r="E1324">
        <v>34468.93</v>
      </c>
      <c r="F1324">
        <v>21.12</v>
      </c>
      <c r="G1324">
        <v>188160</v>
      </c>
      <c r="H1324">
        <v>188160</v>
      </c>
      <c r="I1324">
        <f t="shared" si="61"/>
        <v>0</v>
      </c>
      <c r="J1324">
        <f t="shared" si="63"/>
        <v>0</v>
      </c>
      <c r="K1324">
        <f t="shared" si="62"/>
        <v>0</v>
      </c>
    </row>
    <row r="1325" spans="1:11" x14ac:dyDescent="0.25">
      <c r="A1325" t="s">
        <v>25</v>
      </c>
      <c r="B1325" t="s">
        <v>11</v>
      </c>
      <c r="C1325">
        <v>2009</v>
      </c>
      <c r="D1325">
        <v>534</v>
      </c>
      <c r="E1325">
        <v>38065.68</v>
      </c>
      <c r="F1325">
        <v>14.65</v>
      </c>
      <c r="G1325">
        <v>15831</v>
      </c>
      <c r="H1325">
        <v>19153</v>
      </c>
      <c r="I1325">
        <f t="shared" si="61"/>
        <v>3322</v>
      </c>
      <c r="J1325">
        <f t="shared" si="63"/>
        <v>-3322</v>
      </c>
      <c r="K1325">
        <f t="shared" si="62"/>
        <v>11035684</v>
      </c>
    </row>
    <row r="1326" spans="1:11" x14ac:dyDescent="0.25">
      <c r="A1326" t="s">
        <v>31</v>
      </c>
      <c r="B1326" t="s">
        <v>29</v>
      </c>
      <c r="C1326">
        <v>1997</v>
      </c>
      <c r="D1326">
        <v>346</v>
      </c>
      <c r="E1326">
        <v>12214</v>
      </c>
      <c r="F1326">
        <v>18.649999999999999</v>
      </c>
      <c r="G1326">
        <v>10000</v>
      </c>
      <c r="H1326">
        <v>10000</v>
      </c>
      <c r="I1326">
        <f t="shared" si="61"/>
        <v>0</v>
      </c>
      <c r="J1326">
        <f t="shared" si="63"/>
        <v>0</v>
      </c>
      <c r="K1326">
        <f t="shared" si="62"/>
        <v>0</v>
      </c>
    </row>
    <row r="1327" spans="1:11" x14ac:dyDescent="0.25">
      <c r="A1327" t="s">
        <v>85</v>
      </c>
      <c r="B1327" t="s">
        <v>9</v>
      </c>
      <c r="C1327">
        <v>1991</v>
      </c>
      <c r="D1327">
        <v>1622</v>
      </c>
      <c r="E1327">
        <v>18849</v>
      </c>
      <c r="F1327">
        <v>27.85</v>
      </c>
      <c r="G1327">
        <v>27117</v>
      </c>
      <c r="H1327">
        <v>24090</v>
      </c>
      <c r="I1327">
        <f t="shared" si="61"/>
        <v>3027</v>
      </c>
      <c r="J1327">
        <f t="shared" si="63"/>
        <v>3027</v>
      </c>
      <c r="K1327">
        <f t="shared" si="62"/>
        <v>9162729</v>
      </c>
    </row>
    <row r="1328" spans="1:11" x14ac:dyDescent="0.25">
      <c r="A1328" t="s">
        <v>71</v>
      </c>
      <c r="B1328" t="s">
        <v>21</v>
      </c>
      <c r="C1328">
        <v>1994</v>
      </c>
      <c r="D1328">
        <v>151</v>
      </c>
      <c r="E1328">
        <v>62</v>
      </c>
      <c r="F1328">
        <v>29.05</v>
      </c>
      <c r="G1328">
        <v>109463</v>
      </c>
      <c r="H1328">
        <v>102158</v>
      </c>
      <c r="I1328">
        <f t="shared" si="61"/>
        <v>7305</v>
      </c>
      <c r="J1328">
        <f t="shared" si="63"/>
        <v>7305</v>
      </c>
      <c r="K1328">
        <f t="shared" si="62"/>
        <v>53363025</v>
      </c>
    </row>
    <row r="1329" spans="1:11" x14ac:dyDescent="0.25">
      <c r="A1329" t="s">
        <v>66</v>
      </c>
      <c r="B1329" t="s">
        <v>7</v>
      </c>
      <c r="C1329">
        <v>2008</v>
      </c>
      <c r="D1329">
        <v>1032</v>
      </c>
      <c r="E1329">
        <v>890.47</v>
      </c>
      <c r="F1329">
        <v>21.76</v>
      </c>
      <c r="G1329">
        <v>140000</v>
      </c>
      <c r="H1329">
        <v>132353</v>
      </c>
      <c r="I1329">
        <f t="shared" si="61"/>
        <v>7647</v>
      </c>
      <c r="J1329">
        <f t="shared" si="63"/>
        <v>7647</v>
      </c>
      <c r="K1329">
        <f t="shared" si="62"/>
        <v>58476609</v>
      </c>
    </row>
    <row r="1330" spans="1:11" x14ac:dyDescent="0.25">
      <c r="A1330" t="s">
        <v>25</v>
      </c>
      <c r="B1330" t="s">
        <v>7</v>
      </c>
      <c r="C1330">
        <v>2010</v>
      </c>
      <c r="D1330">
        <v>534</v>
      </c>
      <c r="E1330">
        <v>42169.39</v>
      </c>
      <c r="F1330">
        <v>16.72</v>
      </c>
      <c r="G1330">
        <v>351334</v>
      </c>
      <c r="H1330">
        <v>351334</v>
      </c>
      <c r="I1330">
        <f t="shared" si="61"/>
        <v>0</v>
      </c>
      <c r="J1330">
        <f t="shared" si="63"/>
        <v>0</v>
      </c>
      <c r="K1330">
        <f t="shared" si="62"/>
        <v>0</v>
      </c>
    </row>
    <row r="1331" spans="1:11" x14ac:dyDescent="0.25">
      <c r="A1331" t="s">
        <v>47</v>
      </c>
      <c r="B1331" t="s">
        <v>7</v>
      </c>
      <c r="C1331">
        <v>1997</v>
      </c>
      <c r="D1331">
        <v>1113</v>
      </c>
      <c r="E1331">
        <v>3026.25</v>
      </c>
      <c r="F1331">
        <v>10.18</v>
      </c>
      <c r="G1331">
        <v>98123</v>
      </c>
      <c r="H1331">
        <v>102378</v>
      </c>
      <c r="I1331">
        <f t="shared" si="61"/>
        <v>4255</v>
      </c>
      <c r="J1331">
        <f t="shared" si="63"/>
        <v>-4255</v>
      </c>
      <c r="K1331">
        <f t="shared" si="62"/>
        <v>18105025</v>
      </c>
    </row>
    <row r="1332" spans="1:11" x14ac:dyDescent="0.25">
      <c r="A1332" t="s">
        <v>107</v>
      </c>
      <c r="B1332" t="s">
        <v>9</v>
      </c>
      <c r="C1332">
        <v>2012</v>
      </c>
      <c r="D1332">
        <v>1500</v>
      </c>
      <c r="E1332">
        <v>410.32</v>
      </c>
      <c r="F1332">
        <v>15.2</v>
      </c>
      <c r="G1332">
        <v>25011</v>
      </c>
      <c r="H1332">
        <v>22814</v>
      </c>
      <c r="I1332">
        <f t="shared" si="61"/>
        <v>2197</v>
      </c>
      <c r="J1332">
        <f t="shared" si="63"/>
        <v>2197</v>
      </c>
      <c r="K1332">
        <f t="shared" si="62"/>
        <v>4826809</v>
      </c>
    </row>
    <row r="1333" spans="1:11" x14ac:dyDescent="0.25">
      <c r="A1333" t="s">
        <v>42</v>
      </c>
      <c r="B1333" t="s">
        <v>15</v>
      </c>
      <c r="C1333">
        <v>2006</v>
      </c>
      <c r="D1333">
        <v>758</v>
      </c>
      <c r="E1333">
        <v>50891.95</v>
      </c>
      <c r="F1333">
        <v>25.35</v>
      </c>
      <c r="G1333">
        <v>34481</v>
      </c>
      <c r="H1333">
        <v>34544</v>
      </c>
      <c r="I1333">
        <f t="shared" si="61"/>
        <v>63</v>
      </c>
      <c r="J1333">
        <f t="shared" si="63"/>
        <v>-63</v>
      </c>
      <c r="K1333">
        <f t="shared" si="62"/>
        <v>3969</v>
      </c>
    </row>
    <row r="1334" spans="1:11" x14ac:dyDescent="0.25">
      <c r="A1334" t="s">
        <v>18</v>
      </c>
      <c r="B1334" t="s">
        <v>29</v>
      </c>
      <c r="C1334">
        <v>2001</v>
      </c>
      <c r="D1334">
        <v>1761</v>
      </c>
      <c r="E1334">
        <v>151523</v>
      </c>
      <c r="F1334">
        <v>20.96</v>
      </c>
      <c r="G1334">
        <v>27105</v>
      </c>
      <c r="H1334">
        <v>27105</v>
      </c>
      <c r="I1334">
        <f t="shared" si="61"/>
        <v>0</v>
      </c>
      <c r="J1334">
        <f t="shared" si="63"/>
        <v>0</v>
      </c>
      <c r="K1334">
        <f t="shared" si="62"/>
        <v>0</v>
      </c>
    </row>
    <row r="1335" spans="1:11" x14ac:dyDescent="0.25">
      <c r="A1335" t="s">
        <v>99</v>
      </c>
      <c r="B1335" t="s">
        <v>7</v>
      </c>
      <c r="C1335">
        <v>1992</v>
      </c>
      <c r="D1335">
        <v>83</v>
      </c>
      <c r="E1335">
        <v>14.05</v>
      </c>
      <c r="F1335">
        <v>25.09</v>
      </c>
      <c r="G1335">
        <v>188000</v>
      </c>
      <c r="H1335">
        <v>206667</v>
      </c>
      <c r="I1335">
        <f t="shared" si="61"/>
        <v>18667</v>
      </c>
      <c r="J1335">
        <f t="shared" si="63"/>
        <v>-18667</v>
      </c>
      <c r="K1335">
        <f t="shared" si="62"/>
        <v>348456889</v>
      </c>
    </row>
    <row r="1336" spans="1:11" x14ac:dyDescent="0.25">
      <c r="A1336" t="s">
        <v>14</v>
      </c>
      <c r="B1336" t="s">
        <v>9</v>
      </c>
      <c r="C1336">
        <v>1996</v>
      </c>
      <c r="D1336">
        <v>494</v>
      </c>
      <c r="E1336">
        <v>11955</v>
      </c>
      <c r="F1336">
        <v>24.43</v>
      </c>
      <c r="G1336">
        <v>15884</v>
      </c>
      <c r="H1336">
        <v>15884</v>
      </c>
      <c r="I1336">
        <f t="shared" si="61"/>
        <v>0</v>
      </c>
      <c r="J1336">
        <f t="shared" si="63"/>
        <v>0</v>
      </c>
      <c r="K1336">
        <f t="shared" si="62"/>
        <v>0</v>
      </c>
    </row>
    <row r="1337" spans="1:11" x14ac:dyDescent="0.25">
      <c r="A1337" t="s">
        <v>32</v>
      </c>
      <c r="B1337" t="s">
        <v>45</v>
      </c>
      <c r="C1337">
        <v>2010</v>
      </c>
      <c r="D1337">
        <v>1083</v>
      </c>
      <c r="E1337">
        <v>40093.69</v>
      </c>
      <c r="F1337">
        <v>27.16</v>
      </c>
      <c r="G1337">
        <v>347555</v>
      </c>
      <c r="H1337">
        <v>347555</v>
      </c>
      <c r="I1337">
        <f t="shared" si="61"/>
        <v>0</v>
      </c>
      <c r="J1337">
        <f t="shared" si="63"/>
        <v>0</v>
      </c>
      <c r="K1337">
        <f t="shared" si="62"/>
        <v>0</v>
      </c>
    </row>
    <row r="1338" spans="1:11" x14ac:dyDescent="0.25">
      <c r="A1338" t="s">
        <v>54</v>
      </c>
      <c r="B1338" t="s">
        <v>11</v>
      </c>
      <c r="C1338">
        <v>2004</v>
      </c>
      <c r="D1338">
        <v>2274</v>
      </c>
      <c r="E1338">
        <v>29799.84</v>
      </c>
      <c r="F1338">
        <v>22.33</v>
      </c>
      <c r="G1338">
        <v>8053</v>
      </c>
      <c r="H1338">
        <v>8053</v>
      </c>
      <c r="I1338">
        <f t="shared" si="61"/>
        <v>0</v>
      </c>
      <c r="J1338">
        <f t="shared" si="63"/>
        <v>0</v>
      </c>
      <c r="K1338">
        <f t="shared" si="62"/>
        <v>0</v>
      </c>
    </row>
    <row r="1339" spans="1:11" x14ac:dyDescent="0.25">
      <c r="A1339" t="s">
        <v>8</v>
      </c>
      <c r="B1339" t="s">
        <v>9</v>
      </c>
      <c r="C1339">
        <v>1992</v>
      </c>
      <c r="D1339">
        <v>537</v>
      </c>
      <c r="E1339">
        <v>29387</v>
      </c>
      <c r="F1339">
        <v>3.69</v>
      </c>
      <c r="G1339">
        <v>56927</v>
      </c>
      <c r="H1339">
        <v>56927</v>
      </c>
      <c r="I1339">
        <f t="shared" si="61"/>
        <v>0</v>
      </c>
      <c r="J1339">
        <f t="shared" si="63"/>
        <v>0</v>
      </c>
      <c r="K1339">
        <f t="shared" si="62"/>
        <v>0</v>
      </c>
    </row>
    <row r="1340" spans="1:11" x14ac:dyDescent="0.25">
      <c r="A1340" t="s">
        <v>42</v>
      </c>
      <c r="B1340" t="s">
        <v>9</v>
      </c>
      <c r="C1340">
        <v>1995</v>
      </c>
      <c r="D1340">
        <v>758</v>
      </c>
      <c r="E1340">
        <v>34468.93</v>
      </c>
      <c r="F1340">
        <v>16.68</v>
      </c>
      <c r="G1340">
        <v>22883</v>
      </c>
      <c r="H1340">
        <v>22255</v>
      </c>
      <c r="I1340">
        <f t="shared" si="61"/>
        <v>628</v>
      </c>
      <c r="J1340">
        <f t="shared" si="63"/>
        <v>628</v>
      </c>
      <c r="K1340">
        <f t="shared" si="62"/>
        <v>394384</v>
      </c>
    </row>
    <row r="1341" spans="1:11" x14ac:dyDescent="0.25">
      <c r="A1341" t="s">
        <v>64</v>
      </c>
      <c r="B1341" t="s">
        <v>45</v>
      </c>
      <c r="C1341">
        <v>1994</v>
      </c>
      <c r="D1341">
        <v>1976</v>
      </c>
      <c r="E1341">
        <v>3160.91</v>
      </c>
      <c r="F1341">
        <v>24.87</v>
      </c>
      <c r="G1341">
        <v>67304</v>
      </c>
      <c r="H1341">
        <v>47145</v>
      </c>
      <c r="I1341">
        <f t="shared" si="61"/>
        <v>20159</v>
      </c>
      <c r="J1341">
        <f t="shared" si="63"/>
        <v>20159</v>
      </c>
      <c r="K1341">
        <f t="shared" si="62"/>
        <v>406385281</v>
      </c>
    </row>
    <row r="1342" spans="1:11" x14ac:dyDescent="0.25">
      <c r="A1342" t="s">
        <v>18</v>
      </c>
      <c r="B1342" t="s">
        <v>9</v>
      </c>
      <c r="C1342">
        <v>2012</v>
      </c>
      <c r="D1342">
        <v>1761</v>
      </c>
      <c r="E1342">
        <v>346583</v>
      </c>
      <c r="F1342">
        <v>19.72</v>
      </c>
      <c r="G1342">
        <v>50057</v>
      </c>
      <c r="H1342">
        <v>50057</v>
      </c>
      <c r="I1342">
        <f t="shared" si="61"/>
        <v>0</v>
      </c>
      <c r="J1342">
        <f t="shared" si="63"/>
        <v>0</v>
      </c>
      <c r="K1342">
        <f t="shared" si="62"/>
        <v>0</v>
      </c>
    </row>
    <row r="1343" spans="1:11" x14ac:dyDescent="0.25">
      <c r="A1343" t="s">
        <v>18</v>
      </c>
      <c r="B1343" t="s">
        <v>49</v>
      </c>
      <c r="C1343">
        <v>1996</v>
      </c>
      <c r="D1343">
        <v>1761</v>
      </c>
      <c r="E1343">
        <v>101621.67</v>
      </c>
      <c r="F1343">
        <v>27.6</v>
      </c>
      <c r="G1343">
        <v>91837</v>
      </c>
      <c r="H1343">
        <v>91837</v>
      </c>
      <c r="I1343">
        <f t="shared" si="61"/>
        <v>0</v>
      </c>
      <c r="J1343">
        <f t="shared" si="63"/>
        <v>0</v>
      </c>
      <c r="K1343">
        <f t="shared" si="62"/>
        <v>0</v>
      </c>
    </row>
    <row r="1344" spans="1:11" x14ac:dyDescent="0.25">
      <c r="A1344" t="s">
        <v>32</v>
      </c>
      <c r="B1344" t="s">
        <v>9</v>
      </c>
      <c r="C1344">
        <v>1992</v>
      </c>
      <c r="D1344">
        <v>1083</v>
      </c>
      <c r="E1344">
        <v>70791</v>
      </c>
      <c r="F1344">
        <v>26.78</v>
      </c>
      <c r="G1344">
        <v>16758</v>
      </c>
      <c r="H1344">
        <v>16758</v>
      </c>
      <c r="I1344">
        <f t="shared" si="61"/>
        <v>0</v>
      </c>
      <c r="J1344">
        <f t="shared" si="63"/>
        <v>0</v>
      </c>
      <c r="K1344">
        <f t="shared" si="62"/>
        <v>0</v>
      </c>
    </row>
    <row r="1345" spans="1:11" x14ac:dyDescent="0.25">
      <c r="A1345" t="s">
        <v>54</v>
      </c>
      <c r="B1345" t="s">
        <v>45</v>
      </c>
      <c r="C1345">
        <v>1998</v>
      </c>
      <c r="D1345">
        <v>2274</v>
      </c>
      <c r="E1345">
        <v>21500</v>
      </c>
      <c r="F1345">
        <v>22.59</v>
      </c>
      <c r="G1345">
        <v>49242</v>
      </c>
      <c r="H1345">
        <v>49242</v>
      </c>
      <c r="I1345">
        <f t="shared" si="61"/>
        <v>0</v>
      </c>
      <c r="J1345">
        <f t="shared" si="63"/>
        <v>0</v>
      </c>
      <c r="K1345">
        <f t="shared" si="62"/>
        <v>0</v>
      </c>
    </row>
    <row r="1346" spans="1:11" x14ac:dyDescent="0.25">
      <c r="A1346" t="s">
        <v>25</v>
      </c>
      <c r="B1346" t="s">
        <v>21</v>
      </c>
      <c r="C1346">
        <v>2005</v>
      </c>
      <c r="D1346">
        <v>534</v>
      </c>
      <c r="E1346">
        <v>34310</v>
      </c>
      <c r="F1346">
        <v>18.03</v>
      </c>
      <c r="G1346">
        <v>336000</v>
      </c>
      <c r="H1346">
        <v>336000</v>
      </c>
      <c r="I1346">
        <f t="shared" si="61"/>
        <v>0</v>
      </c>
      <c r="J1346">
        <f t="shared" si="63"/>
        <v>0</v>
      </c>
      <c r="K1346">
        <f t="shared" si="62"/>
        <v>0</v>
      </c>
    </row>
    <row r="1347" spans="1:11" x14ac:dyDescent="0.25">
      <c r="A1347" t="s">
        <v>27</v>
      </c>
      <c r="B1347" t="s">
        <v>13</v>
      </c>
      <c r="C1347">
        <v>1993</v>
      </c>
      <c r="D1347">
        <v>495</v>
      </c>
      <c r="E1347">
        <v>16582</v>
      </c>
      <c r="F1347">
        <v>19.32</v>
      </c>
      <c r="G1347">
        <v>21710</v>
      </c>
      <c r="H1347">
        <v>21297</v>
      </c>
      <c r="I1347">
        <f t="shared" ref="I1347:I1410" si="64">ABS(G1347-H1347)</f>
        <v>413</v>
      </c>
      <c r="J1347">
        <f t="shared" si="63"/>
        <v>413</v>
      </c>
      <c r="K1347">
        <f t="shared" ref="K1347:K1410" si="65">J1347^2</f>
        <v>170569</v>
      </c>
    </row>
    <row r="1348" spans="1:11" x14ac:dyDescent="0.25">
      <c r="A1348" t="s">
        <v>32</v>
      </c>
      <c r="B1348" t="s">
        <v>11</v>
      </c>
      <c r="C1348">
        <v>1999</v>
      </c>
      <c r="D1348">
        <v>1083</v>
      </c>
      <c r="E1348">
        <v>46195</v>
      </c>
      <c r="F1348">
        <v>26.06</v>
      </c>
      <c r="G1348">
        <v>25901</v>
      </c>
      <c r="H1348">
        <v>25901</v>
      </c>
      <c r="I1348">
        <f t="shared" si="64"/>
        <v>0</v>
      </c>
      <c r="J1348">
        <f t="shared" si="63"/>
        <v>0</v>
      </c>
      <c r="K1348">
        <f t="shared" si="65"/>
        <v>0</v>
      </c>
    </row>
    <row r="1349" spans="1:11" x14ac:dyDescent="0.25">
      <c r="A1349" t="s">
        <v>32</v>
      </c>
      <c r="B1349" t="s">
        <v>21</v>
      </c>
      <c r="C1349">
        <v>1995</v>
      </c>
      <c r="D1349">
        <v>1083</v>
      </c>
      <c r="E1349">
        <v>61257</v>
      </c>
      <c r="F1349">
        <v>26.72</v>
      </c>
      <c r="G1349">
        <v>80643</v>
      </c>
      <c r="H1349">
        <v>80643</v>
      </c>
      <c r="I1349">
        <f t="shared" si="64"/>
        <v>0</v>
      </c>
      <c r="J1349">
        <f t="shared" si="63"/>
        <v>0</v>
      </c>
      <c r="K1349">
        <f t="shared" si="65"/>
        <v>0</v>
      </c>
    </row>
    <row r="1350" spans="1:11" x14ac:dyDescent="0.25">
      <c r="A1350" t="s">
        <v>12</v>
      </c>
      <c r="B1350" t="s">
        <v>13</v>
      </c>
      <c r="C1350">
        <v>1996</v>
      </c>
      <c r="D1350">
        <v>2702</v>
      </c>
      <c r="E1350">
        <v>1597</v>
      </c>
      <c r="F1350">
        <v>26.83</v>
      </c>
      <c r="G1350">
        <v>44168</v>
      </c>
      <c r="H1350">
        <v>44168</v>
      </c>
      <c r="I1350">
        <f t="shared" si="64"/>
        <v>0</v>
      </c>
      <c r="J1350">
        <f t="shared" si="63"/>
        <v>0</v>
      </c>
      <c r="K1350">
        <f t="shared" si="65"/>
        <v>0</v>
      </c>
    </row>
    <row r="1351" spans="1:11" x14ac:dyDescent="0.25">
      <c r="A1351" t="s">
        <v>107</v>
      </c>
      <c r="B1351" t="s">
        <v>29</v>
      </c>
      <c r="C1351">
        <v>1996</v>
      </c>
      <c r="D1351">
        <v>1500</v>
      </c>
      <c r="E1351">
        <v>70.430000000000007</v>
      </c>
      <c r="F1351">
        <v>15.37</v>
      </c>
      <c r="G1351">
        <v>6601</v>
      </c>
      <c r="H1351">
        <v>6873</v>
      </c>
      <c r="I1351">
        <f t="shared" si="64"/>
        <v>272</v>
      </c>
      <c r="J1351">
        <f t="shared" si="63"/>
        <v>-272</v>
      </c>
      <c r="K1351">
        <f t="shared" si="65"/>
        <v>73984</v>
      </c>
    </row>
    <row r="1352" spans="1:11" x14ac:dyDescent="0.25">
      <c r="A1352" t="s">
        <v>89</v>
      </c>
      <c r="B1352" t="s">
        <v>29</v>
      </c>
      <c r="C1352">
        <v>1997</v>
      </c>
      <c r="D1352">
        <v>637</v>
      </c>
      <c r="E1352">
        <v>15349</v>
      </c>
      <c r="F1352">
        <v>10.46</v>
      </c>
      <c r="G1352">
        <v>20032</v>
      </c>
      <c r="H1352">
        <v>13913</v>
      </c>
      <c r="I1352">
        <f t="shared" si="64"/>
        <v>6119</v>
      </c>
      <c r="J1352">
        <f t="shared" si="63"/>
        <v>6119</v>
      </c>
      <c r="K1352">
        <f t="shared" si="65"/>
        <v>37442161</v>
      </c>
    </row>
    <row r="1353" spans="1:11" x14ac:dyDescent="0.25">
      <c r="A1353" t="s">
        <v>36</v>
      </c>
      <c r="B1353" t="s">
        <v>9</v>
      </c>
      <c r="C1353">
        <v>2005</v>
      </c>
      <c r="D1353">
        <v>1738</v>
      </c>
      <c r="E1353">
        <v>10227.74</v>
      </c>
      <c r="F1353">
        <v>17.02</v>
      </c>
      <c r="G1353">
        <v>26289</v>
      </c>
      <c r="H1353">
        <v>29276</v>
      </c>
      <c r="I1353">
        <f t="shared" si="64"/>
        <v>2987</v>
      </c>
      <c r="J1353">
        <f t="shared" si="63"/>
        <v>-2987</v>
      </c>
      <c r="K1353">
        <f t="shared" si="65"/>
        <v>8922169</v>
      </c>
    </row>
    <row r="1354" spans="1:11" x14ac:dyDescent="0.25">
      <c r="A1354" t="s">
        <v>87</v>
      </c>
      <c r="B1354" t="s">
        <v>11</v>
      </c>
      <c r="C1354">
        <v>1996</v>
      </c>
      <c r="D1354">
        <v>788</v>
      </c>
      <c r="E1354">
        <v>0.3</v>
      </c>
      <c r="F1354">
        <v>13.93</v>
      </c>
      <c r="G1354">
        <v>14108</v>
      </c>
      <c r="H1354">
        <v>2685</v>
      </c>
      <c r="I1354">
        <f t="shared" si="64"/>
        <v>11423</v>
      </c>
      <c r="J1354">
        <f t="shared" si="63"/>
        <v>11423</v>
      </c>
      <c r="K1354">
        <f t="shared" si="65"/>
        <v>130484929</v>
      </c>
    </row>
    <row r="1355" spans="1:11" x14ac:dyDescent="0.25">
      <c r="A1355" t="s">
        <v>12</v>
      </c>
      <c r="B1355" t="s">
        <v>7</v>
      </c>
      <c r="C1355">
        <v>1993</v>
      </c>
      <c r="D1355">
        <v>2702</v>
      </c>
      <c r="E1355">
        <v>1597</v>
      </c>
      <c r="F1355">
        <v>26.9</v>
      </c>
      <c r="G1355">
        <v>158338</v>
      </c>
      <c r="H1355">
        <v>158338</v>
      </c>
      <c r="I1355">
        <f t="shared" si="64"/>
        <v>0</v>
      </c>
      <c r="J1355">
        <f t="shared" si="63"/>
        <v>0</v>
      </c>
      <c r="K1355">
        <f t="shared" si="65"/>
        <v>0</v>
      </c>
    </row>
    <row r="1356" spans="1:11" x14ac:dyDescent="0.25">
      <c r="A1356" t="s">
        <v>42</v>
      </c>
      <c r="B1356" t="s">
        <v>45</v>
      </c>
      <c r="C1356">
        <v>2012</v>
      </c>
      <c r="D1356">
        <v>758</v>
      </c>
      <c r="E1356">
        <v>64512.22</v>
      </c>
      <c r="F1356">
        <v>17.2</v>
      </c>
      <c r="G1356">
        <v>122330</v>
      </c>
      <c r="H1356">
        <v>122330</v>
      </c>
      <c r="I1356">
        <f t="shared" si="64"/>
        <v>0</v>
      </c>
      <c r="J1356">
        <f t="shared" si="63"/>
        <v>0</v>
      </c>
      <c r="K1356">
        <f t="shared" si="65"/>
        <v>0</v>
      </c>
    </row>
    <row r="1357" spans="1:11" x14ac:dyDescent="0.25">
      <c r="A1357" t="s">
        <v>39</v>
      </c>
      <c r="B1357" t="s">
        <v>29</v>
      </c>
      <c r="C1357">
        <v>2009</v>
      </c>
      <c r="D1357">
        <v>2666</v>
      </c>
      <c r="E1357">
        <v>13790.09</v>
      </c>
      <c r="F1357">
        <v>26.54</v>
      </c>
      <c r="G1357">
        <v>14660</v>
      </c>
      <c r="H1357">
        <v>17090</v>
      </c>
      <c r="I1357">
        <f t="shared" si="64"/>
        <v>2430</v>
      </c>
      <c r="J1357">
        <f t="shared" ref="J1357:J1420" si="66">G1357-H1357</f>
        <v>-2430</v>
      </c>
      <c r="K1357">
        <f t="shared" si="65"/>
        <v>5904900</v>
      </c>
    </row>
    <row r="1358" spans="1:11" x14ac:dyDescent="0.25">
      <c r="A1358" t="s">
        <v>32</v>
      </c>
      <c r="B1358" t="s">
        <v>21</v>
      </c>
      <c r="C1358">
        <v>2002</v>
      </c>
      <c r="D1358">
        <v>1083</v>
      </c>
      <c r="E1358">
        <v>42482.559999999998</v>
      </c>
      <c r="F1358">
        <v>26.79</v>
      </c>
      <c r="G1358">
        <v>85694</v>
      </c>
      <c r="H1358">
        <v>85694</v>
      </c>
      <c r="I1358">
        <f t="shared" si="64"/>
        <v>0</v>
      </c>
      <c r="J1358">
        <f t="shared" si="66"/>
        <v>0</v>
      </c>
      <c r="K1358">
        <f t="shared" si="65"/>
        <v>0</v>
      </c>
    </row>
    <row r="1359" spans="1:11" x14ac:dyDescent="0.25">
      <c r="A1359" t="s">
        <v>42</v>
      </c>
      <c r="B1359" t="s">
        <v>9</v>
      </c>
      <c r="C1359">
        <v>2010</v>
      </c>
      <c r="D1359">
        <v>758</v>
      </c>
      <c r="E1359">
        <v>63402.29</v>
      </c>
      <c r="F1359">
        <v>15.87</v>
      </c>
      <c r="G1359">
        <v>32599</v>
      </c>
      <c r="H1359">
        <v>32599</v>
      </c>
      <c r="I1359">
        <f t="shared" si="64"/>
        <v>0</v>
      </c>
      <c r="J1359">
        <f t="shared" si="66"/>
        <v>0</v>
      </c>
      <c r="K1359">
        <f t="shared" si="65"/>
        <v>0</v>
      </c>
    </row>
    <row r="1360" spans="1:11" x14ac:dyDescent="0.25">
      <c r="A1360" t="s">
        <v>32</v>
      </c>
      <c r="B1360" t="s">
        <v>15</v>
      </c>
      <c r="C1360">
        <v>1997</v>
      </c>
      <c r="D1360">
        <v>1083</v>
      </c>
      <c r="E1360">
        <v>52279</v>
      </c>
      <c r="F1360">
        <v>25.46</v>
      </c>
      <c r="G1360">
        <v>6920</v>
      </c>
      <c r="H1360">
        <v>6920</v>
      </c>
      <c r="I1360">
        <f t="shared" si="64"/>
        <v>0</v>
      </c>
      <c r="J1360">
        <f t="shared" si="66"/>
        <v>0</v>
      </c>
      <c r="K1360">
        <f t="shared" si="65"/>
        <v>0</v>
      </c>
    </row>
    <row r="1361" spans="1:11" x14ac:dyDescent="0.25">
      <c r="A1361" t="s">
        <v>61</v>
      </c>
      <c r="B1361" t="s">
        <v>49</v>
      </c>
      <c r="C1361">
        <v>2009</v>
      </c>
      <c r="D1361">
        <v>1212</v>
      </c>
      <c r="E1361">
        <v>1187.5999999999999</v>
      </c>
      <c r="F1361">
        <v>19.84</v>
      </c>
      <c r="G1361">
        <v>52001</v>
      </c>
      <c r="H1361">
        <v>71523</v>
      </c>
      <c r="I1361">
        <f t="shared" si="64"/>
        <v>19522</v>
      </c>
      <c r="J1361">
        <f t="shared" si="66"/>
        <v>-19522</v>
      </c>
      <c r="K1361">
        <f t="shared" si="65"/>
        <v>381108484</v>
      </c>
    </row>
    <row r="1362" spans="1:11" x14ac:dyDescent="0.25">
      <c r="A1362" t="s">
        <v>43</v>
      </c>
      <c r="B1362" t="s">
        <v>11</v>
      </c>
      <c r="C1362">
        <v>2001</v>
      </c>
      <c r="D1362">
        <v>593</v>
      </c>
      <c r="E1362">
        <v>25539</v>
      </c>
      <c r="F1362">
        <v>13.16</v>
      </c>
      <c r="G1362">
        <v>20765</v>
      </c>
      <c r="H1362">
        <v>20765</v>
      </c>
      <c r="I1362">
        <f t="shared" si="64"/>
        <v>0</v>
      </c>
      <c r="J1362">
        <f t="shared" si="66"/>
        <v>0</v>
      </c>
      <c r="K1362">
        <f t="shared" si="65"/>
        <v>0</v>
      </c>
    </row>
    <row r="1363" spans="1:11" x14ac:dyDescent="0.25">
      <c r="A1363" t="s">
        <v>41</v>
      </c>
      <c r="B1363" t="s">
        <v>9</v>
      </c>
      <c r="C1363">
        <v>2000</v>
      </c>
      <c r="D1363">
        <v>700</v>
      </c>
      <c r="E1363">
        <v>35273.17</v>
      </c>
      <c r="F1363">
        <v>10.96</v>
      </c>
      <c r="G1363">
        <v>92119</v>
      </c>
      <c r="H1363">
        <v>92119</v>
      </c>
      <c r="I1363">
        <f t="shared" si="64"/>
        <v>0</v>
      </c>
      <c r="J1363">
        <f t="shared" si="66"/>
        <v>0</v>
      </c>
      <c r="K1363">
        <f t="shared" si="65"/>
        <v>0</v>
      </c>
    </row>
    <row r="1364" spans="1:11" x14ac:dyDescent="0.25">
      <c r="A1364" t="s">
        <v>10</v>
      </c>
      <c r="B1364" t="s">
        <v>49</v>
      </c>
      <c r="C1364">
        <v>2010</v>
      </c>
      <c r="D1364">
        <v>1668</v>
      </c>
      <c r="E1364">
        <v>55576</v>
      </c>
      <c r="F1364">
        <v>16.12</v>
      </c>
      <c r="G1364">
        <v>226963</v>
      </c>
      <c r="H1364">
        <v>226963</v>
      </c>
      <c r="I1364">
        <f t="shared" si="64"/>
        <v>0</v>
      </c>
      <c r="J1364">
        <f t="shared" si="66"/>
        <v>0</v>
      </c>
      <c r="K1364">
        <f t="shared" si="65"/>
        <v>0</v>
      </c>
    </row>
    <row r="1365" spans="1:11" x14ac:dyDescent="0.25">
      <c r="A1365" t="s">
        <v>39</v>
      </c>
      <c r="B1365" t="s">
        <v>9</v>
      </c>
      <c r="C1365">
        <v>2008</v>
      </c>
      <c r="D1365">
        <v>2666</v>
      </c>
      <c r="E1365">
        <v>12936.5</v>
      </c>
      <c r="F1365">
        <v>26</v>
      </c>
      <c r="G1365">
        <v>60172</v>
      </c>
      <c r="H1365">
        <v>56831</v>
      </c>
      <c r="I1365">
        <f t="shared" si="64"/>
        <v>3341</v>
      </c>
      <c r="J1365">
        <f t="shared" si="66"/>
        <v>3341</v>
      </c>
      <c r="K1365">
        <f t="shared" si="65"/>
        <v>11162281</v>
      </c>
    </row>
    <row r="1366" spans="1:11" x14ac:dyDescent="0.25">
      <c r="A1366" t="s">
        <v>10</v>
      </c>
      <c r="B1366" t="s">
        <v>21</v>
      </c>
      <c r="C1366">
        <v>2004</v>
      </c>
      <c r="D1366">
        <v>1668</v>
      </c>
      <c r="E1366">
        <v>64688.88</v>
      </c>
      <c r="F1366">
        <v>16.54</v>
      </c>
      <c r="G1366">
        <v>250372</v>
      </c>
      <c r="H1366">
        <v>250372</v>
      </c>
      <c r="I1366">
        <f t="shared" si="64"/>
        <v>0</v>
      </c>
      <c r="J1366">
        <f t="shared" si="66"/>
        <v>0</v>
      </c>
      <c r="K1366">
        <f t="shared" si="65"/>
        <v>0</v>
      </c>
    </row>
    <row r="1367" spans="1:11" x14ac:dyDescent="0.25">
      <c r="A1367" t="s">
        <v>10</v>
      </c>
      <c r="B1367" t="s">
        <v>49</v>
      </c>
      <c r="C1367">
        <v>2000</v>
      </c>
      <c r="D1367">
        <v>1668</v>
      </c>
      <c r="E1367">
        <v>79821.179999999993</v>
      </c>
      <c r="F1367">
        <v>15.58</v>
      </c>
      <c r="G1367">
        <v>226577</v>
      </c>
      <c r="H1367">
        <v>226577</v>
      </c>
      <c r="I1367">
        <f t="shared" si="64"/>
        <v>0</v>
      </c>
      <c r="J1367">
        <f t="shared" si="66"/>
        <v>0</v>
      </c>
      <c r="K1367">
        <f t="shared" si="65"/>
        <v>0</v>
      </c>
    </row>
    <row r="1368" spans="1:11" x14ac:dyDescent="0.25">
      <c r="A1368" t="s">
        <v>76</v>
      </c>
      <c r="B1368" t="s">
        <v>11</v>
      </c>
      <c r="C1368">
        <v>2011</v>
      </c>
      <c r="D1368">
        <v>89</v>
      </c>
      <c r="E1368">
        <v>13861.76</v>
      </c>
      <c r="F1368">
        <v>17.79</v>
      </c>
      <c r="G1368">
        <v>17405</v>
      </c>
      <c r="H1368">
        <v>11038</v>
      </c>
      <c r="I1368">
        <f t="shared" si="64"/>
        <v>6367</v>
      </c>
      <c r="J1368">
        <f t="shared" si="66"/>
        <v>6367</v>
      </c>
      <c r="K1368">
        <f t="shared" si="65"/>
        <v>40538689</v>
      </c>
    </row>
    <row r="1369" spans="1:11" x14ac:dyDescent="0.25">
      <c r="A1369" t="s">
        <v>42</v>
      </c>
      <c r="B1369" t="s">
        <v>21</v>
      </c>
      <c r="C1369">
        <v>1999</v>
      </c>
      <c r="D1369">
        <v>758</v>
      </c>
      <c r="E1369">
        <v>34468.93</v>
      </c>
      <c r="F1369">
        <v>16.18</v>
      </c>
      <c r="G1369">
        <v>193104</v>
      </c>
      <c r="H1369">
        <v>187500</v>
      </c>
      <c r="I1369">
        <f t="shared" si="64"/>
        <v>5604</v>
      </c>
      <c r="J1369">
        <f t="shared" si="66"/>
        <v>5604</v>
      </c>
      <c r="K1369">
        <f t="shared" si="65"/>
        <v>31404816</v>
      </c>
    </row>
    <row r="1370" spans="1:11" x14ac:dyDescent="0.25">
      <c r="A1370" t="s">
        <v>68</v>
      </c>
      <c r="B1370" t="s">
        <v>29</v>
      </c>
      <c r="C1370">
        <v>2011</v>
      </c>
      <c r="D1370">
        <v>748</v>
      </c>
      <c r="E1370">
        <v>843</v>
      </c>
      <c r="F1370">
        <v>29.03</v>
      </c>
      <c r="G1370">
        <v>8873</v>
      </c>
      <c r="H1370">
        <v>10949</v>
      </c>
      <c r="I1370">
        <f t="shared" si="64"/>
        <v>2076</v>
      </c>
      <c r="J1370">
        <f t="shared" si="66"/>
        <v>-2076</v>
      </c>
      <c r="K1370">
        <f t="shared" si="65"/>
        <v>4309776</v>
      </c>
    </row>
    <row r="1371" spans="1:11" x14ac:dyDescent="0.25">
      <c r="A1371" t="s">
        <v>41</v>
      </c>
      <c r="B1371" t="s">
        <v>11</v>
      </c>
      <c r="C1371">
        <v>1994</v>
      </c>
      <c r="D1371">
        <v>700</v>
      </c>
      <c r="E1371">
        <v>26330</v>
      </c>
      <c r="F1371">
        <v>6.64</v>
      </c>
      <c r="G1371">
        <v>67684</v>
      </c>
      <c r="H1371">
        <v>59811</v>
      </c>
      <c r="I1371">
        <f t="shared" si="64"/>
        <v>7873</v>
      </c>
      <c r="J1371">
        <f t="shared" si="66"/>
        <v>7873</v>
      </c>
      <c r="K1371">
        <f t="shared" si="65"/>
        <v>61984129</v>
      </c>
    </row>
    <row r="1372" spans="1:11" x14ac:dyDescent="0.25">
      <c r="A1372" t="s">
        <v>43</v>
      </c>
      <c r="B1372" t="s">
        <v>7</v>
      </c>
      <c r="C1372">
        <v>1997</v>
      </c>
      <c r="D1372">
        <v>593</v>
      </c>
      <c r="E1372">
        <v>34431</v>
      </c>
      <c r="F1372">
        <v>17.2</v>
      </c>
      <c r="G1372">
        <v>241821</v>
      </c>
      <c r="H1372">
        <v>241821</v>
      </c>
      <c r="I1372">
        <f t="shared" si="64"/>
        <v>0</v>
      </c>
      <c r="J1372">
        <f t="shared" si="66"/>
        <v>0</v>
      </c>
      <c r="K1372">
        <f t="shared" si="65"/>
        <v>0</v>
      </c>
    </row>
    <row r="1373" spans="1:11" x14ac:dyDescent="0.25">
      <c r="A1373" t="s">
        <v>95</v>
      </c>
      <c r="B1373" t="s">
        <v>7</v>
      </c>
      <c r="C1373">
        <v>2007</v>
      </c>
      <c r="D1373">
        <v>3142</v>
      </c>
      <c r="E1373">
        <v>105</v>
      </c>
      <c r="F1373">
        <v>25.2</v>
      </c>
      <c r="G1373">
        <v>45000</v>
      </c>
      <c r="H1373">
        <v>44545</v>
      </c>
      <c r="I1373">
        <f t="shared" si="64"/>
        <v>455</v>
      </c>
      <c r="J1373">
        <f t="shared" si="66"/>
        <v>455</v>
      </c>
      <c r="K1373">
        <f t="shared" si="65"/>
        <v>207025</v>
      </c>
    </row>
    <row r="1374" spans="1:11" x14ac:dyDescent="0.25">
      <c r="A1374" t="s">
        <v>80</v>
      </c>
      <c r="B1374" t="s">
        <v>23</v>
      </c>
      <c r="C1374">
        <v>1995</v>
      </c>
      <c r="D1374">
        <v>1784</v>
      </c>
      <c r="E1374">
        <v>3475.08</v>
      </c>
      <c r="F1374">
        <v>26.05</v>
      </c>
      <c r="G1374">
        <v>119791</v>
      </c>
      <c r="H1374">
        <v>106557</v>
      </c>
      <c r="I1374">
        <f t="shared" si="64"/>
        <v>13234</v>
      </c>
      <c r="J1374">
        <f t="shared" si="66"/>
        <v>13234</v>
      </c>
      <c r="K1374">
        <f t="shared" si="65"/>
        <v>175138756</v>
      </c>
    </row>
    <row r="1375" spans="1:11" x14ac:dyDescent="0.25">
      <c r="A1375" t="s">
        <v>40</v>
      </c>
      <c r="B1375" t="s">
        <v>11</v>
      </c>
      <c r="C1375">
        <v>2007</v>
      </c>
      <c r="D1375">
        <v>832</v>
      </c>
      <c r="E1375">
        <v>80454</v>
      </c>
      <c r="F1375">
        <v>8.4</v>
      </c>
      <c r="G1375">
        <v>34137</v>
      </c>
      <c r="H1375">
        <v>38335</v>
      </c>
      <c r="I1375">
        <f t="shared" si="64"/>
        <v>4198</v>
      </c>
      <c r="J1375">
        <f t="shared" si="66"/>
        <v>-4198</v>
      </c>
      <c r="K1375">
        <f t="shared" si="65"/>
        <v>17623204</v>
      </c>
    </row>
    <row r="1376" spans="1:11" x14ac:dyDescent="0.25">
      <c r="A1376" t="s">
        <v>63</v>
      </c>
      <c r="B1376" t="s">
        <v>45</v>
      </c>
      <c r="C1376">
        <v>1997</v>
      </c>
      <c r="D1376">
        <v>1020</v>
      </c>
      <c r="E1376">
        <v>1670</v>
      </c>
      <c r="F1376">
        <v>20.9</v>
      </c>
      <c r="G1376">
        <v>61978</v>
      </c>
      <c r="H1376">
        <v>62000</v>
      </c>
      <c r="I1376">
        <f t="shared" si="64"/>
        <v>22</v>
      </c>
      <c r="J1376">
        <f t="shared" si="66"/>
        <v>-22</v>
      </c>
      <c r="K1376">
        <f t="shared" si="65"/>
        <v>484</v>
      </c>
    </row>
    <row r="1377" spans="1:11" x14ac:dyDescent="0.25">
      <c r="A1377" t="s">
        <v>39</v>
      </c>
      <c r="B1377" t="s">
        <v>7</v>
      </c>
      <c r="C1377">
        <v>1995</v>
      </c>
      <c r="D1377">
        <v>2666</v>
      </c>
      <c r="E1377">
        <v>1702</v>
      </c>
      <c r="F1377">
        <v>26.09</v>
      </c>
      <c r="G1377">
        <v>111665</v>
      </c>
      <c r="H1377">
        <v>111665</v>
      </c>
      <c r="I1377">
        <f t="shared" si="64"/>
        <v>0</v>
      </c>
      <c r="J1377">
        <f t="shared" si="66"/>
        <v>0</v>
      </c>
      <c r="K1377">
        <f t="shared" si="65"/>
        <v>0</v>
      </c>
    </row>
    <row r="1378" spans="1:11" x14ac:dyDescent="0.25">
      <c r="A1378" t="s">
        <v>25</v>
      </c>
      <c r="B1378" t="s">
        <v>9</v>
      </c>
      <c r="C1378">
        <v>2012</v>
      </c>
      <c r="D1378">
        <v>534</v>
      </c>
      <c r="E1378">
        <v>48687.88</v>
      </c>
      <c r="F1378">
        <v>17.47</v>
      </c>
      <c r="G1378">
        <v>64654</v>
      </c>
      <c r="H1378">
        <v>64654</v>
      </c>
      <c r="I1378">
        <f t="shared" si="64"/>
        <v>0</v>
      </c>
      <c r="J1378">
        <f t="shared" si="66"/>
        <v>0</v>
      </c>
      <c r="K1378">
        <f t="shared" si="65"/>
        <v>0</v>
      </c>
    </row>
    <row r="1379" spans="1:11" x14ac:dyDescent="0.25">
      <c r="A1379" t="s">
        <v>32</v>
      </c>
      <c r="B1379" t="s">
        <v>29</v>
      </c>
      <c r="C1379">
        <v>2006</v>
      </c>
      <c r="D1379">
        <v>1083</v>
      </c>
      <c r="E1379">
        <v>37423</v>
      </c>
      <c r="F1379">
        <v>26.34</v>
      </c>
      <c r="G1379">
        <v>10628</v>
      </c>
      <c r="H1379">
        <v>10628</v>
      </c>
      <c r="I1379">
        <f t="shared" si="64"/>
        <v>0</v>
      </c>
      <c r="J1379">
        <f t="shared" si="66"/>
        <v>0</v>
      </c>
      <c r="K1379">
        <f t="shared" si="65"/>
        <v>0</v>
      </c>
    </row>
    <row r="1380" spans="1:11" x14ac:dyDescent="0.25">
      <c r="A1380" t="s">
        <v>10</v>
      </c>
      <c r="B1380" t="s">
        <v>21</v>
      </c>
      <c r="C1380">
        <v>2012</v>
      </c>
      <c r="D1380">
        <v>1668</v>
      </c>
      <c r="E1380">
        <v>54716.4</v>
      </c>
      <c r="F1380">
        <v>13.11</v>
      </c>
      <c r="G1380">
        <v>225747</v>
      </c>
      <c r="H1380">
        <v>225747</v>
      </c>
      <c r="I1380">
        <f t="shared" si="64"/>
        <v>0</v>
      </c>
      <c r="J1380">
        <f t="shared" si="66"/>
        <v>0</v>
      </c>
      <c r="K1380">
        <f t="shared" si="65"/>
        <v>0</v>
      </c>
    </row>
    <row r="1381" spans="1:11" x14ac:dyDescent="0.25">
      <c r="A1381" t="s">
        <v>73</v>
      </c>
      <c r="B1381" t="s">
        <v>7</v>
      </c>
      <c r="C1381">
        <v>2005</v>
      </c>
      <c r="D1381">
        <v>2041</v>
      </c>
      <c r="E1381">
        <v>698.23</v>
      </c>
      <c r="F1381">
        <v>24.16</v>
      </c>
      <c r="G1381">
        <v>213306</v>
      </c>
      <c r="H1381">
        <v>213264</v>
      </c>
      <c r="I1381">
        <f t="shared" si="64"/>
        <v>42</v>
      </c>
      <c r="J1381">
        <f t="shared" si="66"/>
        <v>42</v>
      </c>
      <c r="K1381">
        <f t="shared" si="65"/>
        <v>1764</v>
      </c>
    </row>
    <row r="1382" spans="1:11" x14ac:dyDescent="0.25">
      <c r="A1382" t="s">
        <v>12</v>
      </c>
      <c r="B1382" t="s">
        <v>7</v>
      </c>
      <c r="C1382">
        <v>1999</v>
      </c>
      <c r="D1382">
        <v>2702</v>
      </c>
      <c r="E1382">
        <v>1597</v>
      </c>
      <c r="F1382">
        <v>25.26</v>
      </c>
      <c r="G1382">
        <v>147199</v>
      </c>
      <c r="H1382">
        <v>147199</v>
      </c>
      <c r="I1382">
        <f t="shared" si="64"/>
        <v>0</v>
      </c>
      <c r="J1382">
        <f t="shared" si="66"/>
        <v>0</v>
      </c>
      <c r="K1382">
        <f t="shared" si="65"/>
        <v>0</v>
      </c>
    </row>
    <row r="1383" spans="1:11" x14ac:dyDescent="0.25">
      <c r="A1383" t="s">
        <v>32</v>
      </c>
      <c r="B1383" t="s">
        <v>15</v>
      </c>
      <c r="C1383">
        <v>1999</v>
      </c>
      <c r="D1383">
        <v>1083</v>
      </c>
      <c r="E1383">
        <v>46195</v>
      </c>
      <c r="F1383">
        <v>24.9</v>
      </c>
      <c r="G1383">
        <v>8472</v>
      </c>
      <c r="H1383">
        <v>8472</v>
      </c>
      <c r="I1383">
        <f t="shared" si="64"/>
        <v>0</v>
      </c>
      <c r="J1383">
        <f t="shared" si="66"/>
        <v>0</v>
      </c>
      <c r="K1383">
        <f t="shared" si="65"/>
        <v>0</v>
      </c>
    </row>
    <row r="1384" spans="1:11" x14ac:dyDescent="0.25">
      <c r="A1384" t="s">
        <v>25</v>
      </c>
      <c r="B1384" t="s">
        <v>7</v>
      </c>
      <c r="C1384">
        <v>2009</v>
      </c>
      <c r="D1384">
        <v>534</v>
      </c>
      <c r="E1384">
        <v>38065.68</v>
      </c>
      <c r="F1384">
        <v>20.65</v>
      </c>
      <c r="G1384">
        <v>361747</v>
      </c>
      <c r="H1384">
        <v>362787</v>
      </c>
      <c r="I1384">
        <f t="shared" si="64"/>
        <v>1040</v>
      </c>
      <c r="J1384">
        <f t="shared" si="66"/>
        <v>-1040</v>
      </c>
      <c r="K1384">
        <f t="shared" si="65"/>
        <v>1081600</v>
      </c>
    </row>
    <row r="1385" spans="1:11" x14ac:dyDescent="0.25">
      <c r="A1385" t="s">
        <v>104</v>
      </c>
      <c r="B1385" t="s">
        <v>13</v>
      </c>
      <c r="C1385">
        <v>2004</v>
      </c>
      <c r="D1385">
        <v>652</v>
      </c>
      <c r="E1385">
        <v>11594</v>
      </c>
      <c r="F1385">
        <v>18.07</v>
      </c>
      <c r="G1385">
        <v>71038</v>
      </c>
      <c r="H1385">
        <v>74059</v>
      </c>
      <c r="I1385">
        <f t="shared" si="64"/>
        <v>3021</v>
      </c>
      <c r="J1385">
        <f t="shared" si="66"/>
        <v>-3021</v>
      </c>
      <c r="K1385">
        <f t="shared" si="65"/>
        <v>9126441</v>
      </c>
    </row>
    <row r="1386" spans="1:11" x14ac:dyDescent="0.25">
      <c r="A1386" t="s">
        <v>57</v>
      </c>
      <c r="B1386" t="s">
        <v>45</v>
      </c>
      <c r="C1386">
        <v>1990</v>
      </c>
      <c r="D1386">
        <v>3240</v>
      </c>
      <c r="E1386">
        <v>18058.29</v>
      </c>
      <c r="F1386">
        <v>27.22</v>
      </c>
      <c r="G1386">
        <v>93532</v>
      </c>
      <c r="H1386">
        <v>101765</v>
      </c>
      <c r="I1386">
        <f t="shared" si="64"/>
        <v>8233</v>
      </c>
      <c r="J1386">
        <f t="shared" si="66"/>
        <v>-8233</v>
      </c>
      <c r="K1386">
        <f t="shared" si="65"/>
        <v>67782289</v>
      </c>
    </row>
    <row r="1387" spans="1:11" x14ac:dyDescent="0.25">
      <c r="A1387" t="s">
        <v>18</v>
      </c>
      <c r="B1387" t="s">
        <v>29</v>
      </c>
      <c r="C1387">
        <v>1998</v>
      </c>
      <c r="D1387">
        <v>1761</v>
      </c>
      <c r="E1387">
        <v>118930.56</v>
      </c>
      <c r="F1387">
        <v>26.63</v>
      </c>
      <c r="G1387">
        <v>23533</v>
      </c>
      <c r="H1387">
        <v>23533</v>
      </c>
      <c r="I1387">
        <f t="shared" si="64"/>
        <v>0</v>
      </c>
      <c r="J1387">
        <f t="shared" si="66"/>
        <v>0</v>
      </c>
      <c r="K1387">
        <f t="shared" si="65"/>
        <v>0</v>
      </c>
    </row>
    <row r="1388" spans="1:11" x14ac:dyDescent="0.25">
      <c r="A1388" t="s">
        <v>14</v>
      </c>
      <c r="B1388" t="s">
        <v>11</v>
      </c>
      <c r="C1388">
        <v>2011</v>
      </c>
      <c r="D1388">
        <v>494</v>
      </c>
      <c r="E1388">
        <v>1979.27</v>
      </c>
      <c r="F1388">
        <v>23.36</v>
      </c>
      <c r="G1388">
        <v>28328</v>
      </c>
      <c r="H1388">
        <v>28328</v>
      </c>
      <c r="I1388">
        <f t="shared" si="64"/>
        <v>0</v>
      </c>
      <c r="J1388">
        <f t="shared" si="66"/>
        <v>0</v>
      </c>
      <c r="K1388">
        <f t="shared" si="65"/>
        <v>0</v>
      </c>
    </row>
    <row r="1389" spans="1:11" x14ac:dyDescent="0.25">
      <c r="A1389" t="s">
        <v>103</v>
      </c>
      <c r="B1389" t="s">
        <v>13</v>
      </c>
      <c r="C1389">
        <v>1991</v>
      </c>
      <c r="D1389">
        <v>589</v>
      </c>
      <c r="E1389">
        <v>8069</v>
      </c>
      <c r="F1389">
        <v>9.66</v>
      </c>
      <c r="G1389">
        <v>23696</v>
      </c>
      <c r="H1389">
        <v>22508</v>
      </c>
      <c r="I1389">
        <f t="shared" si="64"/>
        <v>1188</v>
      </c>
      <c r="J1389">
        <f t="shared" si="66"/>
        <v>1188</v>
      </c>
      <c r="K1389">
        <f t="shared" si="65"/>
        <v>1411344</v>
      </c>
    </row>
    <row r="1390" spans="1:11" x14ac:dyDescent="0.25">
      <c r="A1390" t="s">
        <v>58</v>
      </c>
      <c r="B1390" t="s">
        <v>29</v>
      </c>
      <c r="C1390">
        <v>1997</v>
      </c>
      <c r="D1390">
        <v>691</v>
      </c>
      <c r="E1390">
        <v>751.31</v>
      </c>
      <c r="F1390">
        <v>8.69</v>
      </c>
      <c r="G1390">
        <v>200</v>
      </c>
      <c r="H1390">
        <v>260</v>
      </c>
      <c r="I1390">
        <f t="shared" si="64"/>
        <v>60</v>
      </c>
      <c r="J1390">
        <f t="shared" si="66"/>
        <v>-60</v>
      </c>
      <c r="K1390">
        <f t="shared" si="65"/>
        <v>3600</v>
      </c>
    </row>
    <row r="1391" spans="1:11" x14ac:dyDescent="0.25">
      <c r="A1391" t="s">
        <v>82</v>
      </c>
      <c r="B1391" t="s">
        <v>11</v>
      </c>
      <c r="C1391">
        <v>1995</v>
      </c>
      <c r="D1391">
        <v>703</v>
      </c>
      <c r="E1391">
        <v>5043</v>
      </c>
      <c r="F1391">
        <v>8.75</v>
      </c>
      <c r="G1391">
        <v>75633</v>
      </c>
      <c r="H1391">
        <v>70749</v>
      </c>
      <c r="I1391">
        <f t="shared" si="64"/>
        <v>4884</v>
      </c>
      <c r="J1391">
        <f t="shared" si="66"/>
        <v>4884</v>
      </c>
      <c r="K1391">
        <f t="shared" si="65"/>
        <v>23853456</v>
      </c>
    </row>
    <row r="1392" spans="1:11" x14ac:dyDescent="0.25">
      <c r="A1392" t="s">
        <v>59</v>
      </c>
      <c r="B1392" t="s">
        <v>13</v>
      </c>
      <c r="C1392">
        <v>1998</v>
      </c>
      <c r="D1392">
        <v>1651</v>
      </c>
      <c r="E1392">
        <v>181.35</v>
      </c>
      <c r="F1392">
        <v>27.63</v>
      </c>
      <c r="G1392">
        <v>17132</v>
      </c>
      <c r="H1392">
        <v>17194</v>
      </c>
      <c r="I1392">
        <f t="shared" si="64"/>
        <v>62</v>
      </c>
      <c r="J1392">
        <f t="shared" si="66"/>
        <v>-62</v>
      </c>
      <c r="K1392">
        <f t="shared" si="65"/>
        <v>3844</v>
      </c>
    </row>
    <row r="1393" spans="1:11" x14ac:dyDescent="0.25">
      <c r="A1393" t="s">
        <v>32</v>
      </c>
      <c r="B1393" t="s">
        <v>11</v>
      </c>
      <c r="C1393">
        <v>2008</v>
      </c>
      <c r="D1393">
        <v>1083</v>
      </c>
      <c r="E1393">
        <v>14485.33</v>
      </c>
      <c r="F1393">
        <v>27.45</v>
      </c>
      <c r="G1393">
        <v>28022</v>
      </c>
      <c r="H1393">
        <v>28022</v>
      </c>
      <c r="I1393">
        <f t="shared" si="64"/>
        <v>0</v>
      </c>
      <c r="J1393">
        <f t="shared" si="66"/>
        <v>0</v>
      </c>
      <c r="K1393">
        <f t="shared" si="65"/>
        <v>0</v>
      </c>
    </row>
    <row r="1394" spans="1:11" x14ac:dyDescent="0.25">
      <c r="A1394" t="s">
        <v>102</v>
      </c>
      <c r="B1394" t="s">
        <v>13</v>
      </c>
      <c r="C1394">
        <v>2008</v>
      </c>
      <c r="D1394">
        <v>2387</v>
      </c>
      <c r="E1394">
        <v>234.27</v>
      </c>
      <c r="F1394">
        <v>27.31</v>
      </c>
      <c r="G1394">
        <v>42324</v>
      </c>
      <c r="H1394">
        <v>43622</v>
      </c>
      <c r="I1394">
        <f t="shared" si="64"/>
        <v>1298</v>
      </c>
      <c r="J1394">
        <f t="shared" si="66"/>
        <v>-1298</v>
      </c>
      <c r="K1394">
        <f t="shared" si="65"/>
        <v>1684804</v>
      </c>
    </row>
    <row r="1395" spans="1:11" x14ac:dyDescent="0.25">
      <c r="A1395" t="s">
        <v>14</v>
      </c>
      <c r="B1395" t="s">
        <v>21</v>
      </c>
      <c r="C1395">
        <v>2011</v>
      </c>
      <c r="D1395">
        <v>494</v>
      </c>
      <c r="E1395">
        <v>1979.27</v>
      </c>
      <c r="F1395">
        <v>27.02</v>
      </c>
      <c r="G1395">
        <v>99623</v>
      </c>
      <c r="H1395">
        <v>99623</v>
      </c>
      <c r="I1395">
        <f t="shared" si="64"/>
        <v>0</v>
      </c>
      <c r="J1395">
        <f t="shared" si="66"/>
        <v>0</v>
      </c>
      <c r="K1395">
        <f t="shared" si="65"/>
        <v>0</v>
      </c>
    </row>
    <row r="1396" spans="1:11" x14ac:dyDescent="0.25">
      <c r="A1396" t="s">
        <v>22</v>
      </c>
      <c r="B1396" t="s">
        <v>15</v>
      </c>
      <c r="C1396">
        <v>1997</v>
      </c>
      <c r="D1396">
        <v>1410</v>
      </c>
      <c r="E1396">
        <v>3846</v>
      </c>
      <c r="F1396">
        <v>27.18</v>
      </c>
      <c r="G1396">
        <v>25468</v>
      </c>
      <c r="H1396">
        <v>24125</v>
      </c>
      <c r="I1396">
        <f t="shared" si="64"/>
        <v>1343</v>
      </c>
      <c r="J1396">
        <f t="shared" si="66"/>
        <v>1343</v>
      </c>
      <c r="K1396">
        <f t="shared" si="65"/>
        <v>1803649</v>
      </c>
    </row>
    <row r="1397" spans="1:11" x14ac:dyDescent="0.25">
      <c r="A1397" t="s">
        <v>106</v>
      </c>
      <c r="B1397" t="s">
        <v>9</v>
      </c>
      <c r="C1397">
        <v>2007</v>
      </c>
      <c r="D1397">
        <v>2280</v>
      </c>
      <c r="E1397">
        <v>9850.26</v>
      </c>
      <c r="F1397">
        <v>27.23</v>
      </c>
      <c r="G1397">
        <v>13776</v>
      </c>
      <c r="H1397">
        <v>15605</v>
      </c>
      <c r="I1397">
        <f t="shared" si="64"/>
        <v>1829</v>
      </c>
      <c r="J1397">
        <f t="shared" si="66"/>
        <v>-1829</v>
      </c>
      <c r="K1397">
        <f t="shared" si="65"/>
        <v>3345241</v>
      </c>
    </row>
    <row r="1398" spans="1:11" x14ac:dyDescent="0.25">
      <c r="A1398" t="s">
        <v>55</v>
      </c>
      <c r="B1398" t="s">
        <v>21</v>
      </c>
      <c r="C1398">
        <v>1994</v>
      </c>
      <c r="D1398">
        <v>1732</v>
      </c>
      <c r="E1398">
        <v>3515</v>
      </c>
      <c r="F1398">
        <v>12.89</v>
      </c>
      <c r="G1398">
        <v>247137</v>
      </c>
      <c r="H1398">
        <v>252381</v>
      </c>
      <c r="I1398">
        <f t="shared" si="64"/>
        <v>5244</v>
      </c>
      <c r="J1398">
        <f t="shared" si="66"/>
        <v>-5244</v>
      </c>
      <c r="K1398">
        <f t="shared" si="65"/>
        <v>27499536</v>
      </c>
    </row>
    <row r="1399" spans="1:11" x14ac:dyDescent="0.25">
      <c r="A1399" t="s">
        <v>61</v>
      </c>
      <c r="B1399" t="s">
        <v>13</v>
      </c>
      <c r="C1399">
        <v>1998</v>
      </c>
      <c r="D1399">
        <v>1212</v>
      </c>
      <c r="E1399">
        <v>157</v>
      </c>
      <c r="F1399">
        <v>19.79</v>
      </c>
      <c r="G1399">
        <v>19148</v>
      </c>
      <c r="H1399">
        <v>27318</v>
      </c>
      <c r="I1399">
        <f t="shared" si="64"/>
        <v>8170</v>
      </c>
      <c r="J1399">
        <f t="shared" si="66"/>
        <v>-8170</v>
      </c>
      <c r="K1399">
        <f t="shared" si="65"/>
        <v>66748900</v>
      </c>
    </row>
    <row r="1400" spans="1:11" x14ac:dyDescent="0.25">
      <c r="A1400" t="s">
        <v>10</v>
      </c>
      <c r="B1400" t="s">
        <v>11</v>
      </c>
      <c r="C1400">
        <v>2001</v>
      </c>
      <c r="D1400">
        <v>1668</v>
      </c>
      <c r="E1400">
        <v>78735.45</v>
      </c>
      <c r="F1400">
        <v>13.13</v>
      </c>
      <c r="G1400">
        <v>35546</v>
      </c>
      <c r="H1400">
        <v>35546</v>
      </c>
      <c r="I1400">
        <f t="shared" si="64"/>
        <v>0</v>
      </c>
      <c r="J1400">
        <f t="shared" si="66"/>
        <v>0</v>
      </c>
      <c r="K1400">
        <f t="shared" si="65"/>
        <v>0</v>
      </c>
    </row>
    <row r="1401" spans="1:11" x14ac:dyDescent="0.25">
      <c r="A1401" t="s">
        <v>69</v>
      </c>
      <c r="B1401" t="s">
        <v>9</v>
      </c>
      <c r="C1401">
        <v>1996</v>
      </c>
      <c r="D1401">
        <v>1513</v>
      </c>
      <c r="E1401">
        <v>152.01</v>
      </c>
      <c r="F1401">
        <v>19.71</v>
      </c>
      <c r="G1401">
        <v>9299</v>
      </c>
      <c r="H1401">
        <v>15327</v>
      </c>
      <c r="I1401">
        <f t="shared" si="64"/>
        <v>6028</v>
      </c>
      <c r="J1401">
        <f t="shared" si="66"/>
        <v>-6028</v>
      </c>
      <c r="K1401">
        <f t="shared" si="65"/>
        <v>36336784</v>
      </c>
    </row>
    <row r="1402" spans="1:11" x14ac:dyDescent="0.25">
      <c r="A1402" t="s">
        <v>14</v>
      </c>
      <c r="B1402" t="s">
        <v>15</v>
      </c>
      <c r="C1402">
        <v>2010</v>
      </c>
      <c r="D1402">
        <v>494</v>
      </c>
      <c r="E1402">
        <v>2968.44</v>
      </c>
      <c r="F1402">
        <v>28</v>
      </c>
      <c r="G1402">
        <v>6171</v>
      </c>
      <c r="H1402">
        <v>6171</v>
      </c>
      <c r="I1402">
        <f t="shared" si="64"/>
        <v>0</v>
      </c>
      <c r="J1402">
        <f t="shared" si="66"/>
        <v>0</v>
      </c>
      <c r="K1402">
        <f t="shared" si="65"/>
        <v>0</v>
      </c>
    </row>
    <row r="1403" spans="1:11" x14ac:dyDescent="0.25">
      <c r="A1403" t="s">
        <v>18</v>
      </c>
      <c r="B1403" t="s">
        <v>21</v>
      </c>
      <c r="C1403">
        <v>2011</v>
      </c>
      <c r="D1403">
        <v>1761</v>
      </c>
      <c r="E1403">
        <v>345026</v>
      </c>
      <c r="F1403">
        <v>21.74</v>
      </c>
      <c r="G1403">
        <v>124266</v>
      </c>
      <c r="H1403">
        <v>124266</v>
      </c>
      <c r="I1403">
        <f t="shared" si="64"/>
        <v>0</v>
      </c>
      <c r="J1403">
        <f t="shared" si="66"/>
        <v>0</v>
      </c>
      <c r="K1403">
        <f t="shared" si="65"/>
        <v>0</v>
      </c>
    </row>
    <row r="1404" spans="1:11" x14ac:dyDescent="0.25">
      <c r="A1404" t="s">
        <v>48</v>
      </c>
      <c r="B1404" t="s">
        <v>9</v>
      </c>
      <c r="C1404">
        <v>2012</v>
      </c>
      <c r="D1404">
        <v>2051</v>
      </c>
      <c r="E1404">
        <v>909.71</v>
      </c>
      <c r="F1404">
        <v>27.51</v>
      </c>
      <c r="G1404">
        <v>11891</v>
      </c>
      <c r="H1404">
        <v>11883</v>
      </c>
      <c r="I1404">
        <f t="shared" si="64"/>
        <v>8</v>
      </c>
      <c r="J1404">
        <f t="shared" si="66"/>
        <v>8</v>
      </c>
      <c r="K1404">
        <f t="shared" si="65"/>
        <v>64</v>
      </c>
    </row>
    <row r="1405" spans="1:11" x14ac:dyDescent="0.25">
      <c r="A1405" t="s">
        <v>32</v>
      </c>
      <c r="B1405" t="s">
        <v>29</v>
      </c>
      <c r="C1405">
        <v>1998</v>
      </c>
      <c r="D1405">
        <v>1083</v>
      </c>
      <c r="E1405">
        <v>49157</v>
      </c>
      <c r="F1405">
        <v>25.77</v>
      </c>
      <c r="G1405">
        <v>11001</v>
      </c>
      <c r="H1405">
        <v>11001</v>
      </c>
      <c r="I1405">
        <f t="shared" si="64"/>
        <v>0</v>
      </c>
      <c r="J1405">
        <f t="shared" si="66"/>
        <v>0</v>
      </c>
      <c r="K1405">
        <f t="shared" si="65"/>
        <v>0</v>
      </c>
    </row>
    <row r="1406" spans="1:11" x14ac:dyDescent="0.25">
      <c r="A1406" t="s">
        <v>38</v>
      </c>
      <c r="B1406" t="s">
        <v>11</v>
      </c>
      <c r="C1406">
        <v>2004</v>
      </c>
      <c r="D1406">
        <v>1220</v>
      </c>
      <c r="E1406">
        <v>31223.91</v>
      </c>
      <c r="F1406">
        <v>8.92</v>
      </c>
      <c r="G1406">
        <v>77754</v>
      </c>
      <c r="H1406">
        <v>77754</v>
      </c>
      <c r="I1406">
        <f t="shared" si="64"/>
        <v>0</v>
      </c>
      <c r="J1406">
        <f t="shared" si="66"/>
        <v>0</v>
      </c>
      <c r="K1406">
        <f t="shared" si="65"/>
        <v>0</v>
      </c>
    </row>
    <row r="1407" spans="1:11" x14ac:dyDescent="0.25">
      <c r="A1407" t="s">
        <v>67</v>
      </c>
      <c r="B1407" t="s">
        <v>11</v>
      </c>
      <c r="C1407">
        <v>1994</v>
      </c>
      <c r="D1407">
        <v>854</v>
      </c>
      <c r="E1407">
        <v>9580</v>
      </c>
      <c r="F1407">
        <v>16.12</v>
      </c>
      <c r="G1407">
        <v>19667</v>
      </c>
      <c r="H1407">
        <v>17139</v>
      </c>
      <c r="I1407">
        <f t="shared" si="64"/>
        <v>2528</v>
      </c>
      <c r="J1407">
        <f t="shared" si="66"/>
        <v>2528</v>
      </c>
      <c r="K1407">
        <f t="shared" si="65"/>
        <v>6390784</v>
      </c>
    </row>
    <row r="1408" spans="1:11" x14ac:dyDescent="0.25">
      <c r="A1408" t="s">
        <v>94</v>
      </c>
      <c r="B1408" t="s">
        <v>21</v>
      </c>
      <c r="C1408">
        <v>2001</v>
      </c>
      <c r="D1408">
        <v>686</v>
      </c>
      <c r="E1408">
        <v>282.02</v>
      </c>
      <c r="F1408">
        <v>25.79</v>
      </c>
      <c r="G1408">
        <v>107470</v>
      </c>
      <c r="H1408">
        <v>107470</v>
      </c>
      <c r="I1408">
        <f t="shared" si="64"/>
        <v>0</v>
      </c>
      <c r="J1408">
        <f t="shared" si="66"/>
        <v>0</v>
      </c>
      <c r="K1408">
        <f t="shared" si="65"/>
        <v>0</v>
      </c>
    </row>
    <row r="1409" spans="1:11" x14ac:dyDescent="0.25">
      <c r="A1409" t="s">
        <v>86</v>
      </c>
      <c r="B1409" t="s">
        <v>29</v>
      </c>
      <c r="C1409">
        <v>2001</v>
      </c>
      <c r="D1409">
        <v>447</v>
      </c>
      <c r="E1409">
        <v>148.68</v>
      </c>
      <c r="F1409">
        <v>12.97</v>
      </c>
      <c r="G1409">
        <v>12222</v>
      </c>
      <c r="H1409">
        <v>4000</v>
      </c>
      <c r="I1409">
        <f t="shared" si="64"/>
        <v>8222</v>
      </c>
      <c r="J1409">
        <f t="shared" si="66"/>
        <v>8222</v>
      </c>
      <c r="K1409">
        <f t="shared" si="65"/>
        <v>67601284</v>
      </c>
    </row>
    <row r="1410" spans="1:11" x14ac:dyDescent="0.25">
      <c r="A1410" t="s">
        <v>8</v>
      </c>
      <c r="B1410" t="s">
        <v>9</v>
      </c>
      <c r="C1410">
        <v>2005</v>
      </c>
      <c r="D1410">
        <v>537</v>
      </c>
      <c r="E1410">
        <v>36363</v>
      </c>
      <c r="F1410">
        <v>5.95</v>
      </c>
      <c r="G1410">
        <v>86035</v>
      </c>
      <c r="H1410">
        <v>86035</v>
      </c>
      <c r="I1410">
        <f t="shared" si="64"/>
        <v>0</v>
      </c>
      <c r="J1410">
        <f t="shared" si="66"/>
        <v>0</v>
      </c>
      <c r="K1410">
        <f t="shared" si="65"/>
        <v>0</v>
      </c>
    </row>
    <row r="1411" spans="1:11" x14ac:dyDescent="0.25">
      <c r="A1411" t="s">
        <v>44</v>
      </c>
      <c r="B1411" t="s">
        <v>21</v>
      </c>
      <c r="C1411">
        <v>1992</v>
      </c>
      <c r="D1411">
        <v>1180</v>
      </c>
      <c r="E1411">
        <v>72</v>
      </c>
      <c r="F1411">
        <v>23.46</v>
      </c>
      <c r="G1411">
        <v>43100</v>
      </c>
      <c r="H1411">
        <v>41978</v>
      </c>
      <c r="I1411">
        <f t="shared" ref="I1411:I1474" si="67">ABS(G1411-H1411)</f>
        <v>1122</v>
      </c>
      <c r="J1411">
        <f t="shared" si="66"/>
        <v>1122</v>
      </c>
      <c r="K1411">
        <f t="shared" ref="K1411:K1474" si="68">J1411^2</f>
        <v>1258884</v>
      </c>
    </row>
    <row r="1412" spans="1:11" x14ac:dyDescent="0.25">
      <c r="A1412" t="s">
        <v>40</v>
      </c>
      <c r="B1412" t="s">
        <v>7</v>
      </c>
      <c r="C1412">
        <v>2002</v>
      </c>
      <c r="D1412">
        <v>832</v>
      </c>
      <c r="E1412">
        <v>94211</v>
      </c>
      <c r="F1412">
        <v>8.15</v>
      </c>
      <c r="G1412">
        <v>240997</v>
      </c>
      <c r="H1412">
        <v>250819</v>
      </c>
      <c r="I1412">
        <f t="shared" si="67"/>
        <v>9822</v>
      </c>
      <c r="J1412">
        <f t="shared" si="66"/>
        <v>-9822</v>
      </c>
      <c r="K1412">
        <f t="shared" si="68"/>
        <v>96471684</v>
      </c>
    </row>
    <row r="1413" spans="1:11" x14ac:dyDescent="0.25">
      <c r="A1413" t="s">
        <v>88</v>
      </c>
      <c r="B1413" t="s">
        <v>11</v>
      </c>
      <c r="C1413">
        <v>1993</v>
      </c>
      <c r="D1413">
        <v>56</v>
      </c>
      <c r="E1413">
        <v>87</v>
      </c>
      <c r="F1413">
        <v>20.12</v>
      </c>
      <c r="G1413">
        <v>8400</v>
      </c>
      <c r="H1413">
        <v>8400</v>
      </c>
      <c r="I1413">
        <f t="shared" si="67"/>
        <v>0</v>
      </c>
      <c r="J1413">
        <f t="shared" si="66"/>
        <v>0</v>
      </c>
      <c r="K1413">
        <f t="shared" si="68"/>
        <v>0</v>
      </c>
    </row>
    <row r="1414" spans="1:11" x14ac:dyDescent="0.25">
      <c r="A1414" t="s">
        <v>67</v>
      </c>
      <c r="B1414" t="s">
        <v>7</v>
      </c>
      <c r="C1414">
        <v>2010</v>
      </c>
      <c r="D1414">
        <v>854</v>
      </c>
      <c r="E1414">
        <v>13774.18</v>
      </c>
      <c r="F1414">
        <v>16.5</v>
      </c>
      <c r="G1414">
        <v>150341</v>
      </c>
      <c r="H1414">
        <v>164431</v>
      </c>
      <c r="I1414">
        <f t="shared" si="67"/>
        <v>14090</v>
      </c>
      <c r="J1414">
        <f t="shared" si="66"/>
        <v>-14090</v>
      </c>
      <c r="K1414">
        <f t="shared" si="68"/>
        <v>198528100</v>
      </c>
    </row>
    <row r="1415" spans="1:11" x14ac:dyDescent="0.25">
      <c r="A1415" t="s">
        <v>32</v>
      </c>
      <c r="B1415" t="s">
        <v>21</v>
      </c>
      <c r="C1415">
        <v>1990</v>
      </c>
      <c r="D1415">
        <v>1083</v>
      </c>
      <c r="E1415">
        <v>75000</v>
      </c>
      <c r="F1415">
        <v>25.25</v>
      </c>
      <c r="G1415">
        <v>79663</v>
      </c>
      <c r="H1415">
        <v>79663</v>
      </c>
      <c r="I1415">
        <f t="shared" si="67"/>
        <v>0</v>
      </c>
      <c r="J1415">
        <f t="shared" si="66"/>
        <v>0</v>
      </c>
      <c r="K1415">
        <f t="shared" si="68"/>
        <v>0</v>
      </c>
    </row>
    <row r="1416" spans="1:11" x14ac:dyDescent="0.25">
      <c r="A1416" t="s">
        <v>32</v>
      </c>
      <c r="B1416" t="s">
        <v>21</v>
      </c>
      <c r="C1416">
        <v>1992</v>
      </c>
      <c r="D1416">
        <v>1083</v>
      </c>
      <c r="E1416">
        <v>70791</v>
      </c>
      <c r="F1416">
        <v>24.62</v>
      </c>
      <c r="G1416">
        <v>82835</v>
      </c>
      <c r="H1416">
        <v>82835</v>
      </c>
      <c r="I1416">
        <f t="shared" si="67"/>
        <v>0</v>
      </c>
      <c r="J1416">
        <f t="shared" si="66"/>
        <v>0</v>
      </c>
      <c r="K1416">
        <f t="shared" si="68"/>
        <v>0</v>
      </c>
    </row>
    <row r="1417" spans="1:11" x14ac:dyDescent="0.25">
      <c r="A1417" t="s">
        <v>14</v>
      </c>
      <c r="B1417" t="s">
        <v>21</v>
      </c>
      <c r="C1417">
        <v>1991</v>
      </c>
      <c r="D1417">
        <v>494</v>
      </c>
      <c r="E1417">
        <v>5962</v>
      </c>
      <c r="F1417">
        <v>18.48</v>
      </c>
      <c r="G1417">
        <v>101190</v>
      </c>
      <c r="H1417">
        <v>104368</v>
      </c>
      <c r="I1417">
        <f t="shared" si="67"/>
        <v>3178</v>
      </c>
      <c r="J1417">
        <f t="shared" si="66"/>
        <v>-3178</v>
      </c>
      <c r="K1417">
        <f t="shared" si="68"/>
        <v>10099684</v>
      </c>
    </row>
    <row r="1418" spans="1:11" x14ac:dyDescent="0.25">
      <c r="A1418" t="s">
        <v>109</v>
      </c>
      <c r="B1418" t="s">
        <v>15</v>
      </c>
      <c r="C1418">
        <v>1992</v>
      </c>
      <c r="D1418">
        <v>285</v>
      </c>
      <c r="E1418">
        <v>48</v>
      </c>
      <c r="F1418">
        <v>20.36</v>
      </c>
      <c r="G1418">
        <v>973</v>
      </c>
      <c r="H1418">
        <v>2052</v>
      </c>
      <c r="I1418">
        <f t="shared" si="67"/>
        <v>1079</v>
      </c>
      <c r="J1418">
        <f t="shared" si="66"/>
        <v>-1079</v>
      </c>
      <c r="K1418">
        <f t="shared" si="68"/>
        <v>1164241</v>
      </c>
    </row>
    <row r="1419" spans="1:11" x14ac:dyDescent="0.25">
      <c r="A1419" t="s">
        <v>18</v>
      </c>
      <c r="B1419" t="s">
        <v>29</v>
      </c>
      <c r="C1419">
        <v>1994</v>
      </c>
      <c r="D1419">
        <v>1761</v>
      </c>
      <c r="E1419">
        <v>84312.78</v>
      </c>
      <c r="F1419">
        <v>19.149999999999999</v>
      </c>
      <c r="G1419">
        <v>21632</v>
      </c>
      <c r="H1419">
        <v>21632</v>
      </c>
      <c r="I1419">
        <f t="shared" si="67"/>
        <v>0</v>
      </c>
      <c r="J1419">
        <f t="shared" si="66"/>
        <v>0</v>
      </c>
      <c r="K1419">
        <f t="shared" si="68"/>
        <v>0</v>
      </c>
    </row>
    <row r="1420" spans="1:11" x14ac:dyDescent="0.25">
      <c r="A1420" t="s">
        <v>8</v>
      </c>
      <c r="B1420" t="s">
        <v>7</v>
      </c>
      <c r="C1420">
        <v>2000</v>
      </c>
      <c r="D1420">
        <v>537</v>
      </c>
      <c r="E1420">
        <v>39667</v>
      </c>
      <c r="F1420">
        <v>7.63</v>
      </c>
      <c r="G1420">
        <v>116314</v>
      </c>
      <c r="H1420">
        <v>116314</v>
      </c>
      <c r="I1420">
        <f t="shared" si="67"/>
        <v>0</v>
      </c>
      <c r="J1420">
        <f t="shared" si="66"/>
        <v>0</v>
      </c>
      <c r="K1420">
        <f t="shared" si="68"/>
        <v>0</v>
      </c>
    </row>
    <row r="1421" spans="1:11" x14ac:dyDescent="0.25">
      <c r="A1421" t="s">
        <v>18</v>
      </c>
      <c r="B1421" t="s">
        <v>15</v>
      </c>
      <c r="C1421">
        <v>1994</v>
      </c>
      <c r="D1421">
        <v>1761</v>
      </c>
      <c r="E1421">
        <v>84312.78</v>
      </c>
      <c r="F1421">
        <v>26.9</v>
      </c>
      <c r="G1421">
        <v>19056</v>
      </c>
      <c r="H1421">
        <v>19056</v>
      </c>
      <c r="I1421">
        <f t="shared" si="67"/>
        <v>0</v>
      </c>
      <c r="J1421">
        <f t="shared" ref="J1421:J1484" si="69">G1421-H1421</f>
        <v>0</v>
      </c>
      <c r="K1421">
        <f t="shared" si="68"/>
        <v>0</v>
      </c>
    </row>
    <row r="1422" spans="1:11" x14ac:dyDescent="0.25">
      <c r="A1422" t="s">
        <v>42</v>
      </c>
      <c r="B1422" t="s">
        <v>15</v>
      </c>
      <c r="C1422">
        <v>2007</v>
      </c>
      <c r="D1422">
        <v>758</v>
      </c>
      <c r="E1422">
        <v>64501.279999999999</v>
      </c>
      <c r="F1422">
        <v>19.7</v>
      </c>
      <c r="G1422">
        <v>34947</v>
      </c>
      <c r="H1422">
        <v>34947</v>
      </c>
      <c r="I1422">
        <f t="shared" si="67"/>
        <v>0</v>
      </c>
      <c r="J1422">
        <f t="shared" si="69"/>
        <v>0</v>
      </c>
      <c r="K1422">
        <f t="shared" si="68"/>
        <v>0</v>
      </c>
    </row>
    <row r="1423" spans="1:11" x14ac:dyDescent="0.25">
      <c r="A1423" t="s">
        <v>10</v>
      </c>
      <c r="B1423" t="s">
        <v>21</v>
      </c>
      <c r="C1423">
        <v>2008</v>
      </c>
      <c r="D1423">
        <v>1668</v>
      </c>
      <c r="E1423">
        <v>58750</v>
      </c>
      <c r="F1423">
        <v>15.57</v>
      </c>
      <c r="G1423">
        <v>248403</v>
      </c>
      <c r="H1423">
        <v>248403</v>
      </c>
      <c r="I1423">
        <f t="shared" si="67"/>
        <v>0</v>
      </c>
      <c r="J1423">
        <f t="shared" si="69"/>
        <v>0</v>
      </c>
      <c r="K1423">
        <f t="shared" si="68"/>
        <v>0</v>
      </c>
    </row>
    <row r="1424" spans="1:11" x14ac:dyDescent="0.25">
      <c r="A1424" t="s">
        <v>102</v>
      </c>
      <c r="B1424" t="s">
        <v>13</v>
      </c>
      <c r="C1424">
        <v>1992</v>
      </c>
      <c r="D1424">
        <v>2387</v>
      </c>
      <c r="E1424">
        <v>289.89999999999998</v>
      </c>
      <c r="F1424">
        <v>27.13</v>
      </c>
      <c r="G1424">
        <v>35106</v>
      </c>
      <c r="H1424">
        <v>37329</v>
      </c>
      <c r="I1424">
        <f t="shared" si="67"/>
        <v>2223</v>
      </c>
      <c r="J1424">
        <f t="shared" si="69"/>
        <v>-2223</v>
      </c>
      <c r="K1424">
        <f t="shared" si="68"/>
        <v>4941729</v>
      </c>
    </row>
    <row r="1425" spans="1:11" x14ac:dyDescent="0.25">
      <c r="A1425" t="s">
        <v>91</v>
      </c>
      <c r="B1425" t="s">
        <v>9</v>
      </c>
      <c r="C1425">
        <v>2007</v>
      </c>
      <c r="D1425">
        <v>1440</v>
      </c>
      <c r="E1425">
        <v>27.85</v>
      </c>
      <c r="F1425">
        <v>27.47</v>
      </c>
      <c r="G1425">
        <v>7803</v>
      </c>
      <c r="H1425">
        <v>7802</v>
      </c>
      <c r="I1425">
        <f t="shared" si="67"/>
        <v>1</v>
      </c>
      <c r="J1425">
        <f t="shared" si="69"/>
        <v>1</v>
      </c>
      <c r="K1425">
        <f t="shared" si="68"/>
        <v>1</v>
      </c>
    </row>
    <row r="1426" spans="1:11" x14ac:dyDescent="0.25">
      <c r="A1426" t="s">
        <v>42</v>
      </c>
      <c r="B1426" t="s">
        <v>45</v>
      </c>
      <c r="C1426">
        <v>1996</v>
      </c>
      <c r="D1426">
        <v>758</v>
      </c>
      <c r="E1426">
        <v>34468.93</v>
      </c>
      <c r="F1426">
        <v>21.08</v>
      </c>
      <c r="G1426">
        <v>77192</v>
      </c>
      <c r="H1426">
        <v>77192</v>
      </c>
      <c r="I1426">
        <f t="shared" si="67"/>
        <v>0</v>
      </c>
      <c r="J1426">
        <f t="shared" si="69"/>
        <v>0</v>
      </c>
      <c r="K1426">
        <f t="shared" si="68"/>
        <v>0</v>
      </c>
    </row>
    <row r="1427" spans="1:11" x14ac:dyDescent="0.25">
      <c r="A1427" t="s">
        <v>32</v>
      </c>
      <c r="B1427" t="s">
        <v>29</v>
      </c>
      <c r="C1427">
        <v>1994</v>
      </c>
      <c r="D1427">
        <v>1083</v>
      </c>
      <c r="E1427">
        <v>61357</v>
      </c>
      <c r="F1427">
        <v>26.55</v>
      </c>
      <c r="G1427">
        <v>9106</v>
      </c>
      <c r="H1427">
        <v>9106</v>
      </c>
      <c r="I1427">
        <f t="shared" si="67"/>
        <v>0</v>
      </c>
      <c r="J1427">
        <f t="shared" si="69"/>
        <v>0</v>
      </c>
      <c r="K1427">
        <f t="shared" si="68"/>
        <v>0</v>
      </c>
    </row>
    <row r="1428" spans="1:11" x14ac:dyDescent="0.25">
      <c r="A1428" t="s">
        <v>25</v>
      </c>
      <c r="B1428" t="s">
        <v>11</v>
      </c>
      <c r="C1428">
        <v>1995</v>
      </c>
      <c r="D1428">
        <v>534</v>
      </c>
      <c r="E1428">
        <v>25598</v>
      </c>
      <c r="F1428">
        <v>20.12</v>
      </c>
      <c r="G1428">
        <v>17899</v>
      </c>
      <c r="H1428">
        <v>17899</v>
      </c>
      <c r="I1428">
        <f t="shared" si="67"/>
        <v>0</v>
      </c>
      <c r="J1428">
        <f t="shared" si="69"/>
        <v>0</v>
      </c>
      <c r="K1428">
        <f t="shared" si="68"/>
        <v>0</v>
      </c>
    </row>
    <row r="1429" spans="1:11" x14ac:dyDescent="0.25">
      <c r="A1429" t="s">
        <v>47</v>
      </c>
      <c r="B1429" t="s">
        <v>15</v>
      </c>
      <c r="C1429">
        <v>2005</v>
      </c>
      <c r="D1429">
        <v>1113</v>
      </c>
      <c r="E1429">
        <v>2053</v>
      </c>
      <c r="F1429">
        <v>9.6199999999999992</v>
      </c>
      <c r="G1429">
        <v>30000</v>
      </c>
      <c r="H1429">
        <v>24835</v>
      </c>
      <c r="I1429">
        <f t="shared" si="67"/>
        <v>5165</v>
      </c>
      <c r="J1429">
        <f t="shared" si="69"/>
        <v>5165</v>
      </c>
      <c r="K1429">
        <f t="shared" si="68"/>
        <v>26677225</v>
      </c>
    </row>
    <row r="1430" spans="1:11" x14ac:dyDescent="0.25">
      <c r="A1430" t="s">
        <v>25</v>
      </c>
      <c r="B1430" t="s">
        <v>15</v>
      </c>
      <c r="C1430">
        <v>1994</v>
      </c>
      <c r="D1430">
        <v>534</v>
      </c>
      <c r="E1430">
        <v>21057</v>
      </c>
      <c r="F1430">
        <v>11.6</v>
      </c>
      <c r="G1430">
        <v>21697</v>
      </c>
      <c r="H1430">
        <v>17974</v>
      </c>
      <c r="I1430">
        <f t="shared" si="67"/>
        <v>3723</v>
      </c>
      <c r="J1430">
        <f t="shared" si="69"/>
        <v>3723</v>
      </c>
      <c r="K1430">
        <f t="shared" si="68"/>
        <v>13860729</v>
      </c>
    </row>
    <row r="1431" spans="1:11" x14ac:dyDescent="0.25">
      <c r="A1431" t="s">
        <v>36</v>
      </c>
      <c r="B1431" t="s">
        <v>29</v>
      </c>
      <c r="C1431">
        <v>2006</v>
      </c>
      <c r="D1431">
        <v>1738</v>
      </c>
      <c r="E1431">
        <v>12074.5</v>
      </c>
      <c r="F1431">
        <v>17.61</v>
      </c>
      <c r="G1431">
        <v>15705</v>
      </c>
      <c r="H1431">
        <v>15354</v>
      </c>
      <c r="I1431">
        <f t="shared" si="67"/>
        <v>351</v>
      </c>
      <c r="J1431">
        <f t="shared" si="69"/>
        <v>351</v>
      </c>
      <c r="K1431">
        <f t="shared" si="68"/>
        <v>123201</v>
      </c>
    </row>
    <row r="1432" spans="1:11" x14ac:dyDescent="0.25">
      <c r="A1432" t="s">
        <v>74</v>
      </c>
      <c r="B1432" t="s">
        <v>45</v>
      </c>
      <c r="C1432">
        <v>1991</v>
      </c>
      <c r="D1432">
        <v>1996</v>
      </c>
      <c r="E1432">
        <v>12004.33</v>
      </c>
      <c r="F1432">
        <v>19.91</v>
      </c>
      <c r="G1432">
        <v>29167</v>
      </c>
      <c r="H1432">
        <v>31400</v>
      </c>
      <c r="I1432">
        <f t="shared" si="67"/>
        <v>2233</v>
      </c>
      <c r="J1432">
        <f t="shared" si="69"/>
        <v>-2233</v>
      </c>
      <c r="K1432">
        <f t="shared" si="68"/>
        <v>4986289</v>
      </c>
    </row>
    <row r="1433" spans="1:11" x14ac:dyDescent="0.25">
      <c r="A1433" t="s">
        <v>18</v>
      </c>
      <c r="B1433" t="s">
        <v>15</v>
      </c>
      <c r="C1433">
        <v>2002</v>
      </c>
      <c r="D1433">
        <v>1761</v>
      </c>
      <c r="E1433">
        <v>145552</v>
      </c>
      <c r="F1433">
        <v>27.27</v>
      </c>
      <c r="G1433">
        <v>18573</v>
      </c>
      <c r="H1433">
        <v>18573</v>
      </c>
      <c r="I1433">
        <f t="shared" si="67"/>
        <v>0</v>
      </c>
      <c r="J1433">
        <f t="shared" si="69"/>
        <v>0</v>
      </c>
      <c r="K1433">
        <f t="shared" si="68"/>
        <v>0</v>
      </c>
    </row>
    <row r="1434" spans="1:11" x14ac:dyDescent="0.25">
      <c r="A1434" t="s">
        <v>10</v>
      </c>
      <c r="B1434" t="s">
        <v>11</v>
      </c>
      <c r="C1434">
        <v>2007</v>
      </c>
      <c r="D1434">
        <v>1668</v>
      </c>
      <c r="E1434">
        <v>61164.07</v>
      </c>
      <c r="F1434">
        <v>16.53</v>
      </c>
      <c r="G1434">
        <v>43400</v>
      </c>
      <c r="H1434">
        <v>43400</v>
      </c>
      <c r="I1434">
        <f t="shared" si="67"/>
        <v>0</v>
      </c>
      <c r="J1434">
        <f t="shared" si="69"/>
        <v>0</v>
      </c>
      <c r="K1434">
        <f t="shared" si="68"/>
        <v>0</v>
      </c>
    </row>
    <row r="1435" spans="1:11" x14ac:dyDescent="0.25">
      <c r="A1435" t="s">
        <v>8</v>
      </c>
      <c r="B1435" t="s">
        <v>7</v>
      </c>
      <c r="C1435">
        <v>1999</v>
      </c>
      <c r="D1435">
        <v>537</v>
      </c>
      <c r="E1435">
        <v>44293</v>
      </c>
      <c r="F1435">
        <v>8.2899999999999991</v>
      </c>
      <c r="G1435">
        <v>110517</v>
      </c>
      <c r="H1435">
        <v>110517</v>
      </c>
      <c r="I1435">
        <f t="shared" si="67"/>
        <v>0</v>
      </c>
      <c r="J1435">
        <f t="shared" si="69"/>
        <v>0</v>
      </c>
      <c r="K1435">
        <f t="shared" si="68"/>
        <v>0</v>
      </c>
    </row>
    <row r="1436" spans="1:11" x14ac:dyDescent="0.25">
      <c r="A1436" t="s">
        <v>12</v>
      </c>
      <c r="B1436" t="s">
        <v>9</v>
      </c>
      <c r="C1436">
        <v>2000</v>
      </c>
      <c r="D1436">
        <v>2702</v>
      </c>
      <c r="E1436">
        <v>1597</v>
      </c>
      <c r="F1436">
        <v>27.1</v>
      </c>
      <c r="G1436">
        <v>27649</v>
      </c>
      <c r="H1436">
        <v>27649</v>
      </c>
      <c r="I1436">
        <f t="shared" si="67"/>
        <v>0</v>
      </c>
      <c r="J1436">
        <f t="shared" si="69"/>
        <v>0</v>
      </c>
      <c r="K1436">
        <f t="shared" si="68"/>
        <v>0</v>
      </c>
    </row>
    <row r="1437" spans="1:11" x14ac:dyDescent="0.25">
      <c r="A1437" t="s">
        <v>42</v>
      </c>
      <c r="B1437" t="s">
        <v>21</v>
      </c>
      <c r="C1437">
        <v>2010</v>
      </c>
      <c r="D1437">
        <v>758</v>
      </c>
      <c r="E1437">
        <v>63402.29</v>
      </c>
      <c r="F1437">
        <v>19.38</v>
      </c>
      <c r="G1437">
        <v>206653</v>
      </c>
      <c r="H1437">
        <v>206653</v>
      </c>
      <c r="I1437">
        <f t="shared" si="67"/>
        <v>0</v>
      </c>
      <c r="J1437">
        <f t="shared" si="69"/>
        <v>0</v>
      </c>
      <c r="K1437">
        <f t="shared" si="68"/>
        <v>0</v>
      </c>
    </row>
    <row r="1438" spans="1:11" x14ac:dyDescent="0.25">
      <c r="A1438" t="s">
        <v>105</v>
      </c>
      <c r="B1438" t="s">
        <v>11</v>
      </c>
      <c r="C1438">
        <v>2011</v>
      </c>
      <c r="D1438">
        <v>641</v>
      </c>
      <c r="E1438">
        <v>1070.5</v>
      </c>
      <c r="F1438">
        <v>7.25</v>
      </c>
      <c r="G1438">
        <v>30613</v>
      </c>
      <c r="H1438">
        <v>38857</v>
      </c>
      <c r="I1438">
        <f t="shared" si="67"/>
        <v>8244</v>
      </c>
      <c r="J1438">
        <f t="shared" si="69"/>
        <v>-8244</v>
      </c>
      <c r="K1438">
        <f t="shared" si="68"/>
        <v>67963536</v>
      </c>
    </row>
    <row r="1439" spans="1:11" x14ac:dyDescent="0.25">
      <c r="A1439" t="s">
        <v>25</v>
      </c>
      <c r="B1439" t="s">
        <v>15</v>
      </c>
      <c r="C1439">
        <v>1993</v>
      </c>
      <c r="D1439">
        <v>534</v>
      </c>
      <c r="E1439">
        <v>23899</v>
      </c>
      <c r="F1439">
        <v>16.71</v>
      </c>
      <c r="G1439">
        <v>12834</v>
      </c>
      <c r="H1439">
        <v>12834</v>
      </c>
      <c r="I1439">
        <f t="shared" si="67"/>
        <v>0</v>
      </c>
      <c r="J1439">
        <f t="shared" si="69"/>
        <v>0</v>
      </c>
      <c r="K1439">
        <f t="shared" si="68"/>
        <v>0</v>
      </c>
    </row>
    <row r="1440" spans="1:11" x14ac:dyDescent="0.25">
      <c r="A1440" t="s">
        <v>71</v>
      </c>
      <c r="B1440" t="s">
        <v>11</v>
      </c>
      <c r="C1440">
        <v>2010</v>
      </c>
      <c r="D1440">
        <v>151</v>
      </c>
      <c r="E1440">
        <v>11.49</v>
      </c>
      <c r="F1440">
        <v>30.32</v>
      </c>
      <c r="G1440">
        <v>19868</v>
      </c>
      <c r="H1440">
        <v>20820</v>
      </c>
      <c r="I1440">
        <f t="shared" si="67"/>
        <v>952</v>
      </c>
      <c r="J1440">
        <f t="shared" si="69"/>
        <v>-952</v>
      </c>
      <c r="K1440">
        <f t="shared" si="68"/>
        <v>906304</v>
      </c>
    </row>
    <row r="1441" spans="1:11" x14ac:dyDescent="0.25">
      <c r="A1441" t="s">
        <v>42</v>
      </c>
      <c r="B1441" t="s">
        <v>29</v>
      </c>
      <c r="C1441">
        <v>2013</v>
      </c>
      <c r="D1441">
        <v>758</v>
      </c>
      <c r="E1441">
        <v>59920.18</v>
      </c>
      <c r="F1441">
        <v>21.86</v>
      </c>
      <c r="G1441">
        <v>15198</v>
      </c>
      <c r="H1441">
        <v>15198</v>
      </c>
      <c r="I1441">
        <f t="shared" si="67"/>
        <v>0</v>
      </c>
      <c r="J1441">
        <f t="shared" si="69"/>
        <v>0</v>
      </c>
      <c r="K1441">
        <f t="shared" si="68"/>
        <v>0</v>
      </c>
    </row>
    <row r="1442" spans="1:11" x14ac:dyDescent="0.25">
      <c r="A1442" t="s">
        <v>94</v>
      </c>
      <c r="B1442" t="s">
        <v>21</v>
      </c>
      <c r="C1442">
        <v>2000</v>
      </c>
      <c r="D1442">
        <v>686</v>
      </c>
      <c r="E1442">
        <v>491.03</v>
      </c>
      <c r="F1442">
        <v>25.26</v>
      </c>
      <c r="G1442">
        <v>100092</v>
      </c>
      <c r="H1442">
        <v>107470</v>
      </c>
      <c r="I1442">
        <f t="shared" si="67"/>
        <v>7378</v>
      </c>
      <c r="J1442">
        <f t="shared" si="69"/>
        <v>-7378</v>
      </c>
      <c r="K1442">
        <f t="shared" si="68"/>
        <v>54434884</v>
      </c>
    </row>
    <row r="1443" spans="1:11" x14ac:dyDescent="0.25">
      <c r="A1443" t="s">
        <v>32</v>
      </c>
      <c r="B1443" t="s">
        <v>11</v>
      </c>
      <c r="C1443">
        <v>1990</v>
      </c>
      <c r="D1443">
        <v>1083</v>
      </c>
      <c r="E1443">
        <v>75000</v>
      </c>
      <c r="F1443">
        <v>25.68</v>
      </c>
      <c r="G1443">
        <v>21211</v>
      </c>
      <c r="H1443">
        <v>21211</v>
      </c>
      <c r="I1443">
        <f t="shared" si="67"/>
        <v>0</v>
      </c>
      <c r="J1443">
        <f t="shared" si="69"/>
        <v>0</v>
      </c>
      <c r="K1443">
        <f t="shared" si="68"/>
        <v>0</v>
      </c>
    </row>
    <row r="1444" spans="1:11" x14ac:dyDescent="0.25">
      <c r="A1444" t="s">
        <v>58</v>
      </c>
      <c r="B1444" t="s">
        <v>7</v>
      </c>
      <c r="C1444">
        <v>1999</v>
      </c>
      <c r="D1444">
        <v>691</v>
      </c>
      <c r="E1444">
        <v>601.94000000000005</v>
      </c>
      <c r="F1444">
        <v>8.74</v>
      </c>
      <c r="G1444">
        <v>117128</v>
      </c>
      <c r="H1444">
        <v>119046</v>
      </c>
      <c r="I1444">
        <f t="shared" si="67"/>
        <v>1918</v>
      </c>
      <c r="J1444">
        <f t="shared" si="69"/>
        <v>-1918</v>
      </c>
      <c r="K1444">
        <f t="shared" si="68"/>
        <v>3678724</v>
      </c>
    </row>
    <row r="1445" spans="1:11" x14ac:dyDescent="0.25">
      <c r="A1445" t="s">
        <v>10</v>
      </c>
      <c r="B1445" t="s">
        <v>49</v>
      </c>
      <c r="C1445">
        <v>1992</v>
      </c>
      <c r="D1445">
        <v>1668</v>
      </c>
      <c r="E1445">
        <v>79821.179999999993</v>
      </c>
      <c r="F1445">
        <v>12.94</v>
      </c>
      <c r="G1445">
        <v>188269</v>
      </c>
      <c r="H1445">
        <v>188269</v>
      </c>
      <c r="I1445">
        <f t="shared" si="67"/>
        <v>0</v>
      </c>
      <c r="J1445">
        <f t="shared" si="69"/>
        <v>0</v>
      </c>
      <c r="K1445">
        <f t="shared" si="68"/>
        <v>0</v>
      </c>
    </row>
    <row r="1446" spans="1:11" x14ac:dyDescent="0.25">
      <c r="A1446" t="s">
        <v>18</v>
      </c>
      <c r="B1446" t="s">
        <v>45</v>
      </c>
      <c r="C1446">
        <v>1990</v>
      </c>
      <c r="D1446">
        <v>1761</v>
      </c>
      <c r="E1446">
        <v>49695</v>
      </c>
      <c r="F1446">
        <v>20.29</v>
      </c>
      <c r="G1446">
        <v>125529</v>
      </c>
      <c r="H1446">
        <v>125529</v>
      </c>
      <c r="I1446">
        <f t="shared" si="67"/>
        <v>0</v>
      </c>
      <c r="J1446">
        <f t="shared" si="69"/>
        <v>0</v>
      </c>
      <c r="K1446">
        <f t="shared" si="68"/>
        <v>0</v>
      </c>
    </row>
    <row r="1447" spans="1:11" x14ac:dyDescent="0.25">
      <c r="A1447" t="s">
        <v>36</v>
      </c>
      <c r="B1447" t="s">
        <v>21</v>
      </c>
      <c r="C1447">
        <v>2006</v>
      </c>
      <c r="D1447">
        <v>1738</v>
      </c>
      <c r="E1447">
        <v>12074.5</v>
      </c>
      <c r="F1447">
        <v>17.61</v>
      </c>
      <c r="G1447">
        <v>176596</v>
      </c>
      <c r="H1447">
        <v>161331</v>
      </c>
      <c r="I1447">
        <f t="shared" si="67"/>
        <v>15265</v>
      </c>
      <c r="J1447">
        <f t="shared" si="69"/>
        <v>15265</v>
      </c>
      <c r="K1447">
        <f t="shared" si="68"/>
        <v>233020225</v>
      </c>
    </row>
    <row r="1448" spans="1:11" x14ac:dyDescent="0.25">
      <c r="A1448" t="s">
        <v>25</v>
      </c>
      <c r="B1448" t="s">
        <v>15</v>
      </c>
      <c r="C1448">
        <v>1998</v>
      </c>
      <c r="D1448">
        <v>534</v>
      </c>
      <c r="E1448">
        <v>37215</v>
      </c>
      <c r="F1448">
        <v>13.61</v>
      </c>
      <c r="G1448">
        <v>21321</v>
      </c>
      <c r="H1448">
        <v>21321</v>
      </c>
      <c r="I1448">
        <f t="shared" si="67"/>
        <v>0</v>
      </c>
      <c r="J1448">
        <f t="shared" si="69"/>
        <v>0</v>
      </c>
      <c r="K1448">
        <f t="shared" si="68"/>
        <v>0</v>
      </c>
    </row>
    <row r="1449" spans="1:11" x14ac:dyDescent="0.25">
      <c r="A1449" t="s">
        <v>74</v>
      </c>
      <c r="B1449" t="s">
        <v>29</v>
      </c>
      <c r="C1449">
        <v>2009</v>
      </c>
      <c r="D1449">
        <v>1996</v>
      </c>
      <c r="E1449">
        <v>13276.7</v>
      </c>
      <c r="F1449">
        <v>19.989999999999998</v>
      </c>
      <c r="G1449">
        <v>25714</v>
      </c>
      <c r="H1449">
        <v>31313</v>
      </c>
      <c r="I1449">
        <f t="shared" si="67"/>
        <v>5599</v>
      </c>
      <c r="J1449">
        <f t="shared" si="69"/>
        <v>-5599</v>
      </c>
      <c r="K1449">
        <f t="shared" si="68"/>
        <v>31348801</v>
      </c>
    </row>
    <row r="1450" spans="1:11" x14ac:dyDescent="0.25">
      <c r="A1450" t="s">
        <v>17</v>
      </c>
      <c r="B1450" t="s">
        <v>29</v>
      </c>
      <c r="C1450">
        <v>2008</v>
      </c>
      <c r="D1450">
        <v>51</v>
      </c>
      <c r="E1450">
        <v>9527</v>
      </c>
      <c r="F1450">
        <v>21.74</v>
      </c>
      <c r="G1450">
        <v>33601</v>
      </c>
      <c r="H1450">
        <v>30817</v>
      </c>
      <c r="I1450">
        <f t="shared" si="67"/>
        <v>2784</v>
      </c>
      <c r="J1450">
        <f t="shared" si="69"/>
        <v>2784</v>
      </c>
      <c r="K1450">
        <f t="shared" si="68"/>
        <v>7750656</v>
      </c>
    </row>
    <row r="1451" spans="1:11" x14ac:dyDescent="0.25">
      <c r="A1451" t="s">
        <v>32</v>
      </c>
      <c r="B1451" t="s">
        <v>11</v>
      </c>
      <c r="C1451">
        <v>1999</v>
      </c>
      <c r="D1451">
        <v>1083</v>
      </c>
      <c r="E1451">
        <v>46195</v>
      </c>
      <c r="F1451">
        <v>24.93</v>
      </c>
      <c r="G1451">
        <v>25901</v>
      </c>
      <c r="H1451">
        <v>25901</v>
      </c>
      <c r="I1451">
        <f t="shared" si="67"/>
        <v>0</v>
      </c>
      <c r="J1451">
        <f t="shared" si="69"/>
        <v>0</v>
      </c>
      <c r="K1451">
        <f t="shared" si="68"/>
        <v>0</v>
      </c>
    </row>
    <row r="1452" spans="1:11" x14ac:dyDescent="0.25">
      <c r="A1452" t="s">
        <v>14</v>
      </c>
      <c r="B1452" t="s">
        <v>15</v>
      </c>
      <c r="C1452">
        <v>2007</v>
      </c>
      <c r="D1452">
        <v>494</v>
      </c>
      <c r="E1452">
        <v>5935.96</v>
      </c>
      <c r="F1452">
        <v>23.33</v>
      </c>
      <c r="G1452">
        <v>6045</v>
      </c>
      <c r="H1452">
        <v>6045</v>
      </c>
      <c r="I1452">
        <f t="shared" si="67"/>
        <v>0</v>
      </c>
      <c r="J1452">
        <f t="shared" si="69"/>
        <v>0</v>
      </c>
      <c r="K1452">
        <f t="shared" si="68"/>
        <v>0</v>
      </c>
    </row>
    <row r="1453" spans="1:11" x14ac:dyDescent="0.25">
      <c r="A1453" t="s">
        <v>70</v>
      </c>
      <c r="B1453" t="s">
        <v>11</v>
      </c>
      <c r="C1453">
        <v>2009</v>
      </c>
      <c r="D1453">
        <v>657</v>
      </c>
      <c r="E1453">
        <v>3269.99</v>
      </c>
      <c r="F1453">
        <v>20.52</v>
      </c>
      <c r="G1453">
        <v>30000</v>
      </c>
      <c r="H1453">
        <v>30097</v>
      </c>
      <c r="I1453">
        <f t="shared" si="67"/>
        <v>97</v>
      </c>
      <c r="J1453">
        <f t="shared" si="69"/>
        <v>-97</v>
      </c>
      <c r="K1453">
        <f t="shared" si="68"/>
        <v>9409</v>
      </c>
    </row>
    <row r="1454" spans="1:11" x14ac:dyDescent="0.25">
      <c r="A1454" t="s">
        <v>55</v>
      </c>
      <c r="B1454" t="s">
        <v>9</v>
      </c>
      <c r="C1454">
        <v>2000</v>
      </c>
      <c r="D1454">
        <v>1732</v>
      </c>
      <c r="E1454">
        <v>3634.3</v>
      </c>
      <c r="F1454">
        <v>13.4</v>
      </c>
      <c r="G1454">
        <v>102260</v>
      </c>
      <c r="H1454">
        <v>112996</v>
      </c>
      <c r="I1454">
        <f t="shared" si="67"/>
        <v>10736</v>
      </c>
      <c r="J1454">
        <f t="shared" si="69"/>
        <v>-10736</v>
      </c>
      <c r="K1454">
        <f t="shared" si="68"/>
        <v>115261696</v>
      </c>
    </row>
    <row r="1455" spans="1:11" x14ac:dyDescent="0.25">
      <c r="A1455" t="s">
        <v>25</v>
      </c>
      <c r="B1455" t="s">
        <v>21</v>
      </c>
      <c r="C1455">
        <v>1999</v>
      </c>
      <c r="D1455">
        <v>534</v>
      </c>
      <c r="E1455">
        <v>34200</v>
      </c>
      <c r="F1455">
        <v>12.1</v>
      </c>
      <c r="G1455">
        <v>275000</v>
      </c>
      <c r="H1455">
        <v>275000</v>
      </c>
      <c r="I1455">
        <f t="shared" si="67"/>
        <v>0</v>
      </c>
      <c r="J1455">
        <f t="shared" si="69"/>
        <v>0</v>
      </c>
      <c r="K1455">
        <f t="shared" si="68"/>
        <v>0</v>
      </c>
    </row>
    <row r="1456" spans="1:11" x14ac:dyDescent="0.25">
      <c r="A1456" t="s">
        <v>18</v>
      </c>
      <c r="B1456" t="s">
        <v>45</v>
      </c>
      <c r="C1456">
        <v>2009</v>
      </c>
      <c r="D1456">
        <v>1761</v>
      </c>
      <c r="E1456">
        <v>335742</v>
      </c>
      <c r="F1456">
        <v>18.84</v>
      </c>
      <c r="G1456">
        <v>138613</v>
      </c>
      <c r="H1456">
        <v>138613</v>
      </c>
      <c r="I1456">
        <f t="shared" si="67"/>
        <v>0</v>
      </c>
      <c r="J1456">
        <f t="shared" si="69"/>
        <v>0</v>
      </c>
      <c r="K1456">
        <f t="shared" si="68"/>
        <v>0</v>
      </c>
    </row>
    <row r="1457" spans="1:11" x14ac:dyDescent="0.25">
      <c r="A1457" t="s">
        <v>42</v>
      </c>
      <c r="B1457" t="s">
        <v>11</v>
      </c>
      <c r="C1457">
        <v>1997</v>
      </c>
      <c r="D1457">
        <v>758</v>
      </c>
      <c r="E1457">
        <v>34468.93</v>
      </c>
      <c r="F1457">
        <v>20.99</v>
      </c>
      <c r="G1457">
        <v>47347</v>
      </c>
      <c r="H1457">
        <v>47347</v>
      </c>
      <c r="I1457">
        <f t="shared" si="67"/>
        <v>0</v>
      </c>
      <c r="J1457">
        <f t="shared" si="69"/>
        <v>0</v>
      </c>
      <c r="K1457">
        <f t="shared" si="68"/>
        <v>0</v>
      </c>
    </row>
    <row r="1458" spans="1:11" x14ac:dyDescent="0.25">
      <c r="A1458" t="s">
        <v>42</v>
      </c>
      <c r="B1458" t="s">
        <v>7</v>
      </c>
      <c r="C1458">
        <v>2013</v>
      </c>
      <c r="D1458">
        <v>758</v>
      </c>
      <c r="E1458">
        <v>59920.18</v>
      </c>
      <c r="F1458">
        <v>17.34</v>
      </c>
      <c r="G1458">
        <v>267752</v>
      </c>
      <c r="H1458">
        <v>268098</v>
      </c>
      <c r="I1458">
        <f t="shared" si="67"/>
        <v>346</v>
      </c>
      <c r="J1458">
        <f t="shared" si="69"/>
        <v>-346</v>
      </c>
      <c r="K1458">
        <f t="shared" si="68"/>
        <v>119716</v>
      </c>
    </row>
    <row r="1459" spans="1:11" x14ac:dyDescent="0.25">
      <c r="A1459" t="s">
        <v>53</v>
      </c>
      <c r="B1459" t="s">
        <v>9</v>
      </c>
      <c r="C1459">
        <v>2000</v>
      </c>
      <c r="D1459">
        <v>1604</v>
      </c>
      <c r="E1459">
        <v>545</v>
      </c>
      <c r="F1459">
        <v>24.88</v>
      </c>
      <c r="G1459">
        <v>24615</v>
      </c>
      <c r="H1459">
        <v>24762</v>
      </c>
      <c r="I1459">
        <f t="shared" si="67"/>
        <v>147</v>
      </c>
      <c r="J1459">
        <f t="shared" si="69"/>
        <v>-147</v>
      </c>
      <c r="K1459">
        <f t="shared" si="68"/>
        <v>21609</v>
      </c>
    </row>
    <row r="1460" spans="1:11" x14ac:dyDescent="0.25">
      <c r="A1460" t="s">
        <v>32</v>
      </c>
      <c r="B1460" t="s">
        <v>7</v>
      </c>
      <c r="C1460">
        <v>2001</v>
      </c>
      <c r="D1460">
        <v>1083</v>
      </c>
      <c r="E1460">
        <v>43720.04</v>
      </c>
      <c r="F1460">
        <v>25.95</v>
      </c>
      <c r="G1460">
        <v>183627</v>
      </c>
      <c r="H1460">
        <v>183627</v>
      </c>
      <c r="I1460">
        <f t="shared" si="67"/>
        <v>0</v>
      </c>
      <c r="J1460">
        <f t="shared" si="69"/>
        <v>0</v>
      </c>
      <c r="K1460">
        <f t="shared" si="68"/>
        <v>0</v>
      </c>
    </row>
    <row r="1461" spans="1:11" x14ac:dyDescent="0.25">
      <c r="A1461" t="s">
        <v>32</v>
      </c>
      <c r="B1461" t="s">
        <v>9</v>
      </c>
      <c r="C1461">
        <v>2004</v>
      </c>
      <c r="D1461">
        <v>1083</v>
      </c>
      <c r="E1461">
        <v>35113</v>
      </c>
      <c r="F1461">
        <v>26.25</v>
      </c>
      <c r="G1461">
        <v>19073</v>
      </c>
      <c r="H1461">
        <v>19073</v>
      </c>
      <c r="I1461">
        <f t="shared" si="67"/>
        <v>0</v>
      </c>
      <c r="J1461">
        <f t="shared" si="69"/>
        <v>0</v>
      </c>
      <c r="K1461">
        <f t="shared" si="68"/>
        <v>0</v>
      </c>
    </row>
    <row r="1462" spans="1:11" x14ac:dyDescent="0.25">
      <c r="A1462" t="s">
        <v>97</v>
      </c>
      <c r="B1462" t="s">
        <v>9</v>
      </c>
      <c r="C1462">
        <v>1996</v>
      </c>
      <c r="D1462">
        <v>1292</v>
      </c>
      <c r="E1462">
        <v>484.59</v>
      </c>
      <c r="F1462">
        <v>25.06</v>
      </c>
      <c r="G1462">
        <v>17931</v>
      </c>
      <c r="H1462">
        <v>20267</v>
      </c>
      <c r="I1462">
        <f t="shared" si="67"/>
        <v>2336</v>
      </c>
      <c r="J1462">
        <f t="shared" si="69"/>
        <v>-2336</v>
      </c>
      <c r="K1462">
        <f t="shared" si="68"/>
        <v>5456896</v>
      </c>
    </row>
    <row r="1463" spans="1:11" x14ac:dyDescent="0.25">
      <c r="A1463" t="s">
        <v>32</v>
      </c>
      <c r="B1463" t="s">
        <v>11</v>
      </c>
      <c r="C1463">
        <v>2007</v>
      </c>
      <c r="D1463">
        <v>1083</v>
      </c>
      <c r="E1463">
        <v>27422.77</v>
      </c>
      <c r="F1463">
        <v>25.95</v>
      </c>
      <c r="G1463">
        <v>27079</v>
      </c>
      <c r="H1463">
        <v>27079</v>
      </c>
      <c r="I1463">
        <f t="shared" si="67"/>
        <v>0</v>
      </c>
      <c r="J1463">
        <f t="shared" si="69"/>
        <v>0</v>
      </c>
      <c r="K1463">
        <f t="shared" si="68"/>
        <v>0</v>
      </c>
    </row>
    <row r="1464" spans="1:11" x14ac:dyDescent="0.25">
      <c r="A1464" t="s">
        <v>12</v>
      </c>
      <c r="B1464" t="s">
        <v>45</v>
      </c>
      <c r="C1464">
        <v>1991</v>
      </c>
      <c r="D1464">
        <v>2702</v>
      </c>
      <c r="E1464">
        <v>3259</v>
      </c>
      <c r="F1464">
        <v>27.05</v>
      </c>
      <c r="G1464">
        <v>120946</v>
      </c>
      <c r="H1464">
        <v>120946</v>
      </c>
      <c r="I1464">
        <f t="shared" si="67"/>
        <v>0</v>
      </c>
      <c r="J1464">
        <f t="shared" si="69"/>
        <v>0</v>
      </c>
      <c r="K1464">
        <f t="shared" si="68"/>
        <v>0</v>
      </c>
    </row>
    <row r="1465" spans="1:11" x14ac:dyDescent="0.25">
      <c r="A1465" t="s">
        <v>106</v>
      </c>
      <c r="B1465" t="s">
        <v>15</v>
      </c>
      <c r="C1465">
        <v>2007</v>
      </c>
      <c r="D1465">
        <v>2280</v>
      </c>
      <c r="E1465">
        <v>9850.26</v>
      </c>
      <c r="F1465">
        <v>27.23</v>
      </c>
      <c r="G1465">
        <v>20477</v>
      </c>
      <c r="H1465">
        <v>18606</v>
      </c>
      <c r="I1465">
        <f t="shared" si="67"/>
        <v>1871</v>
      </c>
      <c r="J1465">
        <f t="shared" si="69"/>
        <v>1871</v>
      </c>
      <c r="K1465">
        <f t="shared" si="68"/>
        <v>3500641</v>
      </c>
    </row>
    <row r="1466" spans="1:11" x14ac:dyDescent="0.25">
      <c r="A1466" t="s">
        <v>14</v>
      </c>
      <c r="B1466" t="s">
        <v>9</v>
      </c>
      <c r="C1466">
        <v>2009</v>
      </c>
      <c r="D1466">
        <v>494</v>
      </c>
      <c r="E1466">
        <v>3957.61</v>
      </c>
      <c r="F1466">
        <v>27.88</v>
      </c>
      <c r="G1466">
        <v>34879</v>
      </c>
      <c r="H1466">
        <v>34879</v>
      </c>
      <c r="I1466">
        <f t="shared" si="67"/>
        <v>0</v>
      </c>
      <c r="J1466">
        <f t="shared" si="69"/>
        <v>0</v>
      </c>
      <c r="K1466">
        <f t="shared" si="68"/>
        <v>0</v>
      </c>
    </row>
    <row r="1467" spans="1:11" x14ac:dyDescent="0.25">
      <c r="A1467" t="s">
        <v>18</v>
      </c>
      <c r="B1467" t="s">
        <v>49</v>
      </c>
      <c r="C1467">
        <v>2012</v>
      </c>
      <c r="D1467">
        <v>1761</v>
      </c>
      <c r="E1467">
        <v>346583</v>
      </c>
      <c r="F1467">
        <v>21.02</v>
      </c>
      <c r="G1467">
        <v>97619</v>
      </c>
      <c r="H1467">
        <v>97619</v>
      </c>
      <c r="I1467">
        <f t="shared" si="67"/>
        <v>0</v>
      </c>
      <c r="J1467">
        <f t="shared" si="69"/>
        <v>0</v>
      </c>
      <c r="K1467">
        <f t="shared" si="68"/>
        <v>0</v>
      </c>
    </row>
    <row r="1468" spans="1:11" x14ac:dyDescent="0.25">
      <c r="A1468" t="s">
        <v>8</v>
      </c>
      <c r="B1468" t="s">
        <v>29</v>
      </c>
      <c r="C1468">
        <v>1993</v>
      </c>
      <c r="D1468">
        <v>537</v>
      </c>
      <c r="E1468">
        <v>29296.5</v>
      </c>
      <c r="F1468">
        <v>8.11</v>
      </c>
      <c r="G1468">
        <v>26005</v>
      </c>
      <c r="H1468">
        <v>26005</v>
      </c>
      <c r="I1468">
        <f t="shared" si="67"/>
        <v>0</v>
      </c>
      <c r="J1468">
        <f t="shared" si="69"/>
        <v>0</v>
      </c>
      <c r="K1468">
        <f t="shared" si="68"/>
        <v>0</v>
      </c>
    </row>
    <row r="1469" spans="1:11" x14ac:dyDescent="0.25">
      <c r="A1469" t="s">
        <v>18</v>
      </c>
      <c r="B1469" t="s">
        <v>13</v>
      </c>
      <c r="C1469">
        <v>1998</v>
      </c>
      <c r="D1469">
        <v>1761</v>
      </c>
      <c r="E1469">
        <v>118930.56</v>
      </c>
      <c r="F1469">
        <v>20.71</v>
      </c>
      <c r="G1469">
        <v>25198</v>
      </c>
      <c r="H1469">
        <v>25198</v>
      </c>
      <c r="I1469">
        <f t="shared" si="67"/>
        <v>0</v>
      </c>
      <c r="J1469">
        <f t="shared" si="69"/>
        <v>0</v>
      </c>
      <c r="K1469">
        <f t="shared" si="68"/>
        <v>0</v>
      </c>
    </row>
    <row r="1470" spans="1:11" x14ac:dyDescent="0.25">
      <c r="A1470" t="s">
        <v>19</v>
      </c>
      <c r="B1470" t="s">
        <v>9</v>
      </c>
      <c r="C1470">
        <v>1998</v>
      </c>
      <c r="D1470">
        <v>216</v>
      </c>
      <c r="E1470">
        <v>755</v>
      </c>
      <c r="F1470">
        <v>20.65</v>
      </c>
      <c r="G1470">
        <v>21803</v>
      </c>
      <c r="H1470">
        <v>21803</v>
      </c>
      <c r="I1470">
        <f t="shared" si="67"/>
        <v>0</v>
      </c>
      <c r="J1470">
        <f t="shared" si="69"/>
        <v>0</v>
      </c>
      <c r="K1470">
        <f t="shared" si="68"/>
        <v>0</v>
      </c>
    </row>
    <row r="1471" spans="1:11" x14ac:dyDescent="0.25">
      <c r="A1471" t="s">
        <v>18</v>
      </c>
      <c r="B1471" t="s">
        <v>21</v>
      </c>
      <c r="C1471">
        <v>2006</v>
      </c>
      <c r="D1471">
        <v>1761</v>
      </c>
      <c r="E1471">
        <v>238716</v>
      </c>
      <c r="F1471">
        <v>18.47</v>
      </c>
      <c r="G1471">
        <v>116902</v>
      </c>
      <c r="H1471">
        <v>116902</v>
      </c>
      <c r="I1471">
        <f t="shared" si="67"/>
        <v>0</v>
      </c>
      <c r="J1471">
        <f t="shared" si="69"/>
        <v>0</v>
      </c>
      <c r="K1471">
        <f t="shared" si="68"/>
        <v>0</v>
      </c>
    </row>
    <row r="1472" spans="1:11" x14ac:dyDescent="0.25">
      <c r="A1472" t="s">
        <v>19</v>
      </c>
      <c r="B1472" t="s">
        <v>29</v>
      </c>
      <c r="C1472">
        <v>1995</v>
      </c>
      <c r="D1472">
        <v>216</v>
      </c>
      <c r="E1472">
        <v>816</v>
      </c>
      <c r="F1472">
        <v>23.32</v>
      </c>
      <c r="G1472">
        <v>14000</v>
      </c>
      <c r="H1472">
        <v>13846</v>
      </c>
      <c r="I1472">
        <f t="shared" si="67"/>
        <v>154</v>
      </c>
      <c r="J1472">
        <f t="shared" si="69"/>
        <v>154</v>
      </c>
      <c r="K1472">
        <f t="shared" si="68"/>
        <v>23716</v>
      </c>
    </row>
    <row r="1473" spans="1:11" x14ac:dyDescent="0.25">
      <c r="A1473" t="s">
        <v>14</v>
      </c>
      <c r="B1473" t="s">
        <v>13</v>
      </c>
      <c r="C1473">
        <v>2005</v>
      </c>
      <c r="D1473">
        <v>494</v>
      </c>
      <c r="E1473">
        <v>7914.31</v>
      </c>
      <c r="F1473">
        <v>22.8</v>
      </c>
      <c r="G1473">
        <v>31742</v>
      </c>
      <c r="H1473">
        <v>31742</v>
      </c>
      <c r="I1473">
        <f t="shared" si="67"/>
        <v>0</v>
      </c>
      <c r="J1473">
        <f t="shared" si="69"/>
        <v>0</v>
      </c>
      <c r="K1473">
        <f t="shared" si="68"/>
        <v>0</v>
      </c>
    </row>
    <row r="1474" spans="1:11" x14ac:dyDescent="0.25">
      <c r="A1474" t="s">
        <v>46</v>
      </c>
      <c r="B1474" t="s">
        <v>11</v>
      </c>
      <c r="C1474">
        <v>2002</v>
      </c>
      <c r="D1474">
        <v>1485</v>
      </c>
      <c r="E1474">
        <v>691.75</v>
      </c>
      <c r="F1474">
        <v>16.47</v>
      </c>
      <c r="G1474">
        <v>31617</v>
      </c>
      <c r="H1474">
        <v>28220</v>
      </c>
      <c r="I1474">
        <f t="shared" si="67"/>
        <v>3397</v>
      </c>
      <c r="J1474">
        <f t="shared" si="69"/>
        <v>3397</v>
      </c>
      <c r="K1474">
        <f t="shared" si="68"/>
        <v>11539609</v>
      </c>
    </row>
    <row r="1475" spans="1:11" x14ac:dyDescent="0.25">
      <c r="A1475" t="s">
        <v>32</v>
      </c>
      <c r="B1475" t="s">
        <v>13</v>
      </c>
      <c r="C1475">
        <v>1993</v>
      </c>
      <c r="D1475">
        <v>1083</v>
      </c>
      <c r="E1475">
        <v>66388</v>
      </c>
      <c r="F1475">
        <v>25.92</v>
      </c>
      <c r="G1475">
        <v>28303</v>
      </c>
      <c r="H1475">
        <v>28303</v>
      </c>
      <c r="I1475">
        <f t="shared" ref="I1475:I1538" si="70">ABS(G1475-H1475)</f>
        <v>0</v>
      </c>
      <c r="J1475">
        <f t="shared" si="69"/>
        <v>0</v>
      </c>
      <c r="K1475">
        <f t="shared" ref="K1475:K1538" si="71">J1475^2</f>
        <v>0</v>
      </c>
    </row>
    <row r="1476" spans="1:11" x14ac:dyDescent="0.25">
      <c r="A1476" t="s">
        <v>37</v>
      </c>
      <c r="B1476" t="s">
        <v>11</v>
      </c>
      <c r="C1476">
        <v>2002</v>
      </c>
      <c r="D1476">
        <v>630</v>
      </c>
      <c r="E1476">
        <v>1578</v>
      </c>
      <c r="F1476">
        <v>16.61</v>
      </c>
      <c r="G1476">
        <v>21217</v>
      </c>
      <c r="H1476">
        <v>19890</v>
      </c>
      <c r="I1476">
        <f t="shared" si="70"/>
        <v>1327</v>
      </c>
      <c r="J1476">
        <f t="shared" si="69"/>
        <v>1327</v>
      </c>
      <c r="K1476">
        <f t="shared" si="71"/>
        <v>1760929</v>
      </c>
    </row>
    <row r="1477" spans="1:11" x14ac:dyDescent="0.25">
      <c r="A1477" t="s">
        <v>39</v>
      </c>
      <c r="B1477" t="s">
        <v>15</v>
      </c>
      <c r="C1477">
        <v>1991</v>
      </c>
      <c r="D1477">
        <v>2666</v>
      </c>
      <c r="E1477">
        <v>1287</v>
      </c>
      <c r="F1477">
        <v>25.85</v>
      </c>
      <c r="G1477">
        <v>8376</v>
      </c>
      <c r="H1477">
        <v>8376</v>
      </c>
      <c r="I1477">
        <f t="shared" si="70"/>
        <v>0</v>
      </c>
      <c r="J1477">
        <f t="shared" si="69"/>
        <v>0</v>
      </c>
      <c r="K1477">
        <f t="shared" si="71"/>
        <v>0</v>
      </c>
    </row>
    <row r="1478" spans="1:11" x14ac:dyDescent="0.25">
      <c r="A1478" t="s">
        <v>32</v>
      </c>
      <c r="B1478" t="s">
        <v>9</v>
      </c>
      <c r="C1478">
        <v>1993</v>
      </c>
      <c r="D1478">
        <v>1083</v>
      </c>
      <c r="E1478">
        <v>66388</v>
      </c>
      <c r="F1478">
        <v>25.27</v>
      </c>
      <c r="G1478">
        <v>16015</v>
      </c>
      <c r="H1478">
        <v>16015</v>
      </c>
      <c r="I1478">
        <f t="shared" si="70"/>
        <v>0</v>
      </c>
      <c r="J1478">
        <f t="shared" si="69"/>
        <v>0</v>
      </c>
      <c r="K1478">
        <f t="shared" si="71"/>
        <v>0</v>
      </c>
    </row>
    <row r="1479" spans="1:11" x14ac:dyDescent="0.25">
      <c r="A1479" t="s">
        <v>8</v>
      </c>
      <c r="B1479" t="s">
        <v>29</v>
      </c>
      <c r="C1479">
        <v>2008</v>
      </c>
      <c r="D1479">
        <v>537</v>
      </c>
      <c r="E1479">
        <v>53707.3</v>
      </c>
      <c r="F1479">
        <v>5.01</v>
      </c>
      <c r="G1479">
        <v>27906</v>
      </c>
      <c r="H1479">
        <v>27906</v>
      </c>
      <c r="I1479">
        <f t="shared" si="70"/>
        <v>0</v>
      </c>
      <c r="J1479">
        <f t="shared" si="69"/>
        <v>0</v>
      </c>
      <c r="K1479">
        <f t="shared" si="71"/>
        <v>0</v>
      </c>
    </row>
    <row r="1480" spans="1:11" x14ac:dyDescent="0.25">
      <c r="A1480" t="s">
        <v>32</v>
      </c>
      <c r="B1480" t="s">
        <v>15</v>
      </c>
      <c r="C1480">
        <v>2012</v>
      </c>
      <c r="D1480">
        <v>1083</v>
      </c>
      <c r="E1480">
        <v>52980</v>
      </c>
      <c r="F1480">
        <v>25.39</v>
      </c>
      <c r="G1480">
        <v>9568</v>
      </c>
      <c r="H1480">
        <v>9568</v>
      </c>
      <c r="I1480">
        <f t="shared" si="70"/>
        <v>0</v>
      </c>
      <c r="J1480">
        <f t="shared" si="69"/>
        <v>0</v>
      </c>
      <c r="K1480">
        <f t="shared" si="71"/>
        <v>0</v>
      </c>
    </row>
    <row r="1481" spans="1:11" x14ac:dyDescent="0.25">
      <c r="A1481" t="s">
        <v>42</v>
      </c>
      <c r="B1481" t="s">
        <v>13</v>
      </c>
      <c r="C1481">
        <v>1992</v>
      </c>
      <c r="D1481">
        <v>758</v>
      </c>
      <c r="E1481">
        <v>34468.93</v>
      </c>
      <c r="F1481">
        <v>21</v>
      </c>
      <c r="G1481">
        <v>43577</v>
      </c>
      <c r="H1481">
        <v>43577</v>
      </c>
      <c r="I1481">
        <f t="shared" si="70"/>
        <v>0</v>
      </c>
      <c r="J1481">
        <f t="shared" si="69"/>
        <v>0</v>
      </c>
      <c r="K1481">
        <f t="shared" si="71"/>
        <v>0</v>
      </c>
    </row>
    <row r="1482" spans="1:11" x14ac:dyDescent="0.25">
      <c r="A1482" t="s">
        <v>10</v>
      </c>
      <c r="B1482" t="s">
        <v>21</v>
      </c>
      <c r="C1482">
        <v>1990</v>
      </c>
      <c r="D1482">
        <v>1668</v>
      </c>
      <c r="E1482">
        <v>79821.179999999993</v>
      </c>
      <c r="F1482">
        <v>14.14</v>
      </c>
      <c r="G1482">
        <v>231353</v>
      </c>
      <c r="H1482">
        <v>231353</v>
      </c>
      <c r="I1482">
        <f t="shared" si="70"/>
        <v>0</v>
      </c>
      <c r="J1482">
        <f t="shared" si="69"/>
        <v>0</v>
      </c>
      <c r="K1482">
        <f t="shared" si="71"/>
        <v>0</v>
      </c>
    </row>
    <row r="1483" spans="1:11" x14ac:dyDescent="0.25">
      <c r="A1483" t="s">
        <v>27</v>
      </c>
      <c r="B1483" t="s">
        <v>7</v>
      </c>
      <c r="C1483">
        <v>2006</v>
      </c>
      <c r="D1483">
        <v>495</v>
      </c>
      <c r="E1483">
        <v>26857</v>
      </c>
      <c r="F1483">
        <v>15.26</v>
      </c>
      <c r="G1483">
        <v>331650</v>
      </c>
      <c r="H1483">
        <v>331650</v>
      </c>
      <c r="I1483">
        <f t="shared" si="70"/>
        <v>0</v>
      </c>
      <c r="J1483">
        <f t="shared" si="69"/>
        <v>0</v>
      </c>
      <c r="K1483">
        <f t="shared" si="71"/>
        <v>0</v>
      </c>
    </row>
    <row r="1484" spans="1:11" x14ac:dyDescent="0.25">
      <c r="A1484" t="s">
        <v>32</v>
      </c>
      <c r="B1484" t="s">
        <v>29</v>
      </c>
      <c r="C1484">
        <v>1996</v>
      </c>
      <c r="D1484">
        <v>1083</v>
      </c>
      <c r="E1484">
        <v>56114</v>
      </c>
      <c r="F1484">
        <v>25.34</v>
      </c>
      <c r="G1484">
        <v>10319</v>
      </c>
      <c r="H1484">
        <v>10319</v>
      </c>
      <c r="I1484">
        <f t="shared" si="70"/>
        <v>0</v>
      </c>
      <c r="J1484">
        <f t="shared" si="69"/>
        <v>0</v>
      </c>
      <c r="K1484">
        <f t="shared" si="71"/>
        <v>0</v>
      </c>
    </row>
    <row r="1485" spans="1:11" x14ac:dyDescent="0.25">
      <c r="A1485" t="s">
        <v>18</v>
      </c>
      <c r="B1485" t="s">
        <v>11</v>
      </c>
      <c r="C1485">
        <v>1999</v>
      </c>
      <c r="D1485">
        <v>1761</v>
      </c>
      <c r="E1485">
        <v>127585</v>
      </c>
      <c r="F1485">
        <v>17.66</v>
      </c>
      <c r="G1485">
        <v>19699</v>
      </c>
      <c r="H1485">
        <v>19699</v>
      </c>
      <c r="I1485">
        <f t="shared" si="70"/>
        <v>0</v>
      </c>
      <c r="J1485">
        <f t="shared" ref="J1485:J1548" si="72">G1485-H1485</f>
        <v>0</v>
      </c>
      <c r="K1485">
        <f t="shared" si="71"/>
        <v>0</v>
      </c>
    </row>
    <row r="1486" spans="1:11" x14ac:dyDescent="0.25">
      <c r="A1486" t="s">
        <v>24</v>
      </c>
      <c r="B1486" t="s">
        <v>45</v>
      </c>
      <c r="C1486">
        <v>1997</v>
      </c>
      <c r="D1486">
        <v>591</v>
      </c>
      <c r="E1486">
        <v>77691</v>
      </c>
      <c r="F1486">
        <v>18.54</v>
      </c>
      <c r="G1486">
        <v>100000</v>
      </c>
      <c r="H1486">
        <v>100000</v>
      </c>
      <c r="I1486">
        <f t="shared" si="70"/>
        <v>0</v>
      </c>
      <c r="J1486">
        <f t="shared" si="72"/>
        <v>0</v>
      </c>
      <c r="K1486">
        <f t="shared" si="71"/>
        <v>0</v>
      </c>
    </row>
    <row r="1487" spans="1:11" x14ac:dyDescent="0.25">
      <c r="A1487" t="s">
        <v>10</v>
      </c>
      <c r="B1487" t="s">
        <v>11</v>
      </c>
      <c r="C1487">
        <v>1996</v>
      </c>
      <c r="D1487">
        <v>1668</v>
      </c>
      <c r="E1487">
        <v>79821.179999999993</v>
      </c>
      <c r="F1487">
        <v>12.61</v>
      </c>
      <c r="G1487">
        <v>30164</v>
      </c>
      <c r="H1487">
        <v>30164</v>
      </c>
      <c r="I1487">
        <f t="shared" si="70"/>
        <v>0</v>
      </c>
      <c r="J1487">
        <f t="shared" si="72"/>
        <v>0</v>
      </c>
      <c r="K1487">
        <f t="shared" si="71"/>
        <v>0</v>
      </c>
    </row>
    <row r="1488" spans="1:11" x14ac:dyDescent="0.25">
      <c r="A1488" t="s">
        <v>42</v>
      </c>
      <c r="B1488" t="s">
        <v>45</v>
      </c>
      <c r="C1488">
        <v>2004</v>
      </c>
      <c r="D1488">
        <v>758</v>
      </c>
      <c r="E1488">
        <v>26433.14</v>
      </c>
      <c r="F1488">
        <v>16.2</v>
      </c>
      <c r="G1488">
        <v>141677</v>
      </c>
      <c r="H1488">
        <v>141677</v>
      </c>
      <c r="I1488">
        <f t="shared" si="70"/>
        <v>0</v>
      </c>
      <c r="J1488">
        <f t="shared" si="72"/>
        <v>0</v>
      </c>
      <c r="K1488">
        <f t="shared" si="71"/>
        <v>0</v>
      </c>
    </row>
    <row r="1489" spans="1:11" x14ac:dyDescent="0.25">
      <c r="A1489" t="s">
        <v>86</v>
      </c>
      <c r="B1489" t="s">
        <v>11</v>
      </c>
      <c r="C1489">
        <v>2007</v>
      </c>
      <c r="D1489">
        <v>447</v>
      </c>
      <c r="E1489">
        <v>148.68</v>
      </c>
      <c r="F1489">
        <v>12.75</v>
      </c>
      <c r="G1489">
        <v>26722</v>
      </c>
      <c r="H1489">
        <v>25748</v>
      </c>
      <c r="I1489">
        <f t="shared" si="70"/>
        <v>974</v>
      </c>
      <c r="J1489">
        <f t="shared" si="72"/>
        <v>974</v>
      </c>
      <c r="K1489">
        <f t="shared" si="71"/>
        <v>948676</v>
      </c>
    </row>
    <row r="1490" spans="1:11" x14ac:dyDescent="0.25">
      <c r="A1490" t="s">
        <v>32</v>
      </c>
      <c r="B1490" t="s">
        <v>7</v>
      </c>
      <c r="C1490">
        <v>2000</v>
      </c>
      <c r="D1490">
        <v>1083</v>
      </c>
      <c r="E1490">
        <v>44957.52</v>
      </c>
      <c r="F1490">
        <v>26.05</v>
      </c>
      <c r="G1490">
        <v>186443</v>
      </c>
      <c r="H1490">
        <v>186443</v>
      </c>
      <c r="I1490">
        <f t="shared" si="70"/>
        <v>0</v>
      </c>
      <c r="J1490">
        <f t="shared" si="72"/>
        <v>0</v>
      </c>
      <c r="K1490">
        <f t="shared" si="71"/>
        <v>0</v>
      </c>
    </row>
    <row r="1491" spans="1:11" x14ac:dyDescent="0.25">
      <c r="A1491" t="s">
        <v>18</v>
      </c>
      <c r="B1491" t="s">
        <v>11</v>
      </c>
      <c r="C1491">
        <v>2009</v>
      </c>
      <c r="D1491">
        <v>1761</v>
      </c>
      <c r="E1491">
        <v>335742</v>
      </c>
      <c r="F1491">
        <v>24.98</v>
      </c>
      <c r="G1491">
        <v>20802</v>
      </c>
      <c r="H1491">
        <v>20802</v>
      </c>
      <c r="I1491">
        <f t="shared" si="70"/>
        <v>0</v>
      </c>
      <c r="J1491">
        <f t="shared" si="72"/>
        <v>0</v>
      </c>
      <c r="K1491">
        <f t="shared" si="71"/>
        <v>0</v>
      </c>
    </row>
    <row r="1492" spans="1:11" x14ac:dyDescent="0.25">
      <c r="A1492" t="s">
        <v>85</v>
      </c>
      <c r="B1492" t="s">
        <v>45</v>
      </c>
      <c r="C1492">
        <v>2010</v>
      </c>
      <c r="D1492">
        <v>1622</v>
      </c>
      <c r="E1492">
        <v>68986</v>
      </c>
      <c r="F1492">
        <v>28.54</v>
      </c>
      <c r="G1492">
        <v>185730</v>
      </c>
      <c r="H1492">
        <v>226781</v>
      </c>
      <c r="I1492">
        <f t="shared" si="70"/>
        <v>41051</v>
      </c>
      <c r="J1492">
        <f t="shared" si="72"/>
        <v>-41051</v>
      </c>
      <c r="K1492">
        <f t="shared" si="71"/>
        <v>1685184601</v>
      </c>
    </row>
    <row r="1493" spans="1:11" x14ac:dyDescent="0.25">
      <c r="A1493" t="s">
        <v>18</v>
      </c>
      <c r="B1493" t="s">
        <v>15</v>
      </c>
      <c r="C1493">
        <v>1995</v>
      </c>
      <c r="D1493">
        <v>1761</v>
      </c>
      <c r="E1493">
        <v>92967.22</v>
      </c>
      <c r="F1493">
        <v>27.34</v>
      </c>
      <c r="G1493">
        <v>17981</v>
      </c>
      <c r="H1493">
        <v>17981</v>
      </c>
      <c r="I1493">
        <f t="shared" si="70"/>
        <v>0</v>
      </c>
      <c r="J1493">
        <f t="shared" si="72"/>
        <v>0</v>
      </c>
      <c r="K1493">
        <f t="shared" si="71"/>
        <v>0</v>
      </c>
    </row>
    <row r="1494" spans="1:11" x14ac:dyDescent="0.25">
      <c r="A1494" t="s">
        <v>32</v>
      </c>
      <c r="B1494" t="s">
        <v>13</v>
      </c>
      <c r="C1494">
        <v>2013</v>
      </c>
      <c r="D1494">
        <v>1083</v>
      </c>
      <c r="E1494">
        <v>45620</v>
      </c>
      <c r="F1494">
        <v>26.61</v>
      </c>
      <c r="G1494">
        <v>36070</v>
      </c>
      <c r="H1494">
        <v>36070</v>
      </c>
      <c r="I1494">
        <f t="shared" si="70"/>
        <v>0</v>
      </c>
      <c r="J1494">
        <f t="shared" si="72"/>
        <v>0</v>
      </c>
      <c r="K1494">
        <f t="shared" si="71"/>
        <v>0</v>
      </c>
    </row>
    <row r="1495" spans="1:11" x14ac:dyDescent="0.25">
      <c r="A1495" t="s">
        <v>10</v>
      </c>
      <c r="B1495" t="s">
        <v>9</v>
      </c>
      <c r="C1495">
        <v>1991</v>
      </c>
      <c r="D1495">
        <v>1668</v>
      </c>
      <c r="E1495">
        <v>79821.179999999993</v>
      </c>
      <c r="F1495">
        <v>13.32</v>
      </c>
      <c r="G1495">
        <v>24896</v>
      </c>
      <c r="H1495">
        <v>24896</v>
      </c>
      <c r="I1495">
        <f t="shared" si="70"/>
        <v>0</v>
      </c>
      <c r="J1495">
        <f t="shared" si="72"/>
        <v>0</v>
      </c>
      <c r="K1495">
        <f t="shared" si="71"/>
        <v>0</v>
      </c>
    </row>
    <row r="1496" spans="1:11" x14ac:dyDescent="0.25">
      <c r="A1496" t="s">
        <v>10</v>
      </c>
      <c r="B1496" t="s">
        <v>11</v>
      </c>
      <c r="C1496">
        <v>1993</v>
      </c>
      <c r="D1496">
        <v>1668</v>
      </c>
      <c r="E1496">
        <v>79821.179999999993</v>
      </c>
      <c r="F1496">
        <v>14.99</v>
      </c>
      <c r="G1496">
        <v>34739</v>
      </c>
      <c r="H1496">
        <v>34739</v>
      </c>
      <c r="I1496">
        <f t="shared" si="70"/>
        <v>0</v>
      </c>
      <c r="J1496">
        <f t="shared" si="72"/>
        <v>0</v>
      </c>
      <c r="K1496">
        <f t="shared" si="71"/>
        <v>0</v>
      </c>
    </row>
    <row r="1497" spans="1:11" x14ac:dyDescent="0.25">
      <c r="A1497" t="s">
        <v>8</v>
      </c>
      <c r="B1497" t="s">
        <v>29</v>
      </c>
      <c r="C1497">
        <v>1998</v>
      </c>
      <c r="D1497">
        <v>537</v>
      </c>
      <c r="E1497">
        <v>41275.599999999999</v>
      </c>
      <c r="F1497">
        <v>10.6</v>
      </c>
      <c r="G1497">
        <v>27922</v>
      </c>
      <c r="H1497">
        <v>27698</v>
      </c>
      <c r="I1497">
        <f t="shared" si="70"/>
        <v>224</v>
      </c>
      <c r="J1497">
        <f t="shared" si="72"/>
        <v>224</v>
      </c>
      <c r="K1497">
        <f t="shared" si="71"/>
        <v>50176</v>
      </c>
    </row>
    <row r="1498" spans="1:11" x14ac:dyDescent="0.25">
      <c r="A1498" t="s">
        <v>22</v>
      </c>
      <c r="B1498" t="s">
        <v>23</v>
      </c>
      <c r="C1498">
        <v>1996</v>
      </c>
      <c r="D1498">
        <v>1410</v>
      </c>
      <c r="E1498">
        <v>3493</v>
      </c>
      <c r="F1498">
        <v>26.31</v>
      </c>
      <c r="G1498">
        <v>81850</v>
      </c>
      <c r="H1498">
        <v>81850</v>
      </c>
      <c r="I1498">
        <f t="shared" si="70"/>
        <v>0</v>
      </c>
      <c r="J1498">
        <f t="shared" si="72"/>
        <v>0</v>
      </c>
      <c r="K1498">
        <f t="shared" si="71"/>
        <v>0</v>
      </c>
    </row>
    <row r="1499" spans="1:11" x14ac:dyDescent="0.25">
      <c r="A1499" t="s">
        <v>18</v>
      </c>
      <c r="B1499" t="s">
        <v>45</v>
      </c>
      <c r="C1499">
        <v>2007</v>
      </c>
      <c r="D1499">
        <v>1761</v>
      </c>
      <c r="E1499">
        <v>304031</v>
      </c>
      <c r="F1499">
        <v>18.66</v>
      </c>
      <c r="G1499">
        <v>140099</v>
      </c>
      <c r="H1499">
        <v>140099</v>
      </c>
      <c r="I1499">
        <f t="shared" si="70"/>
        <v>0</v>
      </c>
      <c r="J1499">
        <f t="shared" si="72"/>
        <v>0</v>
      </c>
      <c r="K1499">
        <f t="shared" si="71"/>
        <v>0</v>
      </c>
    </row>
    <row r="1500" spans="1:11" x14ac:dyDescent="0.25">
      <c r="A1500" t="s">
        <v>87</v>
      </c>
      <c r="B1500" t="s">
        <v>15</v>
      </c>
      <c r="C1500">
        <v>2002</v>
      </c>
      <c r="D1500">
        <v>788</v>
      </c>
      <c r="E1500">
        <v>0.3</v>
      </c>
      <c r="F1500">
        <v>14.69</v>
      </c>
      <c r="G1500">
        <v>4225</v>
      </c>
      <c r="H1500">
        <v>8640</v>
      </c>
      <c r="I1500">
        <f t="shared" si="70"/>
        <v>4415</v>
      </c>
      <c r="J1500">
        <f t="shared" si="72"/>
        <v>-4415</v>
      </c>
      <c r="K1500">
        <f t="shared" si="71"/>
        <v>19492225</v>
      </c>
    </row>
    <row r="1501" spans="1:11" x14ac:dyDescent="0.25">
      <c r="A1501" t="s">
        <v>111</v>
      </c>
      <c r="B1501" t="s">
        <v>7</v>
      </c>
      <c r="C1501">
        <v>2000</v>
      </c>
      <c r="D1501">
        <v>1414</v>
      </c>
      <c r="E1501">
        <v>348.24</v>
      </c>
      <c r="F1501">
        <v>4.5199999999999996</v>
      </c>
      <c r="G1501">
        <v>235890</v>
      </c>
      <c r="H1501">
        <v>269329</v>
      </c>
      <c r="I1501">
        <f t="shared" si="70"/>
        <v>33439</v>
      </c>
      <c r="J1501">
        <f t="shared" si="72"/>
        <v>-33439</v>
      </c>
      <c r="K1501">
        <f t="shared" si="71"/>
        <v>1118166721</v>
      </c>
    </row>
    <row r="1502" spans="1:11" x14ac:dyDescent="0.25">
      <c r="A1502" t="s">
        <v>40</v>
      </c>
      <c r="B1502" t="s">
        <v>7</v>
      </c>
      <c r="C1502">
        <v>1990</v>
      </c>
      <c r="D1502">
        <v>832</v>
      </c>
      <c r="E1502">
        <v>100596.4</v>
      </c>
      <c r="F1502">
        <v>12.83</v>
      </c>
      <c r="G1502">
        <v>191624</v>
      </c>
      <c r="H1502">
        <v>200113</v>
      </c>
      <c r="I1502">
        <f t="shared" si="70"/>
        <v>8489</v>
      </c>
      <c r="J1502">
        <f t="shared" si="72"/>
        <v>-8489</v>
      </c>
      <c r="K1502">
        <f t="shared" si="71"/>
        <v>72063121</v>
      </c>
    </row>
    <row r="1503" spans="1:11" x14ac:dyDescent="0.25">
      <c r="A1503" t="s">
        <v>10</v>
      </c>
      <c r="B1503" t="s">
        <v>9</v>
      </c>
      <c r="C1503">
        <v>2002</v>
      </c>
      <c r="D1503">
        <v>1668</v>
      </c>
      <c r="E1503">
        <v>70262.539999999994</v>
      </c>
      <c r="F1503">
        <v>13.42</v>
      </c>
      <c r="G1503">
        <v>24615</v>
      </c>
      <c r="H1503">
        <v>25000</v>
      </c>
      <c r="I1503">
        <f t="shared" si="70"/>
        <v>385</v>
      </c>
      <c r="J1503">
        <f t="shared" si="72"/>
        <v>-385</v>
      </c>
      <c r="K1503">
        <f t="shared" si="71"/>
        <v>148225</v>
      </c>
    </row>
    <row r="1504" spans="1:11" x14ac:dyDescent="0.25">
      <c r="A1504" t="s">
        <v>12</v>
      </c>
      <c r="B1504" t="s">
        <v>29</v>
      </c>
      <c r="C1504">
        <v>1998</v>
      </c>
      <c r="D1504">
        <v>2702</v>
      </c>
      <c r="E1504">
        <v>1597</v>
      </c>
      <c r="F1504">
        <v>27.9</v>
      </c>
      <c r="G1504">
        <v>11923</v>
      </c>
      <c r="H1504">
        <v>11923</v>
      </c>
      <c r="I1504">
        <f t="shared" si="70"/>
        <v>0</v>
      </c>
      <c r="J1504">
        <f t="shared" si="72"/>
        <v>0</v>
      </c>
      <c r="K1504">
        <f t="shared" si="71"/>
        <v>0</v>
      </c>
    </row>
    <row r="1505" spans="1:11" x14ac:dyDescent="0.25">
      <c r="A1505" t="s">
        <v>12</v>
      </c>
      <c r="B1505" t="s">
        <v>7</v>
      </c>
      <c r="C1505">
        <v>1997</v>
      </c>
      <c r="D1505">
        <v>2702</v>
      </c>
      <c r="E1505">
        <v>1597</v>
      </c>
      <c r="F1505">
        <v>25.52</v>
      </c>
      <c r="G1505">
        <v>162061</v>
      </c>
      <c r="H1505">
        <v>162061</v>
      </c>
      <c r="I1505">
        <f t="shared" si="70"/>
        <v>0</v>
      </c>
      <c r="J1505">
        <f t="shared" si="72"/>
        <v>0</v>
      </c>
      <c r="K1505">
        <f t="shared" si="71"/>
        <v>0</v>
      </c>
    </row>
    <row r="1506" spans="1:11" x14ac:dyDescent="0.25">
      <c r="A1506" t="s">
        <v>14</v>
      </c>
      <c r="B1506" t="s">
        <v>13</v>
      </c>
      <c r="C1506">
        <v>1990</v>
      </c>
      <c r="D1506">
        <v>494</v>
      </c>
      <c r="E1506">
        <v>5299</v>
      </c>
      <c r="F1506">
        <v>27</v>
      </c>
      <c r="G1506">
        <v>23151</v>
      </c>
      <c r="H1506">
        <v>23151</v>
      </c>
      <c r="I1506">
        <f t="shared" si="70"/>
        <v>0</v>
      </c>
      <c r="J1506">
        <f t="shared" si="72"/>
        <v>0</v>
      </c>
      <c r="K1506">
        <f t="shared" si="71"/>
        <v>0</v>
      </c>
    </row>
    <row r="1507" spans="1:11" x14ac:dyDescent="0.25">
      <c r="A1507" t="s">
        <v>51</v>
      </c>
      <c r="B1507" t="s">
        <v>11</v>
      </c>
      <c r="C1507">
        <v>2000</v>
      </c>
      <c r="D1507">
        <v>608</v>
      </c>
      <c r="E1507">
        <v>2876</v>
      </c>
      <c r="F1507">
        <v>9.9</v>
      </c>
      <c r="G1507">
        <v>28421</v>
      </c>
      <c r="H1507">
        <v>27352</v>
      </c>
      <c r="I1507">
        <f t="shared" si="70"/>
        <v>1069</v>
      </c>
      <c r="J1507">
        <f t="shared" si="72"/>
        <v>1069</v>
      </c>
      <c r="K1507">
        <f t="shared" si="71"/>
        <v>1142761</v>
      </c>
    </row>
    <row r="1508" spans="1:11" x14ac:dyDescent="0.25">
      <c r="A1508" t="s">
        <v>10</v>
      </c>
      <c r="B1508" t="s">
        <v>49</v>
      </c>
      <c r="C1508">
        <v>2008</v>
      </c>
      <c r="D1508">
        <v>1668</v>
      </c>
      <c r="E1508">
        <v>58750</v>
      </c>
      <c r="F1508">
        <v>15.98</v>
      </c>
      <c r="G1508">
        <v>225093</v>
      </c>
      <c r="H1508">
        <v>225093</v>
      </c>
      <c r="I1508">
        <f t="shared" si="70"/>
        <v>0</v>
      </c>
      <c r="J1508">
        <f t="shared" si="72"/>
        <v>0</v>
      </c>
      <c r="K1508">
        <f t="shared" si="71"/>
        <v>0</v>
      </c>
    </row>
    <row r="1509" spans="1:11" x14ac:dyDescent="0.25">
      <c r="A1509" t="s">
        <v>8</v>
      </c>
      <c r="B1509" t="s">
        <v>7</v>
      </c>
      <c r="C1509">
        <v>2010</v>
      </c>
      <c r="D1509">
        <v>537</v>
      </c>
      <c r="E1509">
        <v>61050</v>
      </c>
      <c r="F1509">
        <v>9.4700000000000006</v>
      </c>
      <c r="G1509">
        <v>128373</v>
      </c>
      <c r="H1509">
        <v>128373</v>
      </c>
      <c r="I1509">
        <f t="shared" si="70"/>
        <v>0</v>
      </c>
      <c r="J1509">
        <f t="shared" si="72"/>
        <v>0</v>
      </c>
      <c r="K1509">
        <f t="shared" si="71"/>
        <v>0</v>
      </c>
    </row>
    <row r="1510" spans="1:11" x14ac:dyDescent="0.25">
      <c r="A1510" t="s">
        <v>70</v>
      </c>
      <c r="B1510" t="s">
        <v>45</v>
      </c>
      <c r="C1510">
        <v>2002</v>
      </c>
      <c r="D1510">
        <v>657</v>
      </c>
      <c r="E1510">
        <v>3023.72</v>
      </c>
      <c r="F1510">
        <v>21.08</v>
      </c>
      <c r="G1510">
        <v>42679</v>
      </c>
      <c r="H1510">
        <v>42650</v>
      </c>
      <c r="I1510">
        <f t="shared" si="70"/>
        <v>29</v>
      </c>
      <c r="J1510">
        <f t="shared" si="72"/>
        <v>29</v>
      </c>
      <c r="K1510">
        <f t="shared" si="71"/>
        <v>841</v>
      </c>
    </row>
    <row r="1511" spans="1:11" x14ac:dyDescent="0.25">
      <c r="A1511" t="s">
        <v>14</v>
      </c>
      <c r="B1511" t="s">
        <v>11</v>
      </c>
      <c r="C1511">
        <v>2011</v>
      </c>
      <c r="D1511">
        <v>494</v>
      </c>
      <c r="E1511">
        <v>1979.27</v>
      </c>
      <c r="F1511">
        <v>23.36</v>
      </c>
      <c r="G1511">
        <v>28328</v>
      </c>
      <c r="H1511">
        <v>28328</v>
      </c>
      <c r="I1511">
        <f t="shared" si="70"/>
        <v>0</v>
      </c>
      <c r="J1511">
        <f t="shared" si="72"/>
        <v>0</v>
      </c>
      <c r="K1511">
        <f t="shared" si="71"/>
        <v>0</v>
      </c>
    </row>
    <row r="1512" spans="1:11" x14ac:dyDescent="0.25">
      <c r="A1512" t="s">
        <v>62</v>
      </c>
      <c r="B1512" t="s">
        <v>7</v>
      </c>
      <c r="C1512">
        <v>2011</v>
      </c>
      <c r="D1512">
        <v>92</v>
      </c>
      <c r="E1512">
        <v>13.35</v>
      </c>
      <c r="F1512">
        <v>27.87</v>
      </c>
      <c r="G1512">
        <v>55446</v>
      </c>
      <c r="H1512">
        <v>57143</v>
      </c>
      <c r="I1512">
        <f t="shared" si="70"/>
        <v>1697</v>
      </c>
      <c r="J1512">
        <f t="shared" si="72"/>
        <v>-1697</v>
      </c>
      <c r="K1512">
        <f t="shared" si="71"/>
        <v>2879809</v>
      </c>
    </row>
    <row r="1513" spans="1:11" x14ac:dyDescent="0.25">
      <c r="A1513" t="s">
        <v>10</v>
      </c>
      <c r="B1513" t="s">
        <v>9</v>
      </c>
      <c r="C1513">
        <v>1992</v>
      </c>
      <c r="D1513">
        <v>1668</v>
      </c>
      <c r="E1513">
        <v>79821.179999999993</v>
      </c>
      <c r="F1513">
        <v>12.94</v>
      </c>
      <c r="G1513">
        <v>25180</v>
      </c>
      <c r="H1513">
        <v>24896</v>
      </c>
      <c r="I1513">
        <f t="shared" si="70"/>
        <v>284</v>
      </c>
      <c r="J1513">
        <f t="shared" si="72"/>
        <v>284</v>
      </c>
      <c r="K1513">
        <f t="shared" si="71"/>
        <v>80656</v>
      </c>
    </row>
    <row r="1514" spans="1:11" x14ac:dyDescent="0.25">
      <c r="A1514" t="s">
        <v>32</v>
      </c>
      <c r="B1514" t="s">
        <v>9</v>
      </c>
      <c r="C1514">
        <v>1993</v>
      </c>
      <c r="D1514">
        <v>1083</v>
      </c>
      <c r="E1514">
        <v>66388</v>
      </c>
      <c r="F1514">
        <v>25.06</v>
      </c>
      <c r="G1514">
        <v>16015</v>
      </c>
      <c r="H1514">
        <v>16015</v>
      </c>
      <c r="I1514">
        <f t="shared" si="70"/>
        <v>0</v>
      </c>
      <c r="J1514">
        <f t="shared" si="72"/>
        <v>0</v>
      </c>
      <c r="K1514">
        <f t="shared" si="71"/>
        <v>0</v>
      </c>
    </row>
    <row r="1515" spans="1:11" x14ac:dyDescent="0.25">
      <c r="A1515" t="s">
        <v>10</v>
      </c>
      <c r="B1515" t="s">
        <v>11</v>
      </c>
      <c r="C1515">
        <v>2004</v>
      </c>
      <c r="D1515">
        <v>1668</v>
      </c>
      <c r="E1515">
        <v>64688.88</v>
      </c>
      <c r="F1515">
        <v>16.190000000000001</v>
      </c>
      <c r="G1515">
        <v>40466</v>
      </c>
      <c r="H1515">
        <v>40466</v>
      </c>
      <c r="I1515">
        <f t="shared" si="70"/>
        <v>0</v>
      </c>
      <c r="J1515">
        <f t="shared" si="72"/>
        <v>0</v>
      </c>
      <c r="K1515">
        <f t="shared" si="71"/>
        <v>0</v>
      </c>
    </row>
    <row r="1516" spans="1:11" x14ac:dyDescent="0.25">
      <c r="A1516" t="s">
        <v>42</v>
      </c>
      <c r="B1516" t="s">
        <v>29</v>
      </c>
      <c r="C1516">
        <v>1993</v>
      </c>
      <c r="D1516">
        <v>758</v>
      </c>
      <c r="E1516">
        <v>34468.93</v>
      </c>
      <c r="F1516">
        <v>16.23</v>
      </c>
      <c r="G1516">
        <v>20927</v>
      </c>
      <c r="H1516">
        <v>20927</v>
      </c>
      <c r="I1516">
        <f t="shared" si="70"/>
        <v>0</v>
      </c>
      <c r="J1516">
        <f t="shared" si="72"/>
        <v>0</v>
      </c>
      <c r="K1516">
        <f t="shared" si="71"/>
        <v>0</v>
      </c>
    </row>
    <row r="1517" spans="1:11" x14ac:dyDescent="0.25">
      <c r="A1517" t="s">
        <v>27</v>
      </c>
      <c r="B1517" t="s">
        <v>7</v>
      </c>
      <c r="C1517">
        <v>2006</v>
      </c>
      <c r="D1517">
        <v>495</v>
      </c>
      <c r="E1517">
        <v>26857</v>
      </c>
      <c r="F1517">
        <v>20.86</v>
      </c>
      <c r="G1517">
        <v>331650</v>
      </c>
      <c r="H1517">
        <v>333534</v>
      </c>
      <c r="I1517">
        <f t="shared" si="70"/>
        <v>1884</v>
      </c>
      <c r="J1517">
        <f t="shared" si="72"/>
        <v>-1884</v>
      </c>
      <c r="K1517">
        <f t="shared" si="71"/>
        <v>3549456</v>
      </c>
    </row>
    <row r="1518" spans="1:11" x14ac:dyDescent="0.25">
      <c r="A1518" t="s">
        <v>80</v>
      </c>
      <c r="B1518" t="s">
        <v>21</v>
      </c>
      <c r="C1518">
        <v>2010</v>
      </c>
      <c r="D1518">
        <v>1784</v>
      </c>
      <c r="E1518">
        <v>3598.59</v>
      </c>
      <c r="F1518">
        <v>25.96</v>
      </c>
      <c r="G1518">
        <v>60767</v>
      </c>
      <c r="H1518">
        <v>60343</v>
      </c>
      <c r="I1518">
        <f t="shared" si="70"/>
        <v>424</v>
      </c>
      <c r="J1518">
        <f t="shared" si="72"/>
        <v>424</v>
      </c>
      <c r="K1518">
        <f t="shared" si="71"/>
        <v>179776</v>
      </c>
    </row>
    <row r="1519" spans="1:11" x14ac:dyDescent="0.25">
      <c r="A1519" t="s">
        <v>81</v>
      </c>
      <c r="B1519" t="s">
        <v>21</v>
      </c>
      <c r="C1519">
        <v>2002</v>
      </c>
      <c r="D1519">
        <v>2875</v>
      </c>
      <c r="E1519">
        <v>39406.480000000003</v>
      </c>
      <c r="F1519">
        <v>27.57</v>
      </c>
      <c r="G1519">
        <v>108800</v>
      </c>
      <c r="H1519">
        <v>126406</v>
      </c>
      <c r="I1519">
        <f t="shared" si="70"/>
        <v>17606</v>
      </c>
      <c r="J1519">
        <f t="shared" si="72"/>
        <v>-17606</v>
      </c>
      <c r="K1519">
        <f t="shared" si="71"/>
        <v>309971236</v>
      </c>
    </row>
    <row r="1520" spans="1:11" x14ac:dyDescent="0.25">
      <c r="A1520" t="s">
        <v>14</v>
      </c>
      <c r="B1520" t="s">
        <v>29</v>
      </c>
      <c r="C1520">
        <v>2008</v>
      </c>
      <c r="D1520">
        <v>494</v>
      </c>
      <c r="E1520">
        <v>4946.79</v>
      </c>
      <c r="F1520">
        <v>24.89</v>
      </c>
      <c r="G1520">
        <v>5918</v>
      </c>
      <c r="H1520">
        <v>5918</v>
      </c>
      <c r="I1520">
        <f t="shared" si="70"/>
        <v>0</v>
      </c>
      <c r="J1520">
        <f t="shared" si="72"/>
        <v>0</v>
      </c>
      <c r="K1520">
        <f t="shared" si="71"/>
        <v>0</v>
      </c>
    </row>
    <row r="1521" spans="1:11" x14ac:dyDescent="0.25">
      <c r="A1521" t="s">
        <v>32</v>
      </c>
      <c r="B1521" t="s">
        <v>21</v>
      </c>
      <c r="C1521">
        <v>2013</v>
      </c>
      <c r="D1521">
        <v>1083</v>
      </c>
      <c r="E1521">
        <v>45620</v>
      </c>
      <c r="F1521">
        <v>26.69</v>
      </c>
      <c r="G1521">
        <v>101288</v>
      </c>
      <c r="H1521">
        <v>101288</v>
      </c>
      <c r="I1521">
        <f t="shared" si="70"/>
        <v>0</v>
      </c>
      <c r="J1521">
        <f t="shared" si="72"/>
        <v>0</v>
      </c>
      <c r="K1521">
        <f t="shared" si="71"/>
        <v>0</v>
      </c>
    </row>
    <row r="1522" spans="1:11" x14ac:dyDescent="0.25">
      <c r="A1522" t="s">
        <v>8</v>
      </c>
      <c r="B1522" t="s">
        <v>11</v>
      </c>
      <c r="C1522">
        <v>2012</v>
      </c>
      <c r="D1522">
        <v>537</v>
      </c>
      <c r="E1522">
        <v>73508.899999999994</v>
      </c>
      <c r="F1522">
        <v>8.66</v>
      </c>
      <c r="G1522">
        <v>28645</v>
      </c>
      <c r="H1522">
        <v>28645</v>
      </c>
      <c r="I1522">
        <f t="shared" si="70"/>
        <v>0</v>
      </c>
      <c r="J1522">
        <f t="shared" si="72"/>
        <v>0</v>
      </c>
      <c r="K1522">
        <f t="shared" si="71"/>
        <v>0</v>
      </c>
    </row>
    <row r="1523" spans="1:11" x14ac:dyDescent="0.25">
      <c r="A1523" t="s">
        <v>18</v>
      </c>
      <c r="B1523" t="s">
        <v>9</v>
      </c>
      <c r="C1523">
        <v>2004</v>
      </c>
      <c r="D1523">
        <v>1761</v>
      </c>
      <c r="E1523">
        <v>214725</v>
      </c>
      <c r="F1523">
        <v>20.05</v>
      </c>
      <c r="G1523">
        <v>33671</v>
      </c>
      <c r="H1523">
        <v>33671</v>
      </c>
      <c r="I1523">
        <f t="shared" si="70"/>
        <v>0</v>
      </c>
      <c r="J1523">
        <f t="shared" si="72"/>
        <v>0</v>
      </c>
      <c r="K1523">
        <f t="shared" si="71"/>
        <v>0</v>
      </c>
    </row>
    <row r="1524" spans="1:11" x14ac:dyDescent="0.25">
      <c r="A1524" t="s">
        <v>107</v>
      </c>
      <c r="B1524" t="s">
        <v>7</v>
      </c>
      <c r="C1524">
        <v>1997</v>
      </c>
      <c r="D1524">
        <v>1500</v>
      </c>
      <c r="E1524">
        <v>80.75</v>
      </c>
      <c r="F1524">
        <v>14.5</v>
      </c>
      <c r="G1524">
        <v>89820</v>
      </c>
      <c r="H1524">
        <v>85926</v>
      </c>
      <c r="I1524">
        <f t="shared" si="70"/>
        <v>3894</v>
      </c>
      <c r="J1524">
        <f t="shared" si="72"/>
        <v>3894</v>
      </c>
      <c r="K1524">
        <f t="shared" si="71"/>
        <v>15163236</v>
      </c>
    </row>
    <row r="1525" spans="1:11" x14ac:dyDescent="0.25">
      <c r="A1525" t="s">
        <v>18</v>
      </c>
      <c r="B1525" t="s">
        <v>11</v>
      </c>
      <c r="C1525">
        <v>2005</v>
      </c>
      <c r="D1525">
        <v>1761</v>
      </c>
      <c r="E1525">
        <v>232232</v>
      </c>
      <c r="F1525">
        <v>20.78</v>
      </c>
      <c r="G1525">
        <v>19735</v>
      </c>
      <c r="H1525">
        <v>19735</v>
      </c>
      <c r="I1525">
        <f t="shared" si="70"/>
        <v>0</v>
      </c>
      <c r="J1525">
        <f t="shared" si="72"/>
        <v>0</v>
      </c>
      <c r="K1525">
        <f t="shared" si="71"/>
        <v>0</v>
      </c>
    </row>
    <row r="1526" spans="1:11" x14ac:dyDescent="0.25">
      <c r="A1526" t="s">
        <v>66</v>
      </c>
      <c r="B1526" t="s">
        <v>45</v>
      </c>
      <c r="C1526">
        <v>1991</v>
      </c>
      <c r="D1526">
        <v>1032</v>
      </c>
      <c r="E1526">
        <v>102.26</v>
      </c>
      <c r="F1526">
        <v>21.77</v>
      </c>
      <c r="G1526">
        <v>37965</v>
      </c>
      <c r="H1526">
        <v>42395</v>
      </c>
      <c r="I1526">
        <f t="shared" si="70"/>
        <v>4430</v>
      </c>
      <c r="J1526">
        <f t="shared" si="72"/>
        <v>-4430</v>
      </c>
      <c r="K1526">
        <f t="shared" si="71"/>
        <v>19624900</v>
      </c>
    </row>
    <row r="1527" spans="1:11" x14ac:dyDescent="0.25">
      <c r="A1527" t="s">
        <v>53</v>
      </c>
      <c r="B1527" t="s">
        <v>45</v>
      </c>
      <c r="C1527">
        <v>1999</v>
      </c>
      <c r="D1527">
        <v>1604</v>
      </c>
      <c r="E1527">
        <v>653</v>
      </c>
      <c r="F1527">
        <v>24.97</v>
      </c>
      <c r="G1527">
        <v>136594</v>
      </c>
      <c r="H1527">
        <v>81918</v>
      </c>
      <c r="I1527">
        <f t="shared" si="70"/>
        <v>54676</v>
      </c>
      <c r="J1527">
        <f t="shared" si="72"/>
        <v>54676</v>
      </c>
      <c r="K1527">
        <f t="shared" si="71"/>
        <v>2989464976</v>
      </c>
    </row>
    <row r="1528" spans="1:11" x14ac:dyDescent="0.25">
      <c r="A1528" t="s">
        <v>106</v>
      </c>
      <c r="B1528" t="s">
        <v>15</v>
      </c>
      <c r="C1528">
        <v>1993</v>
      </c>
      <c r="D1528">
        <v>2280</v>
      </c>
      <c r="E1528">
        <v>977</v>
      </c>
      <c r="F1528">
        <v>27.05</v>
      </c>
      <c r="G1528">
        <v>18926</v>
      </c>
      <c r="H1528">
        <v>16210</v>
      </c>
      <c r="I1528">
        <f t="shared" si="70"/>
        <v>2716</v>
      </c>
      <c r="J1528">
        <f t="shared" si="72"/>
        <v>2716</v>
      </c>
      <c r="K1528">
        <f t="shared" si="71"/>
        <v>7376656</v>
      </c>
    </row>
    <row r="1529" spans="1:11" x14ac:dyDescent="0.25">
      <c r="A1529" t="s">
        <v>18</v>
      </c>
      <c r="B1529" t="s">
        <v>49</v>
      </c>
      <c r="C1529">
        <v>1992</v>
      </c>
      <c r="D1529">
        <v>1761</v>
      </c>
      <c r="E1529">
        <v>67003.89</v>
      </c>
      <c r="F1529">
        <v>25.61</v>
      </c>
      <c r="G1529">
        <v>91413</v>
      </c>
      <c r="H1529">
        <v>91413</v>
      </c>
      <c r="I1529">
        <f t="shared" si="70"/>
        <v>0</v>
      </c>
      <c r="J1529">
        <f t="shared" si="72"/>
        <v>0</v>
      </c>
      <c r="K1529">
        <f t="shared" si="71"/>
        <v>0</v>
      </c>
    </row>
    <row r="1530" spans="1:11" x14ac:dyDescent="0.25">
      <c r="A1530" t="s">
        <v>80</v>
      </c>
      <c r="B1530" t="s">
        <v>13</v>
      </c>
      <c r="C1530">
        <v>2013</v>
      </c>
      <c r="D1530">
        <v>1784</v>
      </c>
      <c r="E1530">
        <v>6005.08</v>
      </c>
      <c r="F1530">
        <v>26.36</v>
      </c>
      <c r="G1530">
        <v>61615</v>
      </c>
      <c r="H1530">
        <v>63968</v>
      </c>
      <c r="I1530">
        <f t="shared" si="70"/>
        <v>2353</v>
      </c>
      <c r="J1530">
        <f t="shared" si="72"/>
        <v>-2353</v>
      </c>
      <c r="K1530">
        <f t="shared" si="71"/>
        <v>5536609</v>
      </c>
    </row>
    <row r="1531" spans="1:11" x14ac:dyDescent="0.25">
      <c r="A1531" t="s">
        <v>54</v>
      </c>
      <c r="B1531" t="s">
        <v>23</v>
      </c>
      <c r="C1531">
        <v>2011</v>
      </c>
      <c r="D1531">
        <v>2274</v>
      </c>
      <c r="E1531">
        <v>17529.439999999999</v>
      </c>
      <c r="F1531">
        <v>22.11</v>
      </c>
      <c r="G1531">
        <v>51321</v>
      </c>
      <c r="H1531">
        <v>51321</v>
      </c>
      <c r="I1531">
        <f t="shared" si="70"/>
        <v>0</v>
      </c>
      <c r="J1531">
        <f t="shared" si="72"/>
        <v>0</v>
      </c>
      <c r="K1531">
        <f t="shared" si="71"/>
        <v>0</v>
      </c>
    </row>
    <row r="1532" spans="1:11" x14ac:dyDescent="0.25">
      <c r="A1532" t="s">
        <v>36</v>
      </c>
      <c r="B1532" t="s">
        <v>29</v>
      </c>
      <c r="C1532">
        <v>1997</v>
      </c>
      <c r="D1532">
        <v>1738</v>
      </c>
      <c r="E1532">
        <v>4307</v>
      </c>
      <c r="F1532">
        <v>18.62</v>
      </c>
      <c r="G1532">
        <v>14479</v>
      </c>
      <c r="H1532">
        <v>6078</v>
      </c>
      <c r="I1532">
        <f t="shared" si="70"/>
        <v>8401</v>
      </c>
      <c r="J1532">
        <f t="shared" si="72"/>
        <v>8401</v>
      </c>
      <c r="K1532">
        <f t="shared" si="71"/>
        <v>70576801</v>
      </c>
    </row>
    <row r="1533" spans="1:11" x14ac:dyDescent="0.25">
      <c r="A1533" t="s">
        <v>32</v>
      </c>
      <c r="B1533" t="s">
        <v>9</v>
      </c>
      <c r="C1533">
        <v>1996</v>
      </c>
      <c r="D1533">
        <v>1083</v>
      </c>
      <c r="E1533">
        <v>56114</v>
      </c>
      <c r="F1533">
        <v>25.55</v>
      </c>
      <c r="G1533">
        <v>17094</v>
      </c>
      <c r="H1533">
        <v>17094</v>
      </c>
      <c r="I1533">
        <f t="shared" si="70"/>
        <v>0</v>
      </c>
      <c r="J1533">
        <f t="shared" si="72"/>
        <v>0</v>
      </c>
      <c r="K1533">
        <f t="shared" si="71"/>
        <v>0</v>
      </c>
    </row>
    <row r="1534" spans="1:11" x14ac:dyDescent="0.25">
      <c r="A1534" t="s">
        <v>51</v>
      </c>
      <c r="B1534" t="s">
        <v>9</v>
      </c>
      <c r="C1534">
        <v>2008</v>
      </c>
      <c r="D1534">
        <v>608</v>
      </c>
      <c r="E1534">
        <v>1846</v>
      </c>
      <c r="F1534">
        <v>9.9</v>
      </c>
      <c r="G1534">
        <v>41548</v>
      </c>
      <c r="H1534">
        <v>61244</v>
      </c>
      <c r="I1534">
        <f t="shared" si="70"/>
        <v>19696</v>
      </c>
      <c r="J1534">
        <f t="shared" si="72"/>
        <v>-19696</v>
      </c>
      <c r="K1534">
        <f t="shared" si="71"/>
        <v>387932416</v>
      </c>
    </row>
    <row r="1535" spans="1:11" x14ac:dyDescent="0.25">
      <c r="A1535" t="s">
        <v>32</v>
      </c>
      <c r="B1535" t="s">
        <v>11</v>
      </c>
      <c r="C1535">
        <v>2006</v>
      </c>
      <c r="D1535">
        <v>1083</v>
      </c>
      <c r="E1535">
        <v>37423</v>
      </c>
      <c r="F1535">
        <v>26.37</v>
      </c>
      <c r="G1535">
        <v>26188</v>
      </c>
      <c r="H1535">
        <v>26188</v>
      </c>
      <c r="I1535">
        <f t="shared" si="70"/>
        <v>0</v>
      </c>
      <c r="J1535">
        <f t="shared" si="72"/>
        <v>0</v>
      </c>
      <c r="K1535">
        <f t="shared" si="71"/>
        <v>0</v>
      </c>
    </row>
    <row r="1536" spans="1:11" x14ac:dyDescent="0.25">
      <c r="A1536" t="s">
        <v>10</v>
      </c>
      <c r="B1536" t="s">
        <v>49</v>
      </c>
      <c r="C1536">
        <v>2013</v>
      </c>
      <c r="D1536">
        <v>1668</v>
      </c>
      <c r="E1536">
        <v>52794.3</v>
      </c>
      <c r="F1536">
        <v>16.3</v>
      </c>
      <c r="G1536">
        <v>217415</v>
      </c>
      <c r="H1536">
        <v>217415</v>
      </c>
      <c r="I1536">
        <f t="shared" si="70"/>
        <v>0</v>
      </c>
      <c r="J1536">
        <f t="shared" si="72"/>
        <v>0</v>
      </c>
      <c r="K1536">
        <f t="shared" si="71"/>
        <v>0</v>
      </c>
    </row>
    <row r="1537" spans="1:11" x14ac:dyDescent="0.25">
      <c r="A1537" t="s">
        <v>111</v>
      </c>
      <c r="B1537" t="s">
        <v>11</v>
      </c>
      <c r="C1537">
        <v>2008</v>
      </c>
      <c r="D1537">
        <v>1414</v>
      </c>
      <c r="E1537">
        <v>800.9</v>
      </c>
      <c r="F1537">
        <v>4.16</v>
      </c>
      <c r="G1537">
        <v>48653</v>
      </c>
      <c r="H1537">
        <v>38517</v>
      </c>
      <c r="I1537">
        <f t="shared" si="70"/>
        <v>10136</v>
      </c>
      <c r="J1537">
        <f t="shared" si="72"/>
        <v>10136</v>
      </c>
      <c r="K1537">
        <f t="shared" si="71"/>
        <v>102738496</v>
      </c>
    </row>
    <row r="1538" spans="1:11" x14ac:dyDescent="0.25">
      <c r="A1538" t="s">
        <v>42</v>
      </c>
      <c r="B1538" t="s">
        <v>13</v>
      </c>
      <c r="C1538">
        <v>1998</v>
      </c>
      <c r="D1538">
        <v>758</v>
      </c>
      <c r="E1538">
        <v>34468.93</v>
      </c>
      <c r="F1538">
        <v>25.14</v>
      </c>
      <c r="G1538">
        <v>45108</v>
      </c>
      <c r="H1538">
        <v>45108</v>
      </c>
      <c r="I1538">
        <f t="shared" si="70"/>
        <v>0</v>
      </c>
      <c r="J1538">
        <f t="shared" si="72"/>
        <v>0</v>
      </c>
      <c r="K1538">
        <f t="shared" si="71"/>
        <v>0</v>
      </c>
    </row>
    <row r="1539" spans="1:11" x14ac:dyDescent="0.25">
      <c r="A1539" t="s">
        <v>12</v>
      </c>
      <c r="B1539" t="s">
        <v>7</v>
      </c>
      <c r="C1539">
        <v>1993</v>
      </c>
      <c r="D1539">
        <v>2702</v>
      </c>
      <c r="E1539">
        <v>1597</v>
      </c>
      <c r="F1539">
        <v>27.21</v>
      </c>
      <c r="G1539">
        <v>158338</v>
      </c>
      <c r="H1539">
        <v>158338</v>
      </c>
      <c r="I1539">
        <f t="shared" ref="I1539:I1602" si="73">ABS(G1539-H1539)</f>
        <v>0</v>
      </c>
      <c r="J1539">
        <f t="shared" si="72"/>
        <v>0</v>
      </c>
      <c r="K1539">
        <f t="shared" ref="K1539:K1602" si="74">J1539^2</f>
        <v>0</v>
      </c>
    </row>
    <row r="1540" spans="1:11" x14ac:dyDescent="0.25">
      <c r="A1540" t="s">
        <v>42</v>
      </c>
      <c r="B1540" t="s">
        <v>11</v>
      </c>
      <c r="C1540">
        <v>2002</v>
      </c>
      <c r="D1540">
        <v>758</v>
      </c>
      <c r="E1540">
        <v>16189.88</v>
      </c>
      <c r="F1540">
        <v>19.62</v>
      </c>
      <c r="G1540">
        <v>50999</v>
      </c>
      <c r="H1540">
        <v>50999</v>
      </c>
      <c r="I1540">
        <f t="shared" si="73"/>
        <v>0</v>
      </c>
      <c r="J1540">
        <f t="shared" si="72"/>
        <v>0</v>
      </c>
      <c r="K1540">
        <f t="shared" si="74"/>
        <v>0</v>
      </c>
    </row>
    <row r="1541" spans="1:11" x14ac:dyDescent="0.25">
      <c r="A1541" t="s">
        <v>32</v>
      </c>
      <c r="B1541" t="s">
        <v>15</v>
      </c>
      <c r="C1541">
        <v>2007</v>
      </c>
      <c r="D1541">
        <v>1083</v>
      </c>
      <c r="E1541">
        <v>27422.77</v>
      </c>
      <c r="F1541">
        <v>25.58</v>
      </c>
      <c r="G1541">
        <v>8443</v>
      </c>
      <c r="H1541">
        <v>8443</v>
      </c>
      <c r="I1541">
        <f t="shared" si="73"/>
        <v>0</v>
      </c>
      <c r="J1541">
        <f t="shared" si="72"/>
        <v>0</v>
      </c>
      <c r="K1541">
        <f t="shared" si="74"/>
        <v>0</v>
      </c>
    </row>
    <row r="1542" spans="1:11" x14ac:dyDescent="0.25">
      <c r="A1542" t="s">
        <v>114</v>
      </c>
      <c r="B1542" t="s">
        <v>9</v>
      </c>
      <c r="C1542">
        <v>1994</v>
      </c>
      <c r="D1542">
        <v>74</v>
      </c>
      <c r="E1542">
        <v>3</v>
      </c>
      <c r="F1542">
        <v>27.59</v>
      </c>
      <c r="G1542">
        <v>124074</v>
      </c>
      <c r="H1542">
        <v>126667</v>
      </c>
      <c r="I1542">
        <f t="shared" si="73"/>
        <v>2593</v>
      </c>
      <c r="J1542">
        <f t="shared" si="72"/>
        <v>-2593</v>
      </c>
      <c r="K1542">
        <f t="shared" si="74"/>
        <v>6723649</v>
      </c>
    </row>
    <row r="1543" spans="1:11" x14ac:dyDescent="0.25">
      <c r="A1543" t="s">
        <v>98</v>
      </c>
      <c r="B1543" t="s">
        <v>7</v>
      </c>
      <c r="C1543">
        <v>2004</v>
      </c>
      <c r="D1543">
        <v>600</v>
      </c>
      <c r="E1543">
        <v>8726</v>
      </c>
      <c r="F1543">
        <v>8.33</v>
      </c>
      <c r="G1543">
        <v>196266</v>
      </c>
      <c r="H1543">
        <v>162092</v>
      </c>
      <c r="I1543">
        <f t="shared" si="73"/>
        <v>34174</v>
      </c>
      <c r="J1543">
        <f t="shared" si="72"/>
        <v>34174</v>
      </c>
      <c r="K1543">
        <f t="shared" si="74"/>
        <v>1167862276</v>
      </c>
    </row>
    <row r="1544" spans="1:11" x14ac:dyDescent="0.25">
      <c r="A1544" t="s">
        <v>68</v>
      </c>
      <c r="B1544" t="s">
        <v>13</v>
      </c>
      <c r="C1544">
        <v>2012</v>
      </c>
      <c r="D1544">
        <v>748</v>
      </c>
      <c r="E1544">
        <v>843</v>
      </c>
      <c r="F1544">
        <v>28.67</v>
      </c>
      <c r="G1544">
        <v>23336</v>
      </c>
      <c r="H1544">
        <v>25724</v>
      </c>
      <c r="I1544">
        <f t="shared" si="73"/>
        <v>2388</v>
      </c>
      <c r="J1544">
        <f t="shared" si="72"/>
        <v>-2388</v>
      </c>
      <c r="K1544">
        <f t="shared" si="74"/>
        <v>5702544</v>
      </c>
    </row>
    <row r="1545" spans="1:11" x14ac:dyDescent="0.25">
      <c r="A1545" t="s">
        <v>42</v>
      </c>
      <c r="B1545" t="s">
        <v>9</v>
      </c>
      <c r="C1545">
        <v>1996</v>
      </c>
      <c r="D1545">
        <v>758</v>
      </c>
      <c r="E1545">
        <v>34468.93</v>
      </c>
      <c r="F1545">
        <v>19.27</v>
      </c>
      <c r="G1545">
        <v>22387</v>
      </c>
      <c r="H1545">
        <v>22387</v>
      </c>
      <c r="I1545">
        <f t="shared" si="73"/>
        <v>0</v>
      </c>
      <c r="J1545">
        <f t="shared" si="72"/>
        <v>0</v>
      </c>
      <c r="K1545">
        <f t="shared" si="74"/>
        <v>0</v>
      </c>
    </row>
    <row r="1546" spans="1:11" x14ac:dyDescent="0.25">
      <c r="A1546" t="s">
        <v>83</v>
      </c>
      <c r="B1546" t="s">
        <v>23</v>
      </c>
      <c r="C1546">
        <v>2012</v>
      </c>
      <c r="D1546">
        <v>1187</v>
      </c>
      <c r="E1546">
        <v>378.97</v>
      </c>
      <c r="F1546">
        <v>26.86</v>
      </c>
      <c r="G1546">
        <v>105443</v>
      </c>
      <c r="H1546">
        <v>107574</v>
      </c>
      <c r="I1546">
        <f t="shared" si="73"/>
        <v>2131</v>
      </c>
      <c r="J1546">
        <f t="shared" si="72"/>
        <v>-2131</v>
      </c>
      <c r="K1546">
        <f t="shared" si="74"/>
        <v>4541161</v>
      </c>
    </row>
    <row r="1547" spans="1:11" x14ac:dyDescent="0.25">
      <c r="A1547" t="s">
        <v>10</v>
      </c>
      <c r="B1547" t="s">
        <v>21</v>
      </c>
      <c r="C1547">
        <v>2009</v>
      </c>
      <c r="D1547">
        <v>1668</v>
      </c>
      <c r="E1547">
        <v>60970.8</v>
      </c>
      <c r="F1547">
        <v>15.61</v>
      </c>
      <c r="G1547">
        <v>253333</v>
      </c>
      <c r="H1547">
        <v>253333</v>
      </c>
      <c r="I1547">
        <f t="shared" si="73"/>
        <v>0</v>
      </c>
      <c r="J1547">
        <f t="shared" si="72"/>
        <v>0</v>
      </c>
      <c r="K1547">
        <f t="shared" si="74"/>
        <v>0</v>
      </c>
    </row>
    <row r="1548" spans="1:11" x14ac:dyDescent="0.25">
      <c r="A1548" t="s">
        <v>32</v>
      </c>
      <c r="B1548" t="s">
        <v>11</v>
      </c>
      <c r="C1548">
        <v>1991</v>
      </c>
      <c r="D1548">
        <v>1083</v>
      </c>
      <c r="E1548">
        <v>72133</v>
      </c>
      <c r="F1548">
        <v>25.85</v>
      </c>
      <c r="G1548">
        <v>22814</v>
      </c>
      <c r="H1548">
        <v>22814</v>
      </c>
      <c r="I1548">
        <f t="shared" si="73"/>
        <v>0</v>
      </c>
      <c r="J1548">
        <f t="shared" si="72"/>
        <v>0</v>
      </c>
      <c r="K1548">
        <f t="shared" si="74"/>
        <v>0</v>
      </c>
    </row>
    <row r="1549" spans="1:11" x14ac:dyDescent="0.25">
      <c r="A1549" t="s">
        <v>12</v>
      </c>
      <c r="B1549" t="s">
        <v>7</v>
      </c>
      <c r="C1549">
        <v>1990</v>
      </c>
      <c r="D1549">
        <v>2702</v>
      </c>
      <c r="E1549">
        <v>2432</v>
      </c>
      <c r="F1549">
        <v>25.37</v>
      </c>
      <c r="G1549">
        <v>141637</v>
      </c>
      <c r="H1549">
        <v>140000</v>
      </c>
      <c r="I1549">
        <f t="shared" si="73"/>
        <v>1637</v>
      </c>
      <c r="J1549">
        <f t="shared" ref="J1549:J1612" si="75">G1549-H1549</f>
        <v>1637</v>
      </c>
      <c r="K1549">
        <f t="shared" si="74"/>
        <v>2679769</v>
      </c>
    </row>
    <row r="1550" spans="1:11" x14ac:dyDescent="0.25">
      <c r="A1550" t="s">
        <v>8</v>
      </c>
      <c r="B1550" t="s">
        <v>11</v>
      </c>
      <c r="C1550">
        <v>2001</v>
      </c>
      <c r="D1550">
        <v>537</v>
      </c>
      <c r="E1550">
        <v>38456</v>
      </c>
      <c r="F1550">
        <v>8.4700000000000006</v>
      </c>
      <c r="G1550">
        <v>19452</v>
      </c>
      <c r="H1550">
        <v>19452</v>
      </c>
      <c r="I1550">
        <f t="shared" si="73"/>
        <v>0</v>
      </c>
      <c r="J1550">
        <f t="shared" si="75"/>
        <v>0</v>
      </c>
      <c r="K1550">
        <f t="shared" si="74"/>
        <v>0</v>
      </c>
    </row>
    <row r="1551" spans="1:11" x14ac:dyDescent="0.25">
      <c r="A1551" t="s">
        <v>24</v>
      </c>
      <c r="B1551" t="s">
        <v>21</v>
      </c>
      <c r="C1551">
        <v>1994</v>
      </c>
      <c r="D1551">
        <v>591</v>
      </c>
      <c r="E1551">
        <v>30195</v>
      </c>
      <c r="F1551">
        <v>18.170000000000002</v>
      </c>
      <c r="G1551">
        <v>176667</v>
      </c>
      <c r="H1551">
        <v>176667</v>
      </c>
      <c r="I1551">
        <f t="shared" si="73"/>
        <v>0</v>
      </c>
      <c r="J1551">
        <f t="shared" si="75"/>
        <v>0</v>
      </c>
      <c r="K1551">
        <f t="shared" si="74"/>
        <v>0</v>
      </c>
    </row>
    <row r="1552" spans="1:11" x14ac:dyDescent="0.25">
      <c r="A1552" t="s">
        <v>88</v>
      </c>
      <c r="B1552" t="s">
        <v>7</v>
      </c>
      <c r="C1552">
        <v>1996</v>
      </c>
      <c r="D1552">
        <v>56</v>
      </c>
      <c r="E1552">
        <v>87</v>
      </c>
      <c r="F1552">
        <v>19.239999999999998</v>
      </c>
      <c r="G1552">
        <v>187273</v>
      </c>
      <c r="H1552">
        <v>174212</v>
      </c>
      <c r="I1552">
        <f t="shared" si="73"/>
        <v>13061</v>
      </c>
      <c r="J1552">
        <f t="shared" si="75"/>
        <v>13061</v>
      </c>
      <c r="K1552">
        <f t="shared" si="74"/>
        <v>170589721</v>
      </c>
    </row>
    <row r="1553" spans="1:11" x14ac:dyDescent="0.25">
      <c r="A1553" t="s">
        <v>88</v>
      </c>
      <c r="B1553" t="s">
        <v>7</v>
      </c>
      <c r="C1553">
        <v>1998</v>
      </c>
      <c r="D1553">
        <v>56</v>
      </c>
      <c r="E1553">
        <v>1262.3800000000001</v>
      </c>
      <c r="F1553">
        <v>20.239999999999998</v>
      </c>
      <c r="G1553">
        <v>180000</v>
      </c>
      <c r="H1553">
        <v>105689</v>
      </c>
      <c r="I1553">
        <f t="shared" si="73"/>
        <v>74311</v>
      </c>
      <c r="J1553">
        <f t="shared" si="75"/>
        <v>74311</v>
      </c>
      <c r="K1553">
        <f t="shared" si="74"/>
        <v>5522124721</v>
      </c>
    </row>
    <row r="1554" spans="1:11" x14ac:dyDescent="0.25">
      <c r="A1554" t="s">
        <v>25</v>
      </c>
      <c r="B1554" t="s">
        <v>29</v>
      </c>
      <c r="C1554">
        <v>1991</v>
      </c>
      <c r="D1554">
        <v>534</v>
      </c>
      <c r="E1554">
        <v>17866</v>
      </c>
      <c r="F1554">
        <v>13.77</v>
      </c>
      <c r="G1554">
        <v>15551</v>
      </c>
      <c r="H1554">
        <v>15551</v>
      </c>
      <c r="I1554">
        <f t="shared" si="73"/>
        <v>0</v>
      </c>
      <c r="J1554">
        <f t="shared" si="75"/>
        <v>0</v>
      </c>
      <c r="K1554">
        <f t="shared" si="74"/>
        <v>0</v>
      </c>
    </row>
    <row r="1555" spans="1:11" x14ac:dyDescent="0.25">
      <c r="A1555" t="s">
        <v>114</v>
      </c>
      <c r="B1555" t="s">
        <v>7</v>
      </c>
      <c r="C1555">
        <v>1998</v>
      </c>
      <c r="D1555">
        <v>74</v>
      </c>
      <c r="E1555">
        <v>37</v>
      </c>
      <c r="F1555">
        <v>28.48</v>
      </c>
      <c r="G1555">
        <v>103333</v>
      </c>
      <c r="H1555">
        <v>101429</v>
      </c>
      <c r="I1555">
        <f t="shared" si="73"/>
        <v>1904</v>
      </c>
      <c r="J1555">
        <f t="shared" si="75"/>
        <v>1904</v>
      </c>
      <c r="K1555">
        <f t="shared" si="74"/>
        <v>3625216</v>
      </c>
    </row>
    <row r="1556" spans="1:11" x14ac:dyDescent="0.25">
      <c r="A1556" t="s">
        <v>30</v>
      </c>
      <c r="B1556" t="s">
        <v>9</v>
      </c>
      <c r="C1556">
        <v>1992</v>
      </c>
      <c r="D1556">
        <v>656</v>
      </c>
      <c r="E1556">
        <v>1380</v>
      </c>
      <c r="F1556">
        <v>7.04</v>
      </c>
      <c r="G1556">
        <v>13710</v>
      </c>
      <c r="H1556">
        <v>13833</v>
      </c>
      <c r="I1556">
        <f t="shared" si="73"/>
        <v>123</v>
      </c>
      <c r="J1556">
        <f t="shared" si="75"/>
        <v>-123</v>
      </c>
      <c r="K1556">
        <f t="shared" si="74"/>
        <v>15129</v>
      </c>
    </row>
    <row r="1557" spans="1:11" x14ac:dyDescent="0.25">
      <c r="A1557" t="s">
        <v>25</v>
      </c>
      <c r="B1557" t="s">
        <v>21</v>
      </c>
      <c r="C1557">
        <v>2006</v>
      </c>
      <c r="D1557">
        <v>534</v>
      </c>
      <c r="E1557">
        <v>35900</v>
      </c>
      <c r="F1557">
        <v>16.75</v>
      </c>
      <c r="G1557">
        <v>278748</v>
      </c>
      <c r="H1557">
        <v>278748</v>
      </c>
      <c r="I1557">
        <f t="shared" si="73"/>
        <v>0</v>
      </c>
      <c r="J1557">
        <f t="shared" si="75"/>
        <v>0</v>
      </c>
      <c r="K1557">
        <f t="shared" si="74"/>
        <v>0</v>
      </c>
    </row>
    <row r="1558" spans="1:11" x14ac:dyDescent="0.25">
      <c r="A1558" t="s">
        <v>60</v>
      </c>
      <c r="B1558" t="s">
        <v>9</v>
      </c>
      <c r="C1558">
        <v>1999</v>
      </c>
      <c r="D1558">
        <v>661</v>
      </c>
      <c r="E1558">
        <v>1816</v>
      </c>
      <c r="F1558">
        <v>20.25</v>
      </c>
      <c r="G1558">
        <v>57143</v>
      </c>
      <c r="H1558">
        <v>38889</v>
      </c>
      <c r="I1558">
        <f t="shared" si="73"/>
        <v>18254</v>
      </c>
      <c r="J1558">
        <f t="shared" si="75"/>
        <v>18254</v>
      </c>
      <c r="K1558">
        <f t="shared" si="74"/>
        <v>333208516</v>
      </c>
    </row>
    <row r="1559" spans="1:11" x14ac:dyDescent="0.25">
      <c r="A1559" t="s">
        <v>8</v>
      </c>
      <c r="B1559" t="s">
        <v>11</v>
      </c>
      <c r="C1559">
        <v>1998</v>
      </c>
      <c r="D1559">
        <v>537</v>
      </c>
      <c r="E1559">
        <v>41275.599999999999</v>
      </c>
      <c r="F1559">
        <v>7</v>
      </c>
      <c r="G1559">
        <v>22550</v>
      </c>
      <c r="H1559">
        <v>22550</v>
      </c>
      <c r="I1559">
        <f t="shared" si="73"/>
        <v>0</v>
      </c>
      <c r="J1559">
        <f t="shared" si="75"/>
        <v>0</v>
      </c>
      <c r="K1559">
        <f t="shared" si="74"/>
        <v>0</v>
      </c>
    </row>
    <row r="1560" spans="1:11" x14ac:dyDescent="0.25">
      <c r="A1560" t="s">
        <v>32</v>
      </c>
      <c r="B1560" t="s">
        <v>29</v>
      </c>
      <c r="C1560">
        <v>1990</v>
      </c>
      <c r="D1560">
        <v>1083</v>
      </c>
      <c r="E1560">
        <v>75000</v>
      </c>
      <c r="F1560">
        <v>25.64</v>
      </c>
      <c r="G1560">
        <v>10145</v>
      </c>
      <c r="H1560">
        <v>10145</v>
      </c>
      <c r="I1560">
        <f t="shared" si="73"/>
        <v>0</v>
      </c>
      <c r="J1560">
        <f t="shared" si="75"/>
        <v>0</v>
      </c>
      <c r="K1560">
        <f t="shared" si="74"/>
        <v>0</v>
      </c>
    </row>
    <row r="1561" spans="1:11" x14ac:dyDescent="0.25">
      <c r="A1561" t="s">
        <v>27</v>
      </c>
      <c r="B1561" t="s">
        <v>15</v>
      </c>
      <c r="C1561">
        <v>2007</v>
      </c>
      <c r="D1561">
        <v>495</v>
      </c>
      <c r="E1561">
        <v>26857</v>
      </c>
      <c r="F1561">
        <v>15.9</v>
      </c>
      <c r="G1561">
        <v>25507</v>
      </c>
      <c r="H1561">
        <v>25507</v>
      </c>
      <c r="I1561">
        <f t="shared" si="73"/>
        <v>0</v>
      </c>
      <c r="J1561">
        <f t="shared" si="75"/>
        <v>0</v>
      </c>
      <c r="K1561">
        <f t="shared" si="74"/>
        <v>0</v>
      </c>
    </row>
    <row r="1562" spans="1:11" x14ac:dyDescent="0.25">
      <c r="A1562" t="s">
        <v>32</v>
      </c>
      <c r="B1562" t="s">
        <v>13</v>
      </c>
      <c r="C1562">
        <v>1996</v>
      </c>
      <c r="D1562">
        <v>1083</v>
      </c>
      <c r="E1562">
        <v>56114</v>
      </c>
      <c r="F1562">
        <v>25.55</v>
      </c>
      <c r="G1562">
        <v>28226</v>
      </c>
      <c r="H1562">
        <v>28226</v>
      </c>
      <c r="I1562">
        <f t="shared" si="73"/>
        <v>0</v>
      </c>
      <c r="J1562">
        <f t="shared" si="75"/>
        <v>0</v>
      </c>
      <c r="K1562">
        <f t="shared" si="74"/>
        <v>0</v>
      </c>
    </row>
    <row r="1563" spans="1:11" x14ac:dyDescent="0.25">
      <c r="A1563" t="s">
        <v>6</v>
      </c>
      <c r="B1563" t="s">
        <v>9</v>
      </c>
      <c r="C1563">
        <v>1992</v>
      </c>
      <c r="D1563">
        <v>1274</v>
      </c>
      <c r="E1563">
        <v>92.08</v>
      </c>
      <c r="F1563">
        <v>21.31</v>
      </c>
      <c r="G1563">
        <v>14218</v>
      </c>
      <c r="H1563">
        <v>12040</v>
      </c>
      <c r="I1563">
        <f t="shared" si="73"/>
        <v>2178</v>
      </c>
      <c r="J1563">
        <f t="shared" si="75"/>
        <v>2178</v>
      </c>
      <c r="K1563">
        <f t="shared" si="74"/>
        <v>4743684</v>
      </c>
    </row>
    <row r="1564" spans="1:11" x14ac:dyDescent="0.25">
      <c r="A1564" t="s">
        <v>42</v>
      </c>
      <c r="B1564" t="s">
        <v>15</v>
      </c>
      <c r="C1564">
        <v>2000</v>
      </c>
      <c r="D1564">
        <v>758</v>
      </c>
      <c r="E1564">
        <v>34468.93</v>
      </c>
      <c r="F1564">
        <v>19.29</v>
      </c>
      <c r="G1564">
        <v>30762</v>
      </c>
      <c r="H1564">
        <v>30762</v>
      </c>
      <c r="I1564">
        <f t="shared" si="73"/>
        <v>0</v>
      </c>
      <c r="J1564">
        <f t="shared" si="75"/>
        <v>0</v>
      </c>
      <c r="K1564">
        <f t="shared" si="74"/>
        <v>0</v>
      </c>
    </row>
    <row r="1565" spans="1:11" x14ac:dyDescent="0.25">
      <c r="A1565" t="s">
        <v>32</v>
      </c>
      <c r="B1565" t="s">
        <v>11</v>
      </c>
      <c r="C1565">
        <v>2001</v>
      </c>
      <c r="D1565">
        <v>1083</v>
      </c>
      <c r="E1565">
        <v>43720.04</v>
      </c>
      <c r="F1565">
        <v>25.33</v>
      </c>
      <c r="G1565">
        <v>27081</v>
      </c>
      <c r="H1565">
        <v>27081</v>
      </c>
      <c r="I1565">
        <f t="shared" si="73"/>
        <v>0</v>
      </c>
      <c r="J1565">
        <f t="shared" si="75"/>
        <v>0</v>
      </c>
      <c r="K1565">
        <f t="shared" si="74"/>
        <v>0</v>
      </c>
    </row>
    <row r="1566" spans="1:11" x14ac:dyDescent="0.25">
      <c r="A1566" t="s">
        <v>43</v>
      </c>
      <c r="B1566" t="s">
        <v>9</v>
      </c>
      <c r="C1566">
        <v>2001</v>
      </c>
      <c r="D1566">
        <v>593</v>
      </c>
      <c r="E1566">
        <v>25539</v>
      </c>
      <c r="F1566">
        <v>15.11</v>
      </c>
      <c r="G1566">
        <v>40063</v>
      </c>
      <c r="H1566">
        <v>40063</v>
      </c>
      <c r="I1566">
        <f t="shared" si="73"/>
        <v>0</v>
      </c>
      <c r="J1566">
        <f t="shared" si="75"/>
        <v>0</v>
      </c>
      <c r="K1566">
        <f t="shared" si="74"/>
        <v>0</v>
      </c>
    </row>
    <row r="1567" spans="1:11" x14ac:dyDescent="0.25">
      <c r="A1567" t="s">
        <v>12</v>
      </c>
      <c r="B1567" t="s">
        <v>29</v>
      </c>
      <c r="C1567">
        <v>2005</v>
      </c>
      <c r="D1567">
        <v>2702</v>
      </c>
      <c r="E1567">
        <v>1597</v>
      </c>
      <c r="F1567">
        <v>27.11</v>
      </c>
      <c r="G1567">
        <v>13006</v>
      </c>
      <c r="H1567">
        <v>13006</v>
      </c>
      <c r="I1567">
        <f t="shared" si="73"/>
        <v>0</v>
      </c>
      <c r="J1567">
        <f t="shared" si="75"/>
        <v>0</v>
      </c>
      <c r="K1567">
        <f t="shared" si="74"/>
        <v>0</v>
      </c>
    </row>
    <row r="1568" spans="1:11" x14ac:dyDescent="0.25">
      <c r="A1568" t="s">
        <v>80</v>
      </c>
      <c r="B1568" t="s">
        <v>21</v>
      </c>
      <c r="C1568">
        <v>1999</v>
      </c>
      <c r="D1568">
        <v>1784</v>
      </c>
      <c r="E1568">
        <v>2854.16</v>
      </c>
      <c r="F1568">
        <v>25.67</v>
      </c>
      <c r="G1568">
        <v>63112</v>
      </c>
      <c r="H1568">
        <v>63105</v>
      </c>
      <c r="I1568">
        <f t="shared" si="73"/>
        <v>7</v>
      </c>
      <c r="J1568">
        <f t="shared" si="75"/>
        <v>7</v>
      </c>
      <c r="K1568">
        <f t="shared" si="74"/>
        <v>49</v>
      </c>
    </row>
    <row r="1569" spans="1:11" x14ac:dyDescent="0.25">
      <c r="A1569" t="s">
        <v>54</v>
      </c>
      <c r="B1569" t="s">
        <v>29</v>
      </c>
      <c r="C1569">
        <v>2010</v>
      </c>
      <c r="D1569">
        <v>2274</v>
      </c>
      <c r="E1569">
        <v>31637.119999999999</v>
      </c>
      <c r="F1569">
        <v>21.98</v>
      </c>
      <c r="G1569">
        <v>16279</v>
      </c>
      <c r="H1569">
        <v>16279</v>
      </c>
      <c r="I1569">
        <f t="shared" si="73"/>
        <v>0</v>
      </c>
      <c r="J1569">
        <f t="shared" si="75"/>
        <v>0</v>
      </c>
      <c r="K1569">
        <f t="shared" si="74"/>
        <v>0</v>
      </c>
    </row>
    <row r="1570" spans="1:11" x14ac:dyDescent="0.25">
      <c r="A1570" t="s">
        <v>28</v>
      </c>
      <c r="B1570" t="s">
        <v>45</v>
      </c>
      <c r="C1570">
        <v>1990</v>
      </c>
      <c r="D1570">
        <v>1712</v>
      </c>
      <c r="E1570">
        <v>1571.33</v>
      </c>
      <c r="F1570">
        <v>26.53</v>
      </c>
      <c r="G1570">
        <v>87717</v>
      </c>
      <c r="H1570">
        <v>85535</v>
      </c>
      <c r="I1570">
        <f t="shared" si="73"/>
        <v>2182</v>
      </c>
      <c r="J1570">
        <f t="shared" si="75"/>
        <v>2182</v>
      </c>
      <c r="K1570">
        <f t="shared" si="74"/>
        <v>4761124</v>
      </c>
    </row>
    <row r="1571" spans="1:11" x14ac:dyDescent="0.25">
      <c r="A1571" t="s">
        <v>57</v>
      </c>
      <c r="B1571" t="s">
        <v>13</v>
      </c>
      <c r="C1571">
        <v>2000</v>
      </c>
      <c r="D1571">
        <v>3240</v>
      </c>
      <c r="E1571">
        <v>75843</v>
      </c>
      <c r="F1571">
        <v>26.98</v>
      </c>
      <c r="G1571">
        <v>47324</v>
      </c>
      <c r="H1571">
        <v>48009</v>
      </c>
      <c r="I1571">
        <f t="shared" si="73"/>
        <v>685</v>
      </c>
      <c r="J1571">
        <f t="shared" si="75"/>
        <v>-685</v>
      </c>
      <c r="K1571">
        <f t="shared" si="74"/>
        <v>469225</v>
      </c>
    </row>
    <row r="1572" spans="1:11" x14ac:dyDescent="0.25">
      <c r="A1572" t="s">
        <v>106</v>
      </c>
      <c r="B1572" t="s">
        <v>29</v>
      </c>
      <c r="C1572">
        <v>1992</v>
      </c>
      <c r="D1572">
        <v>2280</v>
      </c>
      <c r="E1572">
        <v>575</v>
      </c>
      <c r="F1572">
        <v>27.16</v>
      </c>
      <c r="G1572">
        <v>16476</v>
      </c>
      <c r="H1572">
        <v>14915</v>
      </c>
      <c r="I1572">
        <f t="shared" si="73"/>
        <v>1561</v>
      </c>
      <c r="J1572">
        <f t="shared" si="75"/>
        <v>1561</v>
      </c>
      <c r="K1572">
        <f t="shared" si="74"/>
        <v>2436721</v>
      </c>
    </row>
    <row r="1573" spans="1:11" x14ac:dyDescent="0.25">
      <c r="A1573" t="s">
        <v>18</v>
      </c>
      <c r="B1573" t="s">
        <v>15</v>
      </c>
      <c r="C1573">
        <v>2000</v>
      </c>
      <c r="D1573">
        <v>1761</v>
      </c>
      <c r="E1573">
        <v>140423</v>
      </c>
      <c r="F1573">
        <v>18.649999999999999</v>
      </c>
      <c r="G1573">
        <v>15013</v>
      </c>
      <c r="H1573">
        <v>15013</v>
      </c>
      <c r="I1573">
        <f t="shared" si="73"/>
        <v>0</v>
      </c>
      <c r="J1573">
        <f t="shared" si="75"/>
        <v>0</v>
      </c>
      <c r="K1573">
        <f t="shared" si="74"/>
        <v>0</v>
      </c>
    </row>
    <row r="1574" spans="1:11" x14ac:dyDescent="0.25">
      <c r="A1574" t="s">
        <v>10</v>
      </c>
      <c r="B1574" t="s">
        <v>7</v>
      </c>
      <c r="C1574">
        <v>2011</v>
      </c>
      <c r="D1574">
        <v>1668</v>
      </c>
      <c r="E1574">
        <v>51796.3</v>
      </c>
      <c r="F1574">
        <v>13.32</v>
      </c>
      <c r="G1574">
        <v>294691</v>
      </c>
      <c r="H1574">
        <v>277576</v>
      </c>
      <c r="I1574">
        <f t="shared" si="73"/>
        <v>17115</v>
      </c>
      <c r="J1574">
        <f t="shared" si="75"/>
        <v>17115</v>
      </c>
      <c r="K1574">
        <f t="shared" si="74"/>
        <v>292923225</v>
      </c>
    </row>
    <row r="1575" spans="1:11" x14ac:dyDescent="0.25">
      <c r="A1575" t="s">
        <v>32</v>
      </c>
      <c r="B1575" t="s">
        <v>7</v>
      </c>
      <c r="C1575">
        <v>2013</v>
      </c>
      <c r="D1575">
        <v>1083</v>
      </c>
      <c r="E1575">
        <v>45620</v>
      </c>
      <c r="F1575">
        <v>28.85</v>
      </c>
      <c r="G1575">
        <v>227606</v>
      </c>
      <c r="H1575">
        <v>227606</v>
      </c>
      <c r="I1575">
        <f t="shared" si="73"/>
        <v>0</v>
      </c>
      <c r="J1575">
        <f t="shared" si="75"/>
        <v>0</v>
      </c>
      <c r="K1575">
        <f t="shared" si="74"/>
        <v>0</v>
      </c>
    </row>
    <row r="1576" spans="1:11" x14ac:dyDescent="0.25">
      <c r="A1576" t="s">
        <v>72</v>
      </c>
      <c r="B1576" t="s">
        <v>15</v>
      </c>
      <c r="C1576">
        <v>2004</v>
      </c>
      <c r="D1576">
        <v>1010</v>
      </c>
      <c r="E1576">
        <v>40</v>
      </c>
      <c r="F1576">
        <v>24.22</v>
      </c>
      <c r="G1576">
        <v>3333</v>
      </c>
      <c r="H1576">
        <v>4031</v>
      </c>
      <c r="I1576">
        <f t="shared" si="73"/>
        <v>698</v>
      </c>
      <c r="J1576">
        <f t="shared" si="75"/>
        <v>-698</v>
      </c>
      <c r="K1576">
        <f t="shared" si="74"/>
        <v>487204</v>
      </c>
    </row>
    <row r="1577" spans="1:11" x14ac:dyDescent="0.25">
      <c r="A1577" t="s">
        <v>94</v>
      </c>
      <c r="B1577" t="s">
        <v>9</v>
      </c>
      <c r="C1577">
        <v>2000</v>
      </c>
      <c r="D1577">
        <v>686</v>
      </c>
      <c r="E1577">
        <v>491.03</v>
      </c>
      <c r="F1577">
        <v>25.26</v>
      </c>
      <c r="G1577">
        <v>11114</v>
      </c>
      <c r="H1577">
        <v>8255</v>
      </c>
      <c r="I1577">
        <f t="shared" si="73"/>
        <v>2859</v>
      </c>
      <c r="J1577">
        <f t="shared" si="75"/>
        <v>2859</v>
      </c>
      <c r="K1577">
        <f t="shared" si="74"/>
        <v>8173881</v>
      </c>
    </row>
    <row r="1578" spans="1:11" x14ac:dyDescent="0.25">
      <c r="A1578" t="s">
        <v>24</v>
      </c>
      <c r="B1578" t="s">
        <v>29</v>
      </c>
      <c r="C1578">
        <v>2000</v>
      </c>
      <c r="D1578">
        <v>591</v>
      </c>
      <c r="E1578">
        <v>63265.78</v>
      </c>
      <c r="F1578">
        <v>17.66</v>
      </c>
      <c r="G1578">
        <v>23312</v>
      </c>
      <c r="H1578">
        <v>24450</v>
      </c>
      <c r="I1578">
        <f t="shared" si="73"/>
        <v>1138</v>
      </c>
      <c r="J1578">
        <f t="shared" si="75"/>
        <v>-1138</v>
      </c>
      <c r="K1578">
        <f t="shared" si="74"/>
        <v>1295044</v>
      </c>
    </row>
    <row r="1579" spans="1:11" x14ac:dyDescent="0.25">
      <c r="A1579" t="s">
        <v>74</v>
      </c>
      <c r="B1579" t="s">
        <v>11</v>
      </c>
      <c r="C1579">
        <v>2012</v>
      </c>
      <c r="D1579">
        <v>1996</v>
      </c>
      <c r="E1579">
        <v>19726.3</v>
      </c>
      <c r="F1579">
        <v>19.88</v>
      </c>
      <c r="G1579">
        <v>21677</v>
      </c>
      <c r="H1579">
        <v>20509</v>
      </c>
      <c r="I1579">
        <f t="shared" si="73"/>
        <v>1168</v>
      </c>
      <c r="J1579">
        <f t="shared" si="75"/>
        <v>1168</v>
      </c>
      <c r="K1579">
        <f t="shared" si="74"/>
        <v>1364224</v>
      </c>
    </row>
    <row r="1580" spans="1:11" x14ac:dyDescent="0.25">
      <c r="A1580" t="s">
        <v>57</v>
      </c>
      <c r="B1580" t="s">
        <v>23</v>
      </c>
      <c r="C1580">
        <v>1990</v>
      </c>
      <c r="D1580">
        <v>3240</v>
      </c>
      <c r="E1580">
        <v>18058.29</v>
      </c>
      <c r="F1580">
        <v>27.22</v>
      </c>
      <c r="G1580">
        <v>71514</v>
      </c>
      <c r="H1580">
        <v>72329</v>
      </c>
      <c r="I1580">
        <f t="shared" si="73"/>
        <v>815</v>
      </c>
      <c r="J1580">
        <f t="shared" si="75"/>
        <v>-815</v>
      </c>
      <c r="K1580">
        <f t="shared" si="74"/>
        <v>664225</v>
      </c>
    </row>
    <row r="1581" spans="1:11" x14ac:dyDescent="0.25">
      <c r="A1581" t="s">
        <v>32</v>
      </c>
      <c r="B1581" t="s">
        <v>29</v>
      </c>
      <c r="C1581">
        <v>1995</v>
      </c>
      <c r="D1581">
        <v>1083</v>
      </c>
      <c r="E1581">
        <v>61257</v>
      </c>
      <c r="F1581">
        <v>25.73</v>
      </c>
      <c r="G1581">
        <v>10121</v>
      </c>
      <c r="H1581">
        <v>10121</v>
      </c>
      <c r="I1581">
        <f t="shared" si="73"/>
        <v>0</v>
      </c>
      <c r="J1581">
        <f t="shared" si="75"/>
        <v>0</v>
      </c>
      <c r="K1581">
        <f t="shared" si="74"/>
        <v>0</v>
      </c>
    </row>
    <row r="1582" spans="1:11" x14ac:dyDescent="0.25">
      <c r="A1582" t="s">
        <v>54</v>
      </c>
      <c r="B1582" t="s">
        <v>9</v>
      </c>
      <c r="C1582">
        <v>2000</v>
      </c>
      <c r="D1582">
        <v>2274</v>
      </c>
      <c r="E1582">
        <v>17948</v>
      </c>
      <c r="F1582">
        <v>21.46</v>
      </c>
      <c r="G1582">
        <v>14614</v>
      </c>
      <c r="H1582">
        <v>14614</v>
      </c>
      <c r="I1582">
        <f t="shared" si="73"/>
        <v>0</v>
      </c>
      <c r="J1582">
        <f t="shared" si="75"/>
        <v>0</v>
      </c>
      <c r="K1582">
        <f t="shared" si="74"/>
        <v>0</v>
      </c>
    </row>
    <row r="1583" spans="1:11" x14ac:dyDescent="0.25">
      <c r="A1583" t="s">
        <v>12</v>
      </c>
      <c r="B1583" t="s">
        <v>29</v>
      </c>
      <c r="C1583">
        <v>2007</v>
      </c>
      <c r="D1583">
        <v>2702</v>
      </c>
      <c r="E1583">
        <v>1597</v>
      </c>
      <c r="F1583">
        <v>27.49</v>
      </c>
      <c r="G1583">
        <v>12908</v>
      </c>
      <c r="H1583">
        <v>12908</v>
      </c>
      <c r="I1583">
        <f t="shared" si="73"/>
        <v>0</v>
      </c>
      <c r="J1583">
        <f t="shared" si="75"/>
        <v>0</v>
      </c>
      <c r="K1583">
        <f t="shared" si="74"/>
        <v>0</v>
      </c>
    </row>
    <row r="1584" spans="1:11" x14ac:dyDescent="0.25">
      <c r="A1584" t="s">
        <v>42</v>
      </c>
      <c r="B1584" t="s">
        <v>9</v>
      </c>
      <c r="C1584">
        <v>2005</v>
      </c>
      <c r="D1584">
        <v>758</v>
      </c>
      <c r="E1584">
        <v>51741.99</v>
      </c>
      <c r="F1584">
        <v>16.93</v>
      </c>
      <c r="G1584">
        <v>29276</v>
      </c>
      <c r="H1584">
        <v>29276</v>
      </c>
      <c r="I1584">
        <f t="shared" si="73"/>
        <v>0</v>
      </c>
      <c r="J1584">
        <f t="shared" si="75"/>
        <v>0</v>
      </c>
      <c r="K1584">
        <f t="shared" si="74"/>
        <v>0</v>
      </c>
    </row>
    <row r="1585" spans="1:11" x14ac:dyDescent="0.25">
      <c r="A1585" t="s">
        <v>16</v>
      </c>
      <c r="B1585" t="s">
        <v>21</v>
      </c>
      <c r="C1585">
        <v>2013</v>
      </c>
      <c r="D1585">
        <v>1522</v>
      </c>
      <c r="E1585">
        <v>9830.7199999999993</v>
      </c>
      <c r="F1585">
        <v>5.94</v>
      </c>
      <c r="G1585">
        <v>107692</v>
      </c>
      <c r="H1585">
        <v>107692</v>
      </c>
      <c r="I1585">
        <f t="shared" si="73"/>
        <v>0</v>
      </c>
      <c r="J1585">
        <f t="shared" si="75"/>
        <v>0</v>
      </c>
      <c r="K1585">
        <f t="shared" si="74"/>
        <v>0</v>
      </c>
    </row>
    <row r="1586" spans="1:11" x14ac:dyDescent="0.25">
      <c r="A1586" t="s">
        <v>24</v>
      </c>
      <c r="B1586" t="s">
        <v>15</v>
      </c>
      <c r="C1586">
        <v>2006</v>
      </c>
      <c r="D1586">
        <v>591</v>
      </c>
      <c r="E1586">
        <v>65872.12</v>
      </c>
      <c r="F1586">
        <v>18.100000000000001</v>
      </c>
      <c r="G1586">
        <v>46778</v>
      </c>
      <c r="H1586">
        <v>46778</v>
      </c>
      <c r="I1586">
        <f t="shared" si="73"/>
        <v>0</v>
      </c>
      <c r="J1586">
        <f t="shared" si="75"/>
        <v>0</v>
      </c>
      <c r="K1586">
        <f t="shared" si="74"/>
        <v>0</v>
      </c>
    </row>
    <row r="1587" spans="1:11" x14ac:dyDescent="0.25">
      <c r="A1587" t="s">
        <v>40</v>
      </c>
      <c r="B1587" t="s">
        <v>15</v>
      </c>
      <c r="C1587">
        <v>2012</v>
      </c>
      <c r="D1587">
        <v>832</v>
      </c>
      <c r="E1587">
        <v>61889</v>
      </c>
      <c r="F1587">
        <v>13.45</v>
      </c>
      <c r="G1587">
        <v>41979</v>
      </c>
      <c r="H1587">
        <v>62061</v>
      </c>
      <c r="I1587">
        <f t="shared" si="73"/>
        <v>20082</v>
      </c>
      <c r="J1587">
        <f t="shared" si="75"/>
        <v>-20082</v>
      </c>
      <c r="K1587">
        <f t="shared" si="74"/>
        <v>403286724</v>
      </c>
    </row>
    <row r="1588" spans="1:11" x14ac:dyDescent="0.25">
      <c r="A1588" t="s">
        <v>12</v>
      </c>
      <c r="B1588" t="s">
        <v>45</v>
      </c>
      <c r="C1588">
        <v>1994</v>
      </c>
      <c r="D1588">
        <v>2702</v>
      </c>
      <c r="E1588">
        <v>1597</v>
      </c>
      <c r="F1588">
        <v>27.34</v>
      </c>
      <c r="G1588">
        <v>115946</v>
      </c>
      <c r="H1588">
        <v>115946</v>
      </c>
      <c r="I1588">
        <f t="shared" si="73"/>
        <v>0</v>
      </c>
      <c r="J1588">
        <f t="shared" si="75"/>
        <v>0</v>
      </c>
      <c r="K1588">
        <f t="shared" si="74"/>
        <v>0</v>
      </c>
    </row>
    <row r="1589" spans="1:11" x14ac:dyDescent="0.25">
      <c r="A1589" t="s">
        <v>107</v>
      </c>
      <c r="B1589" t="s">
        <v>29</v>
      </c>
      <c r="C1589">
        <v>1992</v>
      </c>
      <c r="D1589">
        <v>1500</v>
      </c>
      <c r="E1589">
        <v>60.11</v>
      </c>
      <c r="F1589">
        <v>14.95</v>
      </c>
      <c r="G1589">
        <v>5805</v>
      </c>
      <c r="H1589">
        <v>5811</v>
      </c>
      <c r="I1589">
        <f t="shared" si="73"/>
        <v>6</v>
      </c>
      <c r="J1589">
        <f t="shared" si="75"/>
        <v>-6</v>
      </c>
      <c r="K1589">
        <f t="shared" si="74"/>
        <v>36</v>
      </c>
    </row>
    <row r="1590" spans="1:11" x14ac:dyDescent="0.25">
      <c r="A1590" t="s">
        <v>20</v>
      </c>
      <c r="B1590" t="s">
        <v>15</v>
      </c>
      <c r="C1590">
        <v>2008</v>
      </c>
      <c r="D1590">
        <v>1300</v>
      </c>
      <c r="E1590">
        <v>13335.22</v>
      </c>
      <c r="F1590">
        <v>17.43</v>
      </c>
      <c r="G1590">
        <v>40106</v>
      </c>
      <c r="H1590">
        <v>20000</v>
      </c>
      <c r="I1590">
        <f t="shared" si="73"/>
        <v>20106</v>
      </c>
      <c r="J1590">
        <f t="shared" si="75"/>
        <v>20106</v>
      </c>
      <c r="K1590">
        <f t="shared" si="74"/>
        <v>404251236</v>
      </c>
    </row>
    <row r="1591" spans="1:11" x14ac:dyDescent="0.25">
      <c r="A1591" t="s">
        <v>42</v>
      </c>
      <c r="B1591" t="s">
        <v>21</v>
      </c>
      <c r="C1591">
        <v>1991</v>
      </c>
      <c r="D1591">
        <v>758</v>
      </c>
      <c r="E1591">
        <v>34468.93</v>
      </c>
      <c r="F1591">
        <v>16.13</v>
      </c>
      <c r="G1591">
        <v>174848</v>
      </c>
      <c r="H1591">
        <v>174848</v>
      </c>
      <c r="I1591">
        <f t="shared" si="73"/>
        <v>0</v>
      </c>
      <c r="J1591">
        <f t="shared" si="75"/>
        <v>0</v>
      </c>
      <c r="K1591">
        <f t="shared" si="74"/>
        <v>0</v>
      </c>
    </row>
    <row r="1592" spans="1:11" x14ac:dyDescent="0.25">
      <c r="A1592" t="s">
        <v>32</v>
      </c>
      <c r="B1592" t="s">
        <v>9</v>
      </c>
      <c r="C1592">
        <v>1992</v>
      </c>
      <c r="D1592">
        <v>1083</v>
      </c>
      <c r="E1592">
        <v>70791</v>
      </c>
      <c r="F1592">
        <v>25.16</v>
      </c>
      <c r="G1592">
        <v>16758</v>
      </c>
      <c r="H1592">
        <v>16758</v>
      </c>
      <c r="I1592">
        <f t="shared" si="73"/>
        <v>0</v>
      </c>
      <c r="J1592">
        <f t="shared" si="75"/>
        <v>0</v>
      </c>
      <c r="K1592">
        <f t="shared" si="74"/>
        <v>0</v>
      </c>
    </row>
    <row r="1593" spans="1:11" x14ac:dyDescent="0.25">
      <c r="A1593" t="s">
        <v>18</v>
      </c>
      <c r="B1593" t="s">
        <v>29</v>
      </c>
      <c r="C1593">
        <v>1997</v>
      </c>
      <c r="D1593">
        <v>1761</v>
      </c>
      <c r="E1593">
        <v>110276.11</v>
      </c>
      <c r="F1593">
        <v>25.2</v>
      </c>
      <c r="G1593">
        <v>22977</v>
      </c>
      <c r="H1593">
        <v>22977</v>
      </c>
      <c r="I1593">
        <f t="shared" si="73"/>
        <v>0</v>
      </c>
      <c r="J1593">
        <f t="shared" si="75"/>
        <v>0</v>
      </c>
      <c r="K1593">
        <f t="shared" si="74"/>
        <v>0</v>
      </c>
    </row>
    <row r="1594" spans="1:11" x14ac:dyDescent="0.25">
      <c r="A1594" t="s">
        <v>72</v>
      </c>
      <c r="B1594" t="s">
        <v>11</v>
      </c>
      <c r="C1594">
        <v>2001</v>
      </c>
      <c r="D1594">
        <v>1010</v>
      </c>
      <c r="E1594">
        <v>40</v>
      </c>
      <c r="F1594">
        <v>24.43</v>
      </c>
      <c r="G1594">
        <v>16667</v>
      </c>
      <c r="H1594">
        <v>17023</v>
      </c>
      <c r="I1594">
        <f t="shared" si="73"/>
        <v>356</v>
      </c>
      <c r="J1594">
        <f t="shared" si="75"/>
        <v>-356</v>
      </c>
      <c r="K1594">
        <f t="shared" si="74"/>
        <v>126736</v>
      </c>
    </row>
    <row r="1595" spans="1:11" x14ac:dyDescent="0.25">
      <c r="A1595" t="s">
        <v>77</v>
      </c>
      <c r="B1595" t="s">
        <v>7</v>
      </c>
      <c r="C1595">
        <v>1998</v>
      </c>
      <c r="D1595">
        <v>207</v>
      </c>
      <c r="E1595">
        <v>868.44</v>
      </c>
      <c r="F1595">
        <v>19.190000000000001</v>
      </c>
      <c r="G1595">
        <v>137850</v>
      </c>
      <c r="H1595">
        <v>123604</v>
      </c>
      <c r="I1595">
        <f t="shared" si="73"/>
        <v>14246</v>
      </c>
      <c r="J1595">
        <f t="shared" si="75"/>
        <v>14246</v>
      </c>
      <c r="K1595">
        <f t="shared" si="74"/>
        <v>202948516</v>
      </c>
    </row>
    <row r="1596" spans="1:11" x14ac:dyDescent="0.25">
      <c r="A1596" t="s">
        <v>98</v>
      </c>
      <c r="B1596" t="s">
        <v>11</v>
      </c>
      <c r="C1596">
        <v>2000</v>
      </c>
      <c r="D1596">
        <v>600</v>
      </c>
      <c r="E1596">
        <v>8848</v>
      </c>
      <c r="F1596">
        <v>9.56</v>
      </c>
      <c r="G1596">
        <v>32268</v>
      </c>
      <c r="H1596">
        <v>35336</v>
      </c>
      <c r="I1596">
        <f t="shared" si="73"/>
        <v>3068</v>
      </c>
      <c r="J1596">
        <f t="shared" si="75"/>
        <v>-3068</v>
      </c>
      <c r="K1596">
        <f t="shared" si="74"/>
        <v>9412624</v>
      </c>
    </row>
    <row r="1597" spans="1:11" x14ac:dyDescent="0.25">
      <c r="A1597" t="s">
        <v>40</v>
      </c>
      <c r="B1597" t="s">
        <v>9</v>
      </c>
      <c r="C1597">
        <v>2007</v>
      </c>
      <c r="D1597">
        <v>832</v>
      </c>
      <c r="E1597">
        <v>80454</v>
      </c>
      <c r="F1597">
        <v>13.32</v>
      </c>
      <c r="G1597">
        <v>93120</v>
      </c>
      <c r="H1597">
        <v>95726</v>
      </c>
      <c r="I1597">
        <f t="shared" si="73"/>
        <v>2606</v>
      </c>
      <c r="J1597">
        <f t="shared" si="75"/>
        <v>-2606</v>
      </c>
      <c r="K1597">
        <f t="shared" si="74"/>
        <v>6791236</v>
      </c>
    </row>
    <row r="1598" spans="1:11" x14ac:dyDescent="0.25">
      <c r="A1598" t="s">
        <v>24</v>
      </c>
      <c r="B1598" t="s">
        <v>21</v>
      </c>
      <c r="C1598">
        <v>1999</v>
      </c>
      <c r="D1598">
        <v>591</v>
      </c>
      <c r="E1598">
        <v>62831.39</v>
      </c>
      <c r="F1598">
        <v>17.149999999999999</v>
      </c>
      <c r="G1598">
        <v>143991</v>
      </c>
      <c r="H1598">
        <v>143991</v>
      </c>
      <c r="I1598">
        <f t="shared" si="73"/>
        <v>0</v>
      </c>
      <c r="J1598">
        <f t="shared" si="75"/>
        <v>0</v>
      </c>
      <c r="K1598">
        <f t="shared" si="74"/>
        <v>0</v>
      </c>
    </row>
    <row r="1599" spans="1:11" x14ac:dyDescent="0.25">
      <c r="A1599" t="s">
        <v>18</v>
      </c>
      <c r="B1599" t="s">
        <v>21</v>
      </c>
      <c r="C1599">
        <v>2013</v>
      </c>
      <c r="D1599">
        <v>1761</v>
      </c>
      <c r="E1599">
        <v>367778</v>
      </c>
      <c r="F1599">
        <v>26.14</v>
      </c>
      <c r="G1599">
        <v>130913</v>
      </c>
      <c r="H1599">
        <v>130913</v>
      </c>
      <c r="I1599">
        <f t="shared" si="73"/>
        <v>0</v>
      </c>
      <c r="J1599">
        <f t="shared" si="75"/>
        <v>0</v>
      </c>
      <c r="K1599">
        <f t="shared" si="74"/>
        <v>0</v>
      </c>
    </row>
    <row r="1600" spans="1:11" x14ac:dyDescent="0.25">
      <c r="A1600" t="s">
        <v>72</v>
      </c>
      <c r="B1600" t="s">
        <v>29</v>
      </c>
      <c r="C1600">
        <v>2012</v>
      </c>
      <c r="D1600">
        <v>1010</v>
      </c>
      <c r="E1600">
        <v>40</v>
      </c>
      <c r="F1600">
        <v>24.24</v>
      </c>
      <c r="G1600">
        <v>1641</v>
      </c>
      <c r="H1600">
        <v>5294</v>
      </c>
      <c r="I1600">
        <f t="shared" si="73"/>
        <v>3653</v>
      </c>
      <c r="J1600">
        <f t="shared" si="75"/>
        <v>-3653</v>
      </c>
      <c r="K1600">
        <f t="shared" si="74"/>
        <v>13344409</v>
      </c>
    </row>
    <row r="1601" spans="1:11" x14ac:dyDescent="0.25">
      <c r="A1601" t="s">
        <v>32</v>
      </c>
      <c r="B1601" t="s">
        <v>7</v>
      </c>
      <c r="C1601">
        <v>2008</v>
      </c>
      <c r="D1601">
        <v>1083</v>
      </c>
      <c r="E1601">
        <v>14485.33</v>
      </c>
      <c r="F1601">
        <v>26.51</v>
      </c>
      <c r="G1601">
        <v>192973</v>
      </c>
      <c r="H1601">
        <v>192973</v>
      </c>
      <c r="I1601">
        <f t="shared" si="73"/>
        <v>0</v>
      </c>
      <c r="J1601">
        <f t="shared" si="75"/>
        <v>0</v>
      </c>
      <c r="K1601">
        <f t="shared" si="74"/>
        <v>0</v>
      </c>
    </row>
    <row r="1602" spans="1:11" x14ac:dyDescent="0.25">
      <c r="A1602" t="s">
        <v>25</v>
      </c>
      <c r="B1602" t="s">
        <v>9</v>
      </c>
      <c r="C1602">
        <v>2000</v>
      </c>
      <c r="D1602">
        <v>534</v>
      </c>
      <c r="E1602">
        <v>33475</v>
      </c>
      <c r="F1602">
        <v>17.57</v>
      </c>
      <c r="G1602">
        <v>49360</v>
      </c>
      <c r="H1602">
        <v>51212</v>
      </c>
      <c r="I1602">
        <f t="shared" si="73"/>
        <v>1852</v>
      </c>
      <c r="J1602">
        <f t="shared" si="75"/>
        <v>-1852</v>
      </c>
      <c r="K1602">
        <f t="shared" si="74"/>
        <v>3429904</v>
      </c>
    </row>
    <row r="1603" spans="1:11" x14ac:dyDescent="0.25">
      <c r="A1603" t="s">
        <v>109</v>
      </c>
      <c r="B1603" t="s">
        <v>15</v>
      </c>
      <c r="C1603">
        <v>2009</v>
      </c>
      <c r="D1603">
        <v>285</v>
      </c>
      <c r="E1603">
        <v>56</v>
      </c>
      <c r="F1603">
        <v>20.02</v>
      </c>
      <c r="G1603">
        <v>2382</v>
      </c>
      <c r="H1603">
        <v>3740</v>
      </c>
      <c r="I1603">
        <f t="shared" ref="I1603:I1666" si="76">ABS(G1603-H1603)</f>
        <v>1358</v>
      </c>
      <c r="J1603">
        <f t="shared" si="75"/>
        <v>-1358</v>
      </c>
      <c r="K1603">
        <f t="shared" ref="K1603:K1666" si="77">J1603^2</f>
        <v>1844164</v>
      </c>
    </row>
    <row r="1604" spans="1:11" x14ac:dyDescent="0.25">
      <c r="A1604" t="s">
        <v>32</v>
      </c>
      <c r="B1604" t="s">
        <v>7</v>
      </c>
      <c r="C1604">
        <v>1995</v>
      </c>
      <c r="D1604">
        <v>1083</v>
      </c>
      <c r="E1604">
        <v>61257</v>
      </c>
      <c r="F1604">
        <v>25.55</v>
      </c>
      <c r="G1604">
        <v>162720</v>
      </c>
      <c r="H1604">
        <v>162720</v>
      </c>
      <c r="I1604">
        <f t="shared" si="76"/>
        <v>0</v>
      </c>
      <c r="J1604">
        <f t="shared" si="75"/>
        <v>0</v>
      </c>
      <c r="K1604">
        <f t="shared" si="77"/>
        <v>0</v>
      </c>
    </row>
    <row r="1605" spans="1:11" x14ac:dyDescent="0.25">
      <c r="A1605" t="s">
        <v>32</v>
      </c>
      <c r="B1605" t="s">
        <v>15</v>
      </c>
      <c r="C1605">
        <v>1992</v>
      </c>
      <c r="D1605">
        <v>1083</v>
      </c>
      <c r="E1605">
        <v>70791</v>
      </c>
      <c r="F1605">
        <v>25.41</v>
      </c>
      <c r="G1605">
        <v>9820</v>
      </c>
      <c r="H1605">
        <v>9820</v>
      </c>
      <c r="I1605">
        <f t="shared" si="76"/>
        <v>0</v>
      </c>
      <c r="J1605">
        <f t="shared" si="75"/>
        <v>0</v>
      </c>
      <c r="K1605">
        <f t="shared" si="77"/>
        <v>0</v>
      </c>
    </row>
    <row r="1606" spans="1:11" x14ac:dyDescent="0.25">
      <c r="A1606" t="s">
        <v>32</v>
      </c>
      <c r="B1606" t="s">
        <v>9</v>
      </c>
      <c r="C1606">
        <v>2006</v>
      </c>
      <c r="D1606">
        <v>1083</v>
      </c>
      <c r="E1606">
        <v>37423</v>
      </c>
      <c r="F1606">
        <v>26.43</v>
      </c>
      <c r="G1606">
        <v>19125</v>
      </c>
      <c r="H1606">
        <v>19125</v>
      </c>
      <c r="I1606">
        <f t="shared" si="76"/>
        <v>0</v>
      </c>
      <c r="J1606">
        <f t="shared" si="75"/>
        <v>0</v>
      </c>
      <c r="K1606">
        <f t="shared" si="77"/>
        <v>0</v>
      </c>
    </row>
    <row r="1607" spans="1:11" x14ac:dyDescent="0.25">
      <c r="A1607" t="s">
        <v>102</v>
      </c>
      <c r="B1607" t="s">
        <v>13</v>
      </c>
      <c r="C1607">
        <v>2007</v>
      </c>
      <c r="D1607">
        <v>2387</v>
      </c>
      <c r="E1607">
        <v>246.5</v>
      </c>
      <c r="F1607">
        <v>27.3</v>
      </c>
      <c r="G1607">
        <v>43310</v>
      </c>
      <c r="H1607">
        <v>46265</v>
      </c>
      <c r="I1607">
        <f t="shared" si="76"/>
        <v>2955</v>
      </c>
      <c r="J1607">
        <f t="shared" si="75"/>
        <v>-2955</v>
      </c>
      <c r="K1607">
        <f t="shared" si="77"/>
        <v>8732025</v>
      </c>
    </row>
    <row r="1608" spans="1:11" x14ac:dyDescent="0.25">
      <c r="A1608" t="s">
        <v>27</v>
      </c>
      <c r="B1608" t="s">
        <v>13</v>
      </c>
      <c r="C1608">
        <v>1997</v>
      </c>
      <c r="D1608">
        <v>495</v>
      </c>
      <c r="E1608">
        <v>21596</v>
      </c>
      <c r="F1608">
        <v>15.38</v>
      </c>
      <c r="G1608">
        <v>22537</v>
      </c>
      <c r="H1608">
        <v>22331</v>
      </c>
      <c r="I1608">
        <f t="shared" si="76"/>
        <v>206</v>
      </c>
      <c r="J1608">
        <f t="shared" si="75"/>
        <v>206</v>
      </c>
      <c r="K1608">
        <f t="shared" si="77"/>
        <v>42436</v>
      </c>
    </row>
    <row r="1609" spans="1:11" x14ac:dyDescent="0.25">
      <c r="A1609" t="s">
        <v>25</v>
      </c>
      <c r="B1609" t="s">
        <v>11</v>
      </c>
      <c r="C1609">
        <v>1997</v>
      </c>
      <c r="D1609">
        <v>534</v>
      </c>
      <c r="E1609">
        <v>34091</v>
      </c>
      <c r="F1609">
        <v>13.93</v>
      </c>
      <c r="G1609">
        <v>18412</v>
      </c>
      <c r="H1609">
        <v>18412</v>
      </c>
      <c r="I1609">
        <f t="shared" si="76"/>
        <v>0</v>
      </c>
      <c r="J1609">
        <f t="shared" si="75"/>
        <v>0</v>
      </c>
      <c r="K1609">
        <f t="shared" si="77"/>
        <v>0</v>
      </c>
    </row>
    <row r="1610" spans="1:11" x14ac:dyDescent="0.25">
      <c r="A1610" t="s">
        <v>32</v>
      </c>
      <c r="B1610" t="s">
        <v>7</v>
      </c>
      <c r="C1610">
        <v>2008</v>
      </c>
      <c r="D1610">
        <v>1083</v>
      </c>
      <c r="E1610">
        <v>14485.33</v>
      </c>
      <c r="F1610">
        <v>25.78</v>
      </c>
      <c r="G1610">
        <v>192973</v>
      </c>
      <c r="H1610">
        <v>192973</v>
      </c>
      <c r="I1610">
        <f t="shared" si="76"/>
        <v>0</v>
      </c>
      <c r="J1610">
        <f t="shared" si="75"/>
        <v>0</v>
      </c>
      <c r="K1610">
        <f t="shared" si="77"/>
        <v>0</v>
      </c>
    </row>
    <row r="1611" spans="1:11" x14ac:dyDescent="0.25">
      <c r="A1611" t="s">
        <v>18</v>
      </c>
      <c r="B1611" t="s">
        <v>29</v>
      </c>
      <c r="C1611">
        <v>1991</v>
      </c>
      <c r="D1611">
        <v>1761</v>
      </c>
      <c r="E1611">
        <v>58349.440000000002</v>
      </c>
      <c r="F1611">
        <v>17.95</v>
      </c>
      <c r="G1611">
        <v>15533</v>
      </c>
      <c r="H1611">
        <v>15533</v>
      </c>
      <c r="I1611">
        <f t="shared" si="76"/>
        <v>0</v>
      </c>
      <c r="J1611">
        <f t="shared" si="75"/>
        <v>0</v>
      </c>
      <c r="K1611">
        <f t="shared" si="77"/>
        <v>0</v>
      </c>
    </row>
    <row r="1612" spans="1:11" x14ac:dyDescent="0.25">
      <c r="A1612" t="s">
        <v>22</v>
      </c>
      <c r="B1612" t="s">
        <v>45</v>
      </c>
      <c r="C1612">
        <v>2011</v>
      </c>
      <c r="D1612">
        <v>1410</v>
      </c>
      <c r="E1612">
        <v>6316.61</v>
      </c>
      <c r="F1612">
        <v>26.66</v>
      </c>
      <c r="G1612">
        <v>78686</v>
      </c>
      <c r="H1612">
        <v>78686</v>
      </c>
      <c r="I1612">
        <f t="shared" si="76"/>
        <v>0</v>
      </c>
      <c r="J1612">
        <f t="shared" si="75"/>
        <v>0</v>
      </c>
      <c r="K1612">
        <f t="shared" si="77"/>
        <v>0</v>
      </c>
    </row>
    <row r="1613" spans="1:11" x14ac:dyDescent="0.25">
      <c r="A1613" t="s">
        <v>18</v>
      </c>
      <c r="B1613" t="s">
        <v>7</v>
      </c>
      <c r="C1613">
        <v>2004</v>
      </c>
      <c r="D1613">
        <v>1761</v>
      </c>
      <c r="E1613">
        <v>214725</v>
      </c>
      <c r="F1613">
        <v>20.05</v>
      </c>
      <c r="G1613">
        <v>213525</v>
      </c>
      <c r="H1613">
        <v>213525</v>
      </c>
      <c r="I1613">
        <f t="shared" si="76"/>
        <v>0</v>
      </c>
      <c r="J1613">
        <f t="shared" ref="J1613:J1676" si="78">G1613-H1613</f>
        <v>0</v>
      </c>
      <c r="K1613">
        <f t="shared" si="77"/>
        <v>0</v>
      </c>
    </row>
    <row r="1614" spans="1:11" x14ac:dyDescent="0.25">
      <c r="A1614" t="s">
        <v>18</v>
      </c>
      <c r="B1614" t="s">
        <v>29</v>
      </c>
      <c r="C1614">
        <v>2012</v>
      </c>
      <c r="D1614">
        <v>1761</v>
      </c>
      <c r="E1614">
        <v>346583</v>
      </c>
      <c r="F1614">
        <v>18.8</v>
      </c>
      <c r="G1614">
        <v>26366</v>
      </c>
      <c r="H1614">
        <v>26366</v>
      </c>
      <c r="I1614">
        <f t="shared" si="76"/>
        <v>0</v>
      </c>
      <c r="J1614">
        <f t="shared" si="78"/>
        <v>0</v>
      </c>
      <c r="K1614">
        <f t="shared" si="77"/>
        <v>0</v>
      </c>
    </row>
    <row r="1615" spans="1:11" x14ac:dyDescent="0.25">
      <c r="A1615" t="s">
        <v>43</v>
      </c>
      <c r="B1615" t="s">
        <v>29</v>
      </c>
      <c r="C1615">
        <v>2012</v>
      </c>
      <c r="D1615">
        <v>593</v>
      </c>
      <c r="E1615">
        <v>42610.59</v>
      </c>
      <c r="F1615">
        <v>19.920000000000002</v>
      </c>
      <c r="G1615">
        <v>36394</v>
      </c>
      <c r="H1615">
        <v>36394</v>
      </c>
      <c r="I1615">
        <f t="shared" si="76"/>
        <v>0</v>
      </c>
      <c r="J1615">
        <f t="shared" si="78"/>
        <v>0</v>
      </c>
      <c r="K1615">
        <f t="shared" si="77"/>
        <v>0</v>
      </c>
    </row>
    <row r="1616" spans="1:11" x14ac:dyDescent="0.25">
      <c r="A1616" t="s">
        <v>63</v>
      </c>
      <c r="B1616" t="s">
        <v>45</v>
      </c>
      <c r="C1616">
        <v>1990</v>
      </c>
      <c r="D1616">
        <v>1020</v>
      </c>
      <c r="E1616">
        <v>1080</v>
      </c>
      <c r="F1616">
        <v>21.43</v>
      </c>
      <c r="G1616">
        <v>62040</v>
      </c>
      <c r="H1616">
        <v>61679</v>
      </c>
      <c r="I1616">
        <f t="shared" si="76"/>
        <v>361</v>
      </c>
      <c r="J1616">
        <f t="shared" si="78"/>
        <v>361</v>
      </c>
      <c r="K1616">
        <f t="shared" si="77"/>
        <v>130321</v>
      </c>
    </row>
    <row r="1617" spans="1:11" x14ac:dyDescent="0.25">
      <c r="A1617" t="s">
        <v>57</v>
      </c>
      <c r="B1617" t="s">
        <v>13</v>
      </c>
      <c r="C1617">
        <v>1993</v>
      </c>
      <c r="D1617">
        <v>3240</v>
      </c>
      <c r="E1617">
        <v>14961.81</v>
      </c>
      <c r="F1617">
        <v>22.29</v>
      </c>
      <c r="G1617">
        <v>41202</v>
      </c>
      <c r="H1617">
        <v>41202</v>
      </c>
      <c r="I1617">
        <f t="shared" si="76"/>
        <v>0</v>
      </c>
      <c r="J1617">
        <f t="shared" si="78"/>
        <v>0</v>
      </c>
      <c r="K1617">
        <f t="shared" si="77"/>
        <v>0</v>
      </c>
    </row>
    <row r="1618" spans="1:11" x14ac:dyDescent="0.25">
      <c r="A1618" t="s">
        <v>18</v>
      </c>
      <c r="B1618" t="s">
        <v>49</v>
      </c>
      <c r="C1618">
        <v>1990</v>
      </c>
      <c r="D1618">
        <v>1761</v>
      </c>
      <c r="E1618">
        <v>49695</v>
      </c>
      <c r="F1618">
        <v>21.88</v>
      </c>
      <c r="G1618">
        <v>91489</v>
      </c>
      <c r="H1618">
        <v>91489</v>
      </c>
      <c r="I1618">
        <f t="shared" si="76"/>
        <v>0</v>
      </c>
      <c r="J1618">
        <f t="shared" si="78"/>
        <v>0</v>
      </c>
      <c r="K1618">
        <f t="shared" si="77"/>
        <v>0</v>
      </c>
    </row>
    <row r="1619" spans="1:11" x14ac:dyDescent="0.25">
      <c r="A1619" t="s">
        <v>25</v>
      </c>
      <c r="B1619" t="s">
        <v>9</v>
      </c>
      <c r="C1619">
        <v>2006</v>
      </c>
      <c r="D1619">
        <v>534</v>
      </c>
      <c r="E1619">
        <v>35900</v>
      </c>
      <c r="F1619">
        <v>16.75</v>
      </c>
      <c r="G1619">
        <v>53856</v>
      </c>
      <c r="H1619">
        <v>53856</v>
      </c>
      <c r="I1619">
        <f t="shared" si="76"/>
        <v>0</v>
      </c>
      <c r="J1619">
        <f t="shared" si="78"/>
        <v>0</v>
      </c>
      <c r="K1619">
        <f t="shared" si="77"/>
        <v>0</v>
      </c>
    </row>
    <row r="1620" spans="1:11" x14ac:dyDescent="0.25">
      <c r="A1620" t="s">
        <v>86</v>
      </c>
      <c r="B1620" t="s">
        <v>13</v>
      </c>
      <c r="C1620">
        <v>2007</v>
      </c>
      <c r="D1620">
        <v>447</v>
      </c>
      <c r="E1620">
        <v>148.68</v>
      </c>
      <c r="F1620">
        <v>12.75</v>
      </c>
      <c r="G1620">
        <v>33886</v>
      </c>
      <c r="H1620">
        <v>42375</v>
      </c>
      <c r="I1620">
        <f t="shared" si="76"/>
        <v>8489</v>
      </c>
      <c r="J1620">
        <f t="shared" si="78"/>
        <v>-8489</v>
      </c>
      <c r="K1620">
        <f t="shared" si="77"/>
        <v>72063121</v>
      </c>
    </row>
    <row r="1621" spans="1:11" x14ac:dyDescent="0.25">
      <c r="A1621" t="s">
        <v>32</v>
      </c>
      <c r="B1621" t="s">
        <v>11</v>
      </c>
      <c r="C1621">
        <v>2011</v>
      </c>
      <c r="D1621">
        <v>1083</v>
      </c>
      <c r="E1621">
        <v>55540</v>
      </c>
      <c r="F1621">
        <v>25.92</v>
      </c>
      <c r="G1621">
        <v>29886</v>
      </c>
      <c r="H1621">
        <v>29886</v>
      </c>
      <c r="I1621">
        <f t="shared" si="76"/>
        <v>0</v>
      </c>
      <c r="J1621">
        <f t="shared" si="78"/>
        <v>0</v>
      </c>
      <c r="K1621">
        <f t="shared" si="77"/>
        <v>0</v>
      </c>
    </row>
    <row r="1622" spans="1:11" x14ac:dyDescent="0.25">
      <c r="A1622" t="s">
        <v>10</v>
      </c>
      <c r="B1622" t="s">
        <v>49</v>
      </c>
      <c r="C1622">
        <v>1995</v>
      </c>
      <c r="D1622">
        <v>1668</v>
      </c>
      <c r="E1622">
        <v>79821.179999999993</v>
      </c>
      <c r="F1622">
        <v>12.98</v>
      </c>
      <c r="G1622">
        <v>197704</v>
      </c>
      <c r="H1622">
        <v>197704</v>
      </c>
      <c r="I1622">
        <f t="shared" si="76"/>
        <v>0</v>
      </c>
      <c r="J1622">
        <f t="shared" si="78"/>
        <v>0</v>
      </c>
      <c r="K1622">
        <f t="shared" si="77"/>
        <v>0</v>
      </c>
    </row>
    <row r="1623" spans="1:11" x14ac:dyDescent="0.25">
      <c r="A1623" t="s">
        <v>102</v>
      </c>
      <c r="B1623" t="s">
        <v>9</v>
      </c>
      <c r="C1623">
        <v>2012</v>
      </c>
      <c r="D1623">
        <v>2387</v>
      </c>
      <c r="E1623">
        <v>427.73</v>
      </c>
      <c r="F1623">
        <v>27.42</v>
      </c>
      <c r="G1623">
        <v>13854</v>
      </c>
      <c r="H1623">
        <v>16318</v>
      </c>
      <c r="I1623">
        <f t="shared" si="76"/>
        <v>2464</v>
      </c>
      <c r="J1623">
        <f t="shared" si="78"/>
        <v>-2464</v>
      </c>
      <c r="K1623">
        <f t="shared" si="77"/>
        <v>6071296</v>
      </c>
    </row>
    <row r="1624" spans="1:11" x14ac:dyDescent="0.25">
      <c r="A1624" t="s">
        <v>34</v>
      </c>
      <c r="B1624" t="s">
        <v>11</v>
      </c>
      <c r="C1624">
        <v>2010</v>
      </c>
      <c r="D1624">
        <v>636</v>
      </c>
      <c r="E1624">
        <v>39043</v>
      </c>
      <c r="F1624">
        <v>16.510000000000002</v>
      </c>
      <c r="G1624">
        <v>30498</v>
      </c>
      <c r="H1624">
        <v>30498</v>
      </c>
      <c r="I1624">
        <f t="shared" si="76"/>
        <v>0</v>
      </c>
      <c r="J1624">
        <f t="shared" si="78"/>
        <v>0</v>
      </c>
      <c r="K1624">
        <f t="shared" si="77"/>
        <v>0</v>
      </c>
    </row>
    <row r="1625" spans="1:11" x14ac:dyDescent="0.25">
      <c r="A1625" t="s">
        <v>42</v>
      </c>
      <c r="B1625" t="s">
        <v>9</v>
      </c>
      <c r="C1625">
        <v>1994</v>
      </c>
      <c r="D1625">
        <v>758</v>
      </c>
      <c r="E1625">
        <v>34468.93</v>
      </c>
      <c r="F1625">
        <v>25.05</v>
      </c>
      <c r="G1625">
        <v>22255</v>
      </c>
      <c r="H1625">
        <v>22255</v>
      </c>
      <c r="I1625">
        <f t="shared" si="76"/>
        <v>0</v>
      </c>
      <c r="J1625">
        <f t="shared" si="78"/>
        <v>0</v>
      </c>
      <c r="K1625">
        <f t="shared" si="77"/>
        <v>0</v>
      </c>
    </row>
    <row r="1626" spans="1:11" x14ac:dyDescent="0.25">
      <c r="A1626" t="s">
        <v>65</v>
      </c>
      <c r="B1626" t="s">
        <v>13</v>
      </c>
      <c r="C1626">
        <v>1992</v>
      </c>
      <c r="D1626">
        <v>250</v>
      </c>
      <c r="E1626">
        <v>17182</v>
      </c>
      <c r="F1626">
        <v>6.2</v>
      </c>
      <c r="G1626">
        <v>39915</v>
      </c>
      <c r="H1626">
        <v>27937</v>
      </c>
      <c r="I1626">
        <f t="shared" si="76"/>
        <v>11978</v>
      </c>
      <c r="J1626">
        <f t="shared" si="78"/>
        <v>11978</v>
      </c>
      <c r="K1626">
        <f t="shared" si="77"/>
        <v>143472484</v>
      </c>
    </row>
    <row r="1627" spans="1:11" x14ac:dyDescent="0.25">
      <c r="A1627" t="s">
        <v>31</v>
      </c>
      <c r="B1627" t="s">
        <v>11</v>
      </c>
      <c r="C1627">
        <v>1997</v>
      </c>
      <c r="D1627">
        <v>346</v>
      </c>
      <c r="E1627">
        <v>12214</v>
      </c>
      <c r="F1627">
        <v>18.309999999999999</v>
      </c>
      <c r="G1627">
        <v>9292</v>
      </c>
      <c r="H1627">
        <v>18111</v>
      </c>
      <c r="I1627">
        <f t="shared" si="76"/>
        <v>8819</v>
      </c>
      <c r="J1627">
        <f t="shared" si="78"/>
        <v>-8819</v>
      </c>
      <c r="K1627">
        <f t="shared" si="77"/>
        <v>77774761</v>
      </c>
    </row>
    <row r="1628" spans="1:11" x14ac:dyDescent="0.25">
      <c r="A1628" t="s">
        <v>40</v>
      </c>
      <c r="B1628" t="s">
        <v>21</v>
      </c>
      <c r="C1628">
        <v>1997</v>
      </c>
      <c r="D1628">
        <v>832</v>
      </c>
      <c r="E1628">
        <v>84799</v>
      </c>
      <c r="F1628">
        <v>13.13</v>
      </c>
      <c r="G1628">
        <v>199328</v>
      </c>
      <c r="H1628">
        <v>171429</v>
      </c>
      <c r="I1628">
        <f t="shared" si="76"/>
        <v>27899</v>
      </c>
      <c r="J1628">
        <f t="shared" si="78"/>
        <v>27899</v>
      </c>
      <c r="K1628">
        <f t="shared" si="77"/>
        <v>778354201</v>
      </c>
    </row>
    <row r="1629" spans="1:11" x14ac:dyDescent="0.25">
      <c r="A1629" t="s">
        <v>18</v>
      </c>
      <c r="B1629" t="s">
        <v>7</v>
      </c>
      <c r="C1629">
        <v>1994</v>
      </c>
      <c r="D1629">
        <v>1761</v>
      </c>
      <c r="E1629">
        <v>84312.78</v>
      </c>
      <c r="F1629">
        <v>19.149999999999999</v>
      </c>
      <c r="G1629">
        <v>144802</v>
      </c>
      <c r="H1629">
        <v>144802</v>
      </c>
      <c r="I1629">
        <f t="shared" si="76"/>
        <v>0</v>
      </c>
      <c r="J1629">
        <f t="shared" si="78"/>
        <v>0</v>
      </c>
      <c r="K1629">
        <f t="shared" si="77"/>
        <v>0</v>
      </c>
    </row>
    <row r="1630" spans="1:11" x14ac:dyDescent="0.25">
      <c r="A1630" t="s">
        <v>24</v>
      </c>
      <c r="B1630" t="s">
        <v>11</v>
      </c>
      <c r="C1630">
        <v>1997</v>
      </c>
      <c r="D1630">
        <v>591</v>
      </c>
      <c r="E1630">
        <v>77691</v>
      </c>
      <c r="F1630">
        <v>18.54</v>
      </c>
      <c r="G1630">
        <v>22426</v>
      </c>
      <c r="H1630">
        <v>22426</v>
      </c>
      <c r="I1630">
        <f t="shared" si="76"/>
        <v>0</v>
      </c>
      <c r="J1630">
        <f t="shared" si="78"/>
        <v>0</v>
      </c>
      <c r="K1630">
        <f t="shared" si="77"/>
        <v>0</v>
      </c>
    </row>
    <row r="1631" spans="1:11" x14ac:dyDescent="0.25">
      <c r="A1631" t="s">
        <v>32</v>
      </c>
      <c r="B1631" t="s">
        <v>15</v>
      </c>
      <c r="C1631">
        <v>2008</v>
      </c>
      <c r="D1631">
        <v>1083</v>
      </c>
      <c r="E1631">
        <v>14485.33</v>
      </c>
      <c r="F1631">
        <v>25.78</v>
      </c>
      <c r="G1631">
        <v>10209</v>
      </c>
      <c r="H1631">
        <v>10209</v>
      </c>
      <c r="I1631">
        <f t="shared" si="76"/>
        <v>0</v>
      </c>
      <c r="J1631">
        <f t="shared" si="78"/>
        <v>0</v>
      </c>
      <c r="K1631">
        <f t="shared" si="77"/>
        <v>0</v>
      </c>
    </row>
    <row r="1632" spans="1:11" x14ac:dyDescent="0.25">
      <c r="A1632" t="s">
        <v>19</v>
      </c>
      <c r="B1632" t="s">
        <v>9</v>
      </c>
      <c r="C1632">
        <v>1994</v>
      </c>
      <c r="D1632">
        <v>216</v>
      </c>
      <c r="E1632">
        <v>692</v>
      </c>
      <c r="F1632">
        <v>23.47</v>
      </c>
      <c r="G1632">
        <v>21333</v>
      </c>
      <c r="H1632">
        <v>21333</v>
      </c>
      <c r="I1632">
        <f t="shared" si="76"/>
        <v>0</v>
      </c>
      <c r="J1632">
        <f t="shared" si="78"/>
        <v>0</v>
      </c>
      <c r="K1632">
        <f t="shared" si="77"/>
        <v>0</v>
      </c>
    </row>
    <row r="1633" spans="1:11" x14ac:dyDescent="0.25">
      <c r="A1633" t="s">
        <v>28</v>
      </c>
      <c r="B1633" t="s">
        <v>13</v>
      </c>
      <c r="C1633">
        <v>2008</v>
      </c>
      <c r="D1633">
        <v>1712</v>
      </c>
      <c r="E1633">
        <v>1152.3900000000001</v>
      </c>
      <c r="F1633">
        <v>26.42</v>
      </c>
      <c r="G1633">
        <v>36800</v>
      </c>
      <c r="H1633">
        <v>35596</v>
      </c>
      <c r="I1633">
        <f t="shared" si="76"/>
        <v>1204</v>
      </c>
      <c r="J1633">
        <f t="shared" si="78"/>
        <v>1204</v>
      </c>
      <c r="K1633">
        <f t="shared" si="77"/>
        <v>1449616</v>
      </c>
    </row>
    <row r="1634" spans="1:11" x14ac:dyDescent="0.25">
      <c r="A1634" t="s">
        <v>32</v>
      </c>
      <c r="B1634" t="s">
        <v>13</v>
      </c>
      <c r="C1634">
        <v>2000</v>
      </c>
      <c r="D1634">
        <v>1083</v>
      </c>
      <c r="E1634">
        <v>44957.52</v>
      </c>
      <c r="F1634">
        <v>25.11</v>
      </c>
      <c r="G1634">
        <v>28508</v>
      </c>
      <c r="H1634">
        <v>28508</v>
      </c>
      <c r="I1634">
        <f t="shared" si="76"/>
        <v>0</v>
      </c>
      <c r="J1634">
        <f t="shared" si="78"/>
        <v>0</v>
      </c>
      <c r="K1634">
        <f t="shared" si="77"/>
        <v>0</v>
      </c>
    </row>
    <row r="1635" spans="1:11" x14ac:dyDescent="0.25">
      <c r="A1635" t="s">
        <v>42</v>
      </c>
      <c r="B1635" t="s">
        <v>21</v>
      </c>
      <c r="C1635">
        <v>2001</v>
      </c>
      <c r="D1635">
        <v>758</v>
      </c>
      <c r="E1635">
        <v>31373.3</v>
      </c>
      <c r="F1635">
        <v>21.23</v>
      </c>
      <c r="G1635">
        <v>199853</v>
      </c>
      <c r="H1635">
        <v>199853</v>
      </c>
      <c r="I1635">
        <f t="shared" si="76"/>
        <v>0</v>
      </c>
      <c r="J1635">
        <f t="shared" si="78"/>
        <v>0</v>
      </c>
      <c r="K1635">
        <f t="shared" si="77"/>
        <v>0</v>
      </c>
    </row>
    <row r="1636" spans="1:11" x14ac:dyDescent="0.25">
      <c r="A1636" t="s">
        <v>14</v>
      </c>
      <c r="B1636" t="s">
        <v>9</v>
      </c>
      <c r="C1636">
        <v>2009</v>
      </c>
      <c r="D1636">
        <v>494</v>
      </c>
      <c r="E1636">
        <v>3957.61</v>
      </c>
      <c r="F1636">
        <v>26.68</v>
      </c>
      <c r="G1636">
        <v>34879</v>
      </c>
      <c r="H1636">
        <v>34879</v>
      </c>
      <c r="I1636">
        <f t="shared" si="76"/>
        <v>0</v>
      </c>
      <c r="J1636">
        <f t="shared" si="78"/>
        <v>0</v>
      </c>
      <c r="K1636">
        <f t="shared" si="77"/>
        <v>0</v>
      </c>
    </row>
    <row r="1637" spans="1:11" x14ac:dyDescent="0.25">
      <c r="A1637" t="s">
        <v>50</v>
      </c>
      <c r="B1637" t="s">
        <v>7</v>
      </c>
      <c r="C1637">
        <v>1994</v>
      </c>
      <c r="D1637">
        <v>1110</v>
      </c>
      <c r="E1637">
        <v>3619</v>
      </c>
      <c r="F1637">
        <v>9.89</v>
      </c>
      <c r="G1637">
        <v>199650</v>
      </c>
      <c r="H1637">
        <v>292627</v>
      </c>
      <c r="I1637">
        <f t="shared" si="76"/>
        <v>92977</v>
      </c>
      <c r="J1637">
        <f t="shared" si="78"/>
        <v>-92977</v>
      </c>
      <c r="K1637">
        <f t="shared" si="77"/>
        <v>8644722529</v>
      </c>
    </row>
    <row r="1638" spans="1:11" x14ac:dyDescent="0.25">
      <c r="A1638" t="s">
        <v>82</v>
      </c>
      <c r="B1638" t="s">
        <v>11</v>
      </c>
      <c r="C1638">
        <v>2010</v>
      </c>
      <c r="D1638">
        <v>703</v>
      </c>
      <c r="E1638">
        <v>3894</v>
      </c>
      <c r="F1638">
        <v>7.54</v>
      </c>
      <c r="G1638">
        <v>66264</v>
      </c>
      <c r="H1638">
        <v>72120</v>
      </c>
      <c r="I1638">
        <f t="shared" si="76"/>
        <v>5856</v>
      </c>
      <c r="J1638">
        <f t="shared" si="78"/>
        <v>-5856</v>
      </c>
      <c r="K1638">
        <f t="shared" si="77"/>
        <v>34292736</v>
      </c>
    </row>
    <row r="1639" spans="1:11" x14ac:dyDescent="0.25">
      <c r="A1639" t="s">
        <v>61</v>
      </c>
      <c r="B1639" t="s">
        <v>13</v>
      </c>
      <c r="C1639">
        <v>2008</v>
      </c>
      <c r="D1639">
        <v>1212</v>
      </c>
      <c r="E1639">
        <v>321.75</v>
      </c>
      <c r="F1639">
        <v>19.559999999999999</v>
      </c>
      <c r="G1639">
        <v>44432</v>
      </c>
      <c r="H1639">
        <v>41320</v>
      </c>
      <c r="I1639">
        <f t="shared" si="76"/>
        <v>3112</v>
      </c>
      <c r="J1639">
        <f t="shared" si="78"/>
        <v>3112</v>
      </c>
      <c r="K1639">
        <f t="shared" si="77"/>
        <v>9684544</v>
      </c>
    </row>
    <row r="1640" spans="1:11" x14ac:dyDescent="0.25">
      <c r="A1640" t="s">
        <v>41</v>
      </c>
      <c r="B1640" t="s">
        <v>11</v>
      </c>
      <c r="C1640">
        <v>2002</v>
      </c>
      <c r="D1640">
        <v>700</v>
      </c>
      <c r="E1640">
        <v>34431.72</v>
      </c>
      <c r="F1640">
        <v>6.26</v>
      </c>
      <c r="G1640">
        <v>69056</v>
      </c>
      <c r="H1640">
        <v>72826</v>
      </c>
      <c r="I1640">
        <f t="shared" si="76"/>
        <v>3770</v>
      </c>
      <c r="J1640">
        <f t="shared" si="78"/>
        <v>-3770</v>
      </c>
      <c r="K1640">
        <f t="shared" si="77"/>
        <v>14212900</v>
      </c>
    </row>
    <row r="1641" spans="1:11" x14ac:dyDescent="0.25">
      <c r="A1641" t="s">
        <v>78</v>
      </c>
      <c r="B1641" t="s">
        <v>29</v>
      </c>
      <c r="C1641">
        <v>2009</v>
      </c>
      <c r="D1641">
        <v>565</v>
      </c>
      <c r="E1641">
        <v>36444.699999999997</v>
      </c>
      <c r="F1641">
        <v>8.82</v>
      </c>
      <c r="G1641">
        <v>16763</v>
      </c>
      <c r="H1641">
        <v>15111</v>
      </c>
      <c r="I1641">
        <f t="shared" si="76"/>
        <v>1652</v>
      </c>
      <c r="J1641">
        <f t="shared" si="78"/>
        <v>1652</v>
      </c>
      <c r="K1641">
        <f t="shared" si="77"/>
        <v>2729104</v>
      </c>
    </row>
    <row r="1642" spans="1:11" x14ac:dyDescent="0.25">
      <c r="A1642" t="s">
        <v>80</v>
      </c>
      <c r="B1642" t="s">
        <v>9</v>
      </c>
      <c r="C1642">
        <v>2013</v>
      </c>
      <c r="D1642">
        <v>1784</v>
      </c>
      <c r="E1642">
        <v>6005.08</v>
      </c>
      <c r="F1642">
        <v>26.36</v>
      </c>
      <c r="G1642">
        <v>29461</v>
      </c>
      <c r="H1642">
        <v>30041</v>
      </c>
      <c r="I1642">
        <f t="shared" si="76"/>
        <v>580</v>
      </c>
      <c r="J1642">
        <f t="shared" si="78"/>
        <v>-580</v>
      </c>
      <c r="K1642">
        <f t="shared" si="77"/>
        <v>336400</v>
      </c>
    </row>
    <row r="1643" spans="1:11" x14ac:dyDescent="0.25">
      <c r="A1643" t="s">
        <v>52</v>
      </c>
      <c r="B1643" t="s">
        <v>7</v>
      </c>
      <c r="C1643">
        <v>2007</v>
      </c>
      <c r="D1643">
        <v>282</v>
      </c>
      <c r="E1643">
        <v>7.72</v>
      </c>
      <c r="F1643">
        <v>27.94</v>
      </c>
      <c r="G1643">
        <v>240551</v>
      </c>
      <c r="H1643">
        <v>115357</v>
      </c>
      <c r="I1643">
        <f t="shared" si="76"/>
        <v>125194</v>
      </c>
      <c r="J1643">
        <f t="shared" si="78"/>
        <v>125194</v>
      </c>
      <c r="K1643">
        <f t="shared" si="77"/>
        <v>15673537636</v>
      </c>
    </row>
    <row r="1644" spans="1:11" x14ac:dyDescent="0.25">
      <c r="A1644" t="s">
        <v>52</v>
      </c>
      <c r="B1644" t="s">
        <v>21</v>
      </c>
      <c r="C1644">
        <v>1993</v>
      </c>
      <c r="D1644">
        <v>282</v>
      </c>
      <c r="E1644">
        <v>33.19</v>
      </c>
      <c r="F1644">
        <v>27.55</v>
      </c>
      <c r="G1644">
        <v>51033</v>
      </c>
      <c r="H1644">
        <v>56904</v>
      </c>
      <c r="I1644">
        <f t="shared" si="76"/>
        <v>5871</v>
      </c>
      <c r="J1644">
        <f t="shared" si="78"/>
        <v>-5871</v>
      </c>
      <c r="K1644">
        <f t="shared" si="77"/>
        <v>34468641</v>
      </c>
    </row>
    <row r="1645" spans="1:11" x14ac:dyDescent="0.25">
      <c r="A1645" t="s">
        <v>25</v>
      </c>
      <c r="B1645" t="s">
        <v>29</v>
      </c>
      <c r="C1645">
        <v>2009</v>
      </c>
      <c r="D1645">
        <v>534</v>
      </c>
      <c r="E1645">
        <v>38065.68</v>
      </c>
      <c r="F1645">
        <v>20.65</v>
      </c>
      <c r="G1645">
        <v>18926</v>
      </c>
      <c r="H1645">
        <v>18926</v>
      </c>
      <c r="I1645">
        <f t="shared" si="76"/>
        <v>0</v>
      </c>
      <c r="J1645">
        <f t="shared" si="78"/>
        <v>0</v>
      </c>
      <c r="K1645">
        <f t="shared" si="77"/>
        <v>0</v>
      </c>
    </row>
    <row r="1646" spans="1:11" x14ac:dyDescent="0.25">
      <c r="A1646" t="s">
        <v>8</v>
      </c>
      <c r="B1646" t="s">
        <v>7</v>
      </c>
      <c r="C1646">
        <v>2000</v>
      </c>
      <c r="D1646">
        <v>537</v>
      </c>
      <c r="E1646">
        <v>39667</v>
      </c>
      <c r="F1646">
        <v>4.6100000000000003</v>
      </c>
      <c r="G1646">
        <v>116314</v>
      </c>
      <c r="H1646">
        <v>116314</v>
      </c>
      <c r="I1646">
        <f t="shared" si="76"/>
        <v>0</v>
      </c>
      <c r="J1646">
        <f t="shared" si="78"/>
        <v>0</v>
      </c>
      <c r="K1646">
        <f t="shared" si="77"/>
        <v>0</v>
      </c>
    </row>
    <row r="1647" spans="1:11" x14ac:dyDescent="0.25">
      <c r="A1647" t="s">
        <v>42</v>
      </c>
      <c r="B1647" t="s">
        <v>29</v>
      </c>
      <c r="C1647">
        <v>2001</v>
      </c>
      <c r="D1647">
        <v>758</v>
      </c>
      <c r="E1647">
        <v>31373.3</v>
      </c>
      <c r="F1647">
        <v>20.149999999999999</v>
      </c>
      <c r="G1647">
        <v>16503</v>
      </c>
      <c r="H1647">
        <v>16503</v>
      </c>
      <c r="I1647">
        <f t="shared" si="76"/>
        <v>0</v>
      </c>
      <c r="J1647">
        <f t="shared" si="78"/>
        <v>0</v>
      </c>
      <c r="K1647">
        <f t="shared" si="77"/>
        <v>0</v>
      </c>
    </row>
    <row r="1648" spans="1:11" x14ac:dyDescent="0.25">
      <c r="A1648" t="s">
        <v>54</v>
      </c>
      <c r="B1648" t="s">
        <v>21</v>
      </c>
      <c r="C1648">
        <v>1998</v>
      </c>
      <c r="D1648">
        <v>2274</v>
      </c>
      <c r="E1648">
        <v>21500</v>
      </c>
      <c r="F1648">
        <v>22.72</v>
      </c>
      <c r="G1648">
        <v>17591</v>
      </c>
      <c r="H1648">
        <v>17591</v>
      </c>
      <c r="I1648">
        <f t="shared" si="76"/>
        <v>0</v>
      </c>
      <c r="J1648">
        <f t="shared" si="78"/>
        <v>0</v>
      </c>
      <c r="K1648">
        <f t="shared" si="77"/>
        <v>0</v>
      </c>
    </row>
    <row r="1649" spans="1:11" x14ac:dyDescent="0.25">
      <c r="A1649" t="s">
        <v>32</v>
      </c>
      <c r="B1649" t="s">
        <v>29</v>
      </c>
      <c r="C1649">
        <v>2000</v>
      </c>
      <c r="D1649">
        <v>1083</v>
      </c>
      <c r="E1649">
        <v>44957.52</v>
      </c>
      <c r="F1649">
        <v>24.57</v>
      </c>
      <c r="G1649">
        <v>8222</v>
      </c>
      <c r="H1649">
        <v>8222</v>
      </c>
      <c r="I1649">
        <f t="shared" si="76"/>
        <v>0</v>
      </c>
      <c r="J1649">
        <f t="shared" si="78"/>
        <v>0</v>
      </c>
      <c r="K1649">
        <f t="shared" si="77"/>
        <v>0</v>
      </c>
    </row>
    <row r="1650" spans="1:11" x14ac:dyDescent="0.25">
      <c r="A1650" t="s">
        <v>18</v>
      </c>
      <c r="B1650" t="s">
        <v>21</v>
      </c>
      <c r="C1650">
        <v>2011</v>
      </c>
      <c r="D1650">
        <v>1761</v>
      </c>
      <c r="E1650">
        <v>345026</v>
      </c>
      <c r="F1650">
        <v>27.29</v>
      </c>
      <c r="G1650">
        <v>124266</v>
      </c>
      <c r="H1650">
        <v>121926</v>
      </c>
      <c r="I1650">
        <f t="shared" si="76"/>
        <v>2340</v>
      </c>
      <c r="J1650">
        <f t="shared" si="78"/>
        <v>2340</v>
      </c>
      <c r="K1650">
        <f t="shared" si="77"/>
        <v>5475600</v>
      </c>
    </row>
    <row r="1651" spans="1:11" x14ac:dyDescent="0.25">
      <c r="A1651" t="s">
        <v>68</v>
      </c>
      <c r="B1651" t="s">
        <v>49</v>
      </c>
      <c r="C1651">
        <v>2000</v>
      </c>
      <c r="D1651">
        <v>748</v>
      </c>
      <c r="E1651">
        <v>75.44</v>
      </c>
      <c r="F1651">
        <v>28.6</v>
      </c>
      <c r="G1651">
        <v>82928</v>
      </c>
      <c r="H1651">
        <v>69169</v>
      </c>
      <c r="I1651">
        <f t="shared" si="76"/>
        <v>13759</v>
      </c>
      <c r="J1651">
        <f t="shared" si="78"/>
        <v>13759</v>
      </c>
      <c r="K1651">
        <f t="shared" si="77"/>
        <v>189310081</v>
      </c>
    </row>
    <row r="1652" spans="1:11" x14ac:dyDescent="0.25">
      <c r="A1652" t="s">
        <v>73</v>
      </c>
      <c r="B1652" t="s">
        <v>9</v>
      </c>
      <c r="C1652">
        <v>2007</v>
      </c>
      <c r="D1652">
        <v>2041</v>
      </c>
      <c r="E1652">
        <v>644.12</v>
      </c>
      <c r="F1652">
        <v>24.28</v>
      </c>
      <c r="G1652">
        <v>94537</v>
      </c>
      <c r="H1652">
        <v>64737</v>
      </c>
      <c r="I1652">
        <f t="shared" si="76"/>
        <v>29800</v>
      </c>
      <c r="J1652">
        <f t="shared" si="78"/>
        <v>29800</v>
      </c>
      <c r="K1652">
        <f t="shared" si="77"/>
        <v>888040000</v>
      </c>
    </row>
    <row r="1653" spans="1:11" x14ac:dyDescent="0.25">
      <c r="A1653" t="s">
        <v>101</v>
      </c>
      <c r="B1653" t="s">
        <v>11</v>
      </c>
      <c r="C1653">
        <v>1999</v>
      </c>
      <c r="D1653">
        <v>624</v>
      </c>
      <c r="E1653">
        <v>1602</v>
      </c>
      <c r="F1653">
        <v>8.02</v>
      </c>
      <c r="G1653">
        <v>60236</v>
      </c>
      <c r="H1653">
        <v>59412</v>
      </c>
      <c r="I1653">
        <f t="shared" si="76"/>
        <v>824</v>
      </c>
      <c r="J1653">
        <f t="shared" si="78"/>
        <v>824</v>
      </c>
      <c r="K1653">
        <f t="shared" si="77"/>
        <v>678976</v>
      </c>
    </row>
    <row r="1654" spans="1:11" x14ac:dyDescent="0.25">
      <c r="A1654" t="s">
        <v>14</v>
      </c>
      <c r="B1654" t="s">
        <v>7</v>
      </c>
      <c r="C1654">
        <v>2010</v>
      </c>
      <c r="D1654">
        <v>494</v>
      </c>
      <c r="E1654">
        <v>2968.44</v>
      </c>
      <c r="F1654">
        <v>19.52</v>
      </c>
      <c r="G1654">
        <v>226823</v>
      </c>
      <c r="H1654">
        <v>165714</v>
      </c>
      <c r="I1654">
        <f t="shared" si="76"/>
        <v>61109</v>
      </c>
      <c r="J1654">
        <f t="shared" si="78"/>
        <v>61109</v>
      </c>
      <c r="K1654">
        <f t="shared" si="77"/>
        <v>3734309881</v>
      </c>
    </row>
    <row r="1655" spans="1:11" x14ac:dyDescent="0.25">
      <c r="A1655" t="s">
        <v>18</v>
      </c>
      <c r="B1655" t="s">
        <v>45</v>
      </c>
      <c r="C1655">
        <v>1997</v>
      </c>
      <c r="D1655">
        <v>1761</v>
      </c>
      <c r="E1655">
        <v>110276.11</v>
      </c>
      <c r="F1655">
        <v>21.91</v>
      </c>
      <c r="G1655">
        <v>128200</v>
      </c>
      <c r="H1655">
        <v>128200</v>
      </c>
      <c r="I1655">
        <f t="shared" si="76"/>
        <v>0</v>
      </c>
      <c r="J1655">
        <f t="shared" si="78"/>
        <v>0</v>
      </c>
      <c r="K1655">
        <f t="shared" si="77"/>
        <v>0</v>
      </c>
    </row>
    <row r="1656" spans="1:11" x14ac:dyDescent="0.25">
      <c r="A1656" t="s">
        <v>32</v>
      </c>
      <c r="B1656" t="s">
        <v>15</v>
      </c>
      <c r="C1656">
        <v>1992</v>
      </c>
      <c r="D1656">
        <v>1083</v>
      </c>
      <c r="E1656">
        <v>70791</v>
      </c>
      <c r="F1656">
        <v>25.73</v>
      </c>
      <c r="G1656">
        <v>9820</v>
      </c>
      <c r="H1656">
        <v>9820</v>
      </c>
      <c r="I1656">
        <f t="shared" si="76"/>
        <v>0</v>
      </c>
      <c r="J1656">
        <f t="shared" si="78"/>
        <v>0</v>
      </c>
      <c r="K1656">
        <f t="shared" si="77"/>
        <v>0</v>
      </c>
    </row>
    <row r="1657" spans="1:11" x14ac:dyDescent="0.25">
      <c r="A1657" t="s">
        <v>12</v>
      </c>
      <c r="B1657" t="s">
        <v>29</v>
      </c>
      <c r="C1657">
        <v>2013</v>
      </c>
      <c r="D1657">
        <v>2702</v>
      </c>
      <c r="E1657">
        <v>1597</v>
      </c>
      <c r="F1657">
        <v>27.88</v>
      </c>
      <c r="G1657">
        <v>14161</v>
      </c>
      <c r="H1657">
        <v>14161</v>
      </c>
      <c r="I1657">
        <f t="shared" si="76"/>
        <v>0</v>
      </c>
      <c r="J1657">
        <f t="shared" si="78"/>
        <v>0</v>
      </c>
      <c r="K1657">
        <f t="shared" si="77"/>
        <v>0</v>
      </c>
    </row>
    <row r="1658" spans="1:11" x14ac:dyDescent="0.25">
      <c r="A1658" t="s">
        <v>14</v>
      </c>
      <c r="B1658" t="s">
        <v>29</v>
      </c>
      <c r="C1658">
        <v>2004</v>
      </c>
      <c r="D1658">
        <v>494</v>
      </c>
      <c r="E1658">
        <v>8903.48</v>
      </c>
      <c r="F1658">
        <v>23.78</v>
      </c>
      <c r="G1658">
        <v>12450</v>
      </c>
      <c r="H1658">
        <v>12450</v>
      </c>
      <c r="I1658">
        <f t="shared" si="76"/>
        <v>0</v>
      </c>
      <c r="J1658">
        <f t="shared" si="78"/>
        <v>0</v>
      </c>
      <c r="K1658">
        <f t="shared" si="77"/>
        <v>0</v>
      </c>
    </row>
    <row r="1659" spans="1:11" x14ac:dyDescent="0.25">
      <c r="A1659" t="s">
        <v>80</v>
      </c>
      <c r="B1659" t="s">
        <v>23</v>
      </c>
      <c r="C1659">
        <v>2006</v>
      </c>
      <c r="D1659">
        <v>1784</v>
      </c>
      <c r="E1659">
        <v>2265.7199999999998</v>
      </c>
      <c r="F1659">
        <v>26.14</v>
      </c>
      <c r="G1659">
        <v>311678</v>
      </c>
      <c r="H1659">
        <v>311711</v>
      </c>
      <c r="I1659">
        <f t="shared" si="76"/>
        <v>33</v>
      </c>
      <c r="J1659">
        <f t="shared" si="78"/>
        <v>-33</v>
      </c>
      <c r="K1659">
        <f t="shared" si="77"/>
        <v>1089</v>
      </c>
    </row>
    <row r="1660" spans="1:11" x14ac:dyDescent="0.25">
      <c r="A1660" t="s">
        <v>14</v>
      </c>
      <c r="B1660" t="s">
        <v>21</v>
      </c>
      <c r="C1660">
        <v>1995</v>
      </c>
      <c r="D1660">
        <v>494</v>
      </c>
      <c r="E1660">
        <v>7681</v>
      </c>
      <c r="F1660">
        <v>24.58</v>
      </c>
      <c r="G1660">
        <v>100688</v>
      </c>
      <c r="H1660">
        <v>100688</v>
      </c>
      <c r="I1660">
        <f t="shared" si="76"/>
        <v>0</v>
      </c>
      <c r="J1660">
        <f t="shared" si="78"/>
        <v>0</v>
      </c>
      <c r="K1660">
        <f t="shared" si="77"/>
        <v>0</v>
      </c>
    </row>
    <row r="1661" spans="1:11" x14ac:dyDescent="0.25">
      <c r="A1661" t="s">
        <v>8</v>
      </c>
      <c r="B1661" t="s">
        <v>9</v>
      </c>
      <c r="C1661">
        <v>1992</v>
      </c>
      <c r="D1661">
        <v>537</v>
      </c>
      <c r="E1661">
        <v>29387</v>
      </c>
      <c r="F1661">
        <v>8.0500000000000007</v>
      </c>
      <c r="G1661">
        <v>56927</v>
      </c>
      <c r="H1661">
        <v>56927</v>
      </c>
      <c r="I1661">
        <f t="shared" si="76"/>
        <v>0</v>
      </c>
      <c r="J1661">
        <f t="shared" si="78"/>
        <v>0</v>
      </c>
      <c r="K1661">
        <f t="shared" si="77"/>
        <v>0</v>
      </c>
    </row>
    <row r="1662" spans="1:11" x14ac:dyDescent="0.25">
      <c r="A1662" t="s">
        <v>32</v>
      </c>
      <c r="B1662" t="s">
        <v>9</v>
      </c>
      <c r="C1662">
        <v>1997</v>
      </c>
      <c r="D1662">
        <v>1083</v>
      </c>
      <c r="E1662">
        <v>52279</v>
      </c>
      <c r="F1662">
        <v>25.68</v>
      </c>
      <c r="G1662">
        <v>17111</v>
      </c>
      <c r="H1662">
        <v>17111</v>
      </c>
      <c r="I1662">
        <f t="shared" si="76"/>
        <v>0</v>
      </c>
      <c r="J1662">
        <f t="shared" si="78"/>
        <v>0</v>
      </c>
      <c r="K1662">
        <f t="shared" si="77"/>
        <v>0</v>
      </c>
    </row>
    <row r="1663" spans="1:11" x14ac:dyDescent="0.25">
      <c r="A1663" t="s">
        <v>14</v>
      </c>
      <c r="B1663" t="s">
        <v>29</v>
      </c>
      <c r="C1663">
        <v>1993</v>
      </c>
      <c r="D1663">
        <v>494</v>
      </c>
      <c r="E1663">
        <v>4945</v>
      </c>
      <c r="F1663">
        <v>18.91</v>
      </c>
      <c r="G1663">
        <v>5681</v>
      </c>
      <c r="H1663">
        <v>6051</v>
      </c>
      <c r="I1663">
        <f t="shared" si="76"/>
        <v>370</v>
      </c>
      <c r="J1663">
        <f t="shared" si="78"/>
        <v>-370</v>
      </c>
      <c r="K1663">
        <f t="shared" si="77"/>
        <v>136900</v>
      </c>
    </row>
    <row r="1664" spans="1:11" x14ac:dyDescent="0.25">
      <c r="A1664" t="s">
        <v>27</v>
      </c>
      <c r="B1664" t="s">
        <v>29</v>
      </c>
      <c r="C1664">
        <v>2010</v>
      </c>
      <c r="D1664">
        <v>495</v>
      </c>
      <c r="E1664">
        <v>26857</v>
      </c>
      <c r="F1664">
        <v>19.309999999999999</v>
      </c>
      <c r="G1664">
        <v>18173</v>
      </c>
      <c r="H1664">
        <v>18173</v>
      </c>
      <c r="I1664">
        <f t="shared" si="76"/>
        <v>0</v>
      </c>
      <c r="J1664">
        <f t="shared" si="78"/>
        <v>0</v>
      </c>
      <c r="K1664">
        <f t="shared" si="77"/>
        <v>0</v>
      </c>
    </row>
    <row r="1665" spans="1:11" x14ac:dyDescent="0.25">
      <c r="A1665" t="s">
        <v>97</v>
      </c>
      <c r="B1665" t="s">
        <v>23</v>
      </c>
      <c r="C1665">
        <v>2012</v>
      </c>
      <c r="D1665">
        <v>1292</v>
      </c>
      <c r="E1665">
        <v>268.2</v>
      </c>
      <c r="F1665">
        <v>25.46</v>
      </c>
      <c r="G1665">
        <v>77391</v>
      </c>
      <c r="H1665">
        <v>78182</v>
      </c>
      <c r="I1665">
        <f t="shared" si="76"/>
        <v>791</v>
      </c>
      <c r="J1665">
        <f t="shared" si="78"/>
        <v>-791</v>
      </c>
      <c r="K1665">
        <f t="shared" si="77"/>
        <v>625681</v>
      </c>
    </row>
    <row r="1666" spans="1:11" x14ac:dyDescent="0.25">
      <c r="A1666" t="s">
        <v>27</v>
      </c>
      <c r="B1666" t="s">
        <v>29</v>
      </c>
      <c r="C1666">
        <v>2002</v>
      </c>
      <c r="D1666">
        <v>495</v>
      </c>
      <c r="E1666">
        <v>26857</v>
      </c>
      <c r="F1666">
        <v>15.88</v>
      </c>
      <c r="G1666">
        <v>17962</v>
      </c>
      <c r="H1666">
        <v>16862</v>
      </c>
      <c r="I1666">
        <f t="shared" si="76"/>
        <v>1100</v>
      </c>
      <c r="J1666">
        <f t="shared" si="78"/>
        <v>1100</v>
      </c>
      <c r="K1666">
        <f t="shared" si="77"/>
        <v>1210000</v>
      </c>
    </row>
    <row r="1667" spans="1:11" x14ac:dyDescent="0.25">
      <c r="A1667" t="s">
        <v>42</v>
      </c>
      <c r="B1667" t="s">
        <v>45</v>
      </c>
      <c r="C1667">
        <v>1991</v>
      </c>
      <c r="D1667">
        <v>758</v>
      </c>
      <c r="E1667">
        <v>34468.93</v>
      </c>
      <c r="F1667">
        <v>19.690000000000001</v>
      </c>
      <c r="G1667">
        <v>78776</v>
      </c>
      <c r="H1667">
        <v>78776</v>
      </c>
      <c r="I1667">
        <f t="shared" ref="I1667:I1730" si="79">ABS(G1667-H1667)</f>
        <v>0</v>
      </c>
      <c r="J1667">
        <f t="shared" si="78"/>
        <v>0</v>
      </c>
      <c r="K1667">
        <f t="shared" ref="K1667:K1730" si="80">J1667^2</f>
        <v>0</v>
      </c>
    </row>
    <row r="1668" spans="1:11" x14ac:dyDescent="0.25">
      <c r="A1668" t="s">
        <v>8</v>
      </c>
      <c r="B1668" t="s">
        <v>11</v>
      </c>
      <c r="C1668">
        <v>1999</v>
      </c>
      <c r="D1668">
        <v>537</v>
      </c>
      <c r="E1668">
        <v>44293</v>
      </c>
      <c r="F1668">
        <v>6.02</v>
      </c>
      <c r="G1668">
        <v>25971</v>
      </c>
      <c r="H1668">
        <v>25971</v>
      </c>
      <c r="I1668">
        <f t="shared" si="79"/>
        <v>0</v>
      </c>
      <c r="J1668">
        <f t="shared" si="78"/>
        <v>0</v>
      </c>
      <c r="K1668">
        <f t="shared" si="80"/>
        <v>0</v>
      </c>
    </row>
    <row r="1669" spans="1:11" x14ac:dyDescent="0.25">
      <c r="A1669" t="s">
        <v>32</v>
      </c>
      <c r="B1669" t="s">
        <v>29</v>
      </c>
      <c r="C1669">
        <v>1990</v>
      </c>
      <c r="D1669">
        <v>1083</v>
      </c>
      <c r="E1669">
        <v>75000</v>
      </c>
      <c r="F1669">
        <v>25.54</v>
      </c>
      <c r="G1669">
        <v>10145</v>
      </c>
      <c r="H1669">
        <v>10145</v>
      </c>
      <c r="I1669">
        <f t="shared" si="79"/>
        <v>0</v>
      </c>
      <c r="J1669">
        <f t="shared" si="78"/>
        <v>0</v>
      </c>
      <c r="K1669">
        <f t="shared" si="80"/>
        <v>0</v>
      </c>
    </row>
    <row r="1670" spans="1:11" x14ac:dyDescent="0.25">
      <c r="A1670" t="s">
        <v>31</v>
      </c>
      <c r="B1670" t="s">
        <v>7</v>
      </c>
      <c r="C1670">
        <v>2000</v>
      </c>
      <c r="D1670">
        <v>346</v>
      </c>
      <c r="E1670">
        <v>13435.43</v>
      </c>
      <c r="F1670">
        <v>18.14</v>
      </c>
      <c r="G1670">
        <v>180193</v>
      </c>
      <c r="H1670">
        <v>180193</v>
      </c>
      <c r="I1670">
        <f t="shared" si="79"/>
        <v>0</v>
      </c>
      <c r="J1670">
        <f t="shared" si="78"/>
        <v>0</v>
      </c>
      <c r="K1670">
        <f t="shared" si="80"/>
        <v>0</v>
      </c>
    </row>
    <row r="1671" spans="1:11" x14ac:dyDescent="0.25">
      <c r="A1671" t="s">
        <v>18</v>
      </c>
      <c r="B1671" t="s">
        <v>49</v>
      </c>
      <c r="C1671">
        <v>1996</v>
      </c>
      <c r="D1671">
        <v>1761</v>
      </c>
      <c r="E1671">
        <v>101621.67</v>
      </c>
      <c r="F1671">
        <v>25.45</v>
      </c>
      <c r="G1671">
        <v>91837</v>
      </c>
      <c r="H1671">
        <v>91837</v>
      </c>
      <c r="I1671">
        <f t="shared" si="79"/>
        <v>0</v>
      </c>
      <c r="J1671">
        <f t="shared" si="78"/>
        <v>0</v>
      </c>
      <c r="K1671">
        <f t="shared" si="80"/>
        <v>0</v>
      </c>
    </row>
    <row r="1672" spans="1:11" x14ac:dyDescent="0.25">
      <c r="A1672" t="s">
        <v>32</v>
      </c>
      <c r="B1672" t="s">
        <v>29</v>
      </c>
      <c r="C1672">
        <v>2006</v>
      </c>
      <c r="D1672">
        <v>1083</v>
      </c>
      <c r="E1672">
        <v>37423</v>
      </c>
      <c r="F1672">
        <v>25.42</v>
      </c>
      <c r="G1672">
        <v>10628</v>
      </c>
      <c r="H1672">
        <v>10628</v>
      </c>
      <c r="I1672">
        <f t="shared" si="79"/>
        <v>0</v>
      </c>
      <c r="J1672">
        <f t="shared" si="78"/>
        <v>0</v>
      </c>
      <c r="K1672">
        <f t="shared" si="80"/>
        <v>0</v>
      </c>
    </row>
    <row r="1673" spans="1:11" x14ac:dyDescent="0.25">
      <c r="A1673" t="s">
        <v>32</v>
      </c>
      <c r="B1673" t="s">
        <v>13</v>
      </c>
      <c r="C1673">
        <v>1991</v>
      </c>
      <c r="D1673">
        <v>1083</v>
      </c>
      <c r="E1673">
        <v>72133</v>
      </c>
      <c r="F1673">
        <v>25.4</v>
      </c>
      <c r="G1673">
        <v>26271</v>
      </c>
      <c r="H1673">
        <v>26271</v>
      </c>
      <c r="I1673">
        <f t="shared" si="79"/>
        <v>0</v>
      </c>
      <c r="J1673">
        <f t="shared" si="78"/>
        <v>0</v>
      </c>
      <c r="K1673">
        <f t="shared" si="80"/>
        <v>0</v>
      </c>
    </row>
    <row r="1674" spans="1:11" x14ac:dyDescent="0.25">
      <c r="A1674" t="s">
        <v>95</v>
      </c>
      <c r="B1674" t="s">
        <v>21</v>
      </c>
      <c r="C1674">
        <v>1992</v>
      </c>
      <c r="D1674">
        <v>3142</v>
      </c>
      <c r="E1674">
        <v>121</v>
      </c>
      <c r="F1674">
        <v>25.3</v>
      </c>
      <c r="G1674">
        <v>47500</v>
      </c>
      <c r="H1674">
        <v>47000</v>
      </c>
      <c r="I1674">
        <f t="shared" si="79"/>
        <v>500</v>
      </c>
      <c r="J1674">
        <f t="shared" si="78"/>
        <v>500</v>
      </c>
      <c r="K1674">
        <f t="shared" si="80"/>
        <v>250000</v>
      </c>
    </row>
    <row r="1675" spans="1:11" x14ac:dyDescent="0.25">
      <c r="A1675" t="s">
        <v>67</v>
      </c>
      <c r="B1675" t="s">
        <v>13</v>
      </c>
      <c r="C1675">
        <v>2007</v>
      </c>
      <c r="D1675">
        <v>854</v>
      </c>
      <c r="E1675">
        <v>16682.39</v>
      </c>
      <c r="F1675">
        <v>16.11</v>
      </c>
      <c r="G1675">
        <v>58062</v>
      </c>
      <c r="H1675">
        <v>57219</v>
      </c>
      <c r="I1675">
        <f t="shared" si="79"/>
        <v>843</v>
      </c>
      <c r="J1675">
        <f t="shared" si="78"/>
        <v>843</v>
      </c>
      <c r="K1675">
        <f t="shared" si="80"/>
        <v>710649</v>
      </c>
    </row>
    <row r="1676" spans="1:11" x14ac:dyDescent="0.25">
      <c r="A1676" t="s">
        <v>65</v>
      </c>
      <c r="B1676" t="s">
        <v>15</v>
      </c>
      <c r="C1676">
        <v>2006</v>
      </c>
      <c r="D1676">
        <v>250</v>
      </c>
      <c r="E1676">
        <v>3926.27</v>
      </c>
      <c r="F1676">
        <v>3.88</v>
      </c>
      <c r="G1676">
        <v>24128</v>
      </c>
      <c r="H1676">
        <v>17500</v>
      </c>
      <c r="I1676">
        <f t="shared" si="79"/>
        <v>6628</v>
      </c>
      <c r="J1676">
        <f t="shared" si="78"/>
        <v>6628</v>
      </c>
      <c r="K1676">
        <f t="shared" si="80"/>
        <v>43930384</v>
      </c>
    </row>
    <row r="1677" spans="1:11" x14ac:dyDescent="0.25">
      <c r="A1677" t="s">
        <v>10</v>
      </c>
      <c r="B1677" t="s">
        <v>13</v>
      </c>
      <c r="C1677">
        <v>2007</v>
      </c>
      <c r="D1677">
        <v>1668</v>
      </c>
      <c r="E1677">
        <v>61164.07</v>
      </c>
      <c r="F1677">
        <v>16.53</v>
      </c>
      <c r="G1677">
        <v>65111</v>
      </c>
      <c r="H1677">
        <v>65111</v>
      </c>
      <c r="I1677">
        <f t="shared" si="79"/>
        <v>0</v>
      </c>
      <c r="J1677">
        <f t="shared" ref="J1677:J1740" si="81">G1677-H1677</f>
        <v>0</v>
      </c>
      <c r="K1677">
        <f t="shared" si="80"/>
        <v>0</v>
      </c>
    </row>
    <row r="1678" spans="1:11" x14ac:dyDescent="0.25">
      <c r="A1678" t="s">
        <v>61</v>
      </c>
      <c r="B1678" t="s">
        <v>9</v>
      </c>
      <c r="C1678">
        <v>2006</v>
      </c>
      <c r="D1678">
        <v>1212</v>
      </c>
      <c r="E1678">
        <v>288.72000000000003</v>
      </c>
      <c r="F1678">
        <v>20.02</v>
      </c>
      <c r="G1678">
        <v>8531</v>
      </c>
      <c r="H1678">
        <v>7201</v>
      </c>
      <c r="I1678">
        <f t="shared" si="79"/>
        <v>1330</v>
      </c>
      <c r="J1678">
        <f t="shared" si="81"/>
        <v>1330</v>
      </c>
      <c r="K1678">
        <f t="shared" si="80"/>
        <v>1768900</v>
      </c>
    </row>
    <row r="1679" spans="1:11" x14ac:dyDescent="0.25">
      <c r="A1679" t="s">
        <v>34</v>
      </c>
      <c r="B1679" t="s">
        <v>7</v>
      </c>
      <c r="C1679">
        <v>2005</v>
      </c>
      <c r="D1679">
        <v>636</v>
      </c>
      <c r="E1679">
        <v>41017</v>
      </c>
      <c r="F1679">
        <v>12.26</v>
      </c>
      <c r="G1679">
        <v>269844</v>
      </c>
      <c r="H1679">
        <v>269844</v>
      </c>
      <c r="I1679">
        <f t="shared" si="79"/>
        <v>0</v>
      </c>
      <c r="J1679">
        <f t="shared" si="81"/>
        <v>0</v>
      </c>
      <c r="K1679">
        <f t="shared" si="80"/>
        <v>0</v>
      </c>
    </row>
    <row r="1680" spans="1:11" x14ac:dyDescent="0.25">
      <c r="A1680" t="s">
        <v>18</v>
      </c>
      <c r="B1680" t="s">
        <v>7</v>
      </c>
      <c r="C1680">
        <v>2009</v>
      </c>
      <c r="D1680">
        <v>1761</v>
      </c>
      <c r="E1680">
        <v>335742</v>
      </c>
      <c r="F1680">
        <v>18.84</v>
      </c>
      <c r="G1680">
        <v>248299</v>
      </c>
      <c r="H1680">
        <v>248299</v>
      </c>
      <c r="I1680">
        <f t="shared" si="79"/>
        <v>0</v>
      </c>
      <c r="J1680">
        <f t="shared" si="81"/>
        <v>0</v>
      </c>
      <c r="K1680">
        <f t="shared" si="80"/>
        <v>0</v>
      </c>
    </row>
    <row r="1681" spans="1:11" x14ac:dyDescent="0.25">
      <c r="A1681" t="s">
        <v>14</v>
      </c>
      <c r="B1681" t="s">
        <v>29</v>
      </c>
      <c r="C1681">
        <v>2008</v>
      </c>
      <c r="D1681">
        <v>494</v>
      </c>
      <c r="E1681">
        <v>4946.79</v>
      </c>
      <c r="F1681">
        <v>26.33</v>
      </c>
      <c r="G1681">
        <v>5918</v>
      </c>
      <c r="H1681">
        <v>5918</v>
      </c>
      <c r="I1681">
        <f t="shared" si="79"/>
        <v>0</v>
      </c>
      <c r="J1681">
        <f t="shared" si="81"/>
        <v>0</v>
      </c>
      <c r="K1681">
        <f t="shared" si="80"/>
        <v>0</v>
      </c>
    </row>
    <row r="1682" spans="1:11" x14ac:dyDescent="0.25">
      <c r="A1682" t="s">
        <v>42</v>
      </c>
      <c r="B1682" t="s">
        <v>29</v>
      </c>
      <c r="C1682">
        <v>2004</v>
      </c>
      <c r="D1682">
        <v>758</v>
      </c>
      <c r="E1682">
        <v>26433.14</v>
      </c>
      <c r="F1682">
        <v>16.84</v>
      </c>
      <c r="G1682">
        <v>15010</v>
      </c>
      <c r="H1682">
        <v>15010</v>
      </c>
      <c r="I1682">
        <f t="shared" si="79"/>
        <v>0</v>
      </c>
      <c r="J1682">
        <f t="shared" si="81"/>
        <v>0</v>
      </c>
      <c r="K1682">
        <f t="shared" si="80"/>
        <v>0</v>
      </c>
    </row>
    <row r="1683" spans="1:11" x14ac:dyDescent="0.25">
      <c r="A1683" t="s">
        <v>69</v>
      </c>
      <c r="B1683" t="s">
        <v>11</v>
      </c>
      <c r="C1683">
        <v>1991</v>
      </c>
      <c r="D1683">
        <v>1513</v>
      </c>
      <c r="E1683">
        <v>131</v>
      </c>
      <c r="F1683">
        <v>19.79</v>
      </c>
      <c r="G1683">
        <v>22500</v>
      </c>
      <c r="H1683">
        <v>25000</v>
      </c>
      <c r="I1683">
        <f t="shared" si="79"/>
        <v>2500</v>
      </c>
      <c r="J1683">
        <f t="shared" si="81"/>
        <v>-2500</v>
      </c>
      <c r="K1683">
        <f t="shared" si="80"/>
        <v>6250000</v>
      </c>
    </row>
    <row r="1684" spans="1:11" x14ac:dyDescent="0.25">
      <c r="A1684" t="s">
        <v>10</v>
      </c>
      <c r="B1684" t="s">
        <v>21</v>
      </c>
      <c r="C1684">
        <v>2008</v>
      </c>
      <c r="D1684">
        <v>1668</v>
      </c>
      <c r="E1684">
        <v>58750</v>
      </c>
      <c r="F1684">
        <v>13.31</v>
      </c>
      <c r="G1684">
        <v>248403</v>
      </c>
      <c r="H1684">
        <v>248403</v>
      </c>
      <c r="I1684">
        <f t="shared" si="79"/>
        <v>0</v>
      </c>
      <c r="J1684">
        <f t="shared" si="81"/>
        <v>0</v>
      </c>
      <c r="K1684">
        <f t="shared" si="80"/>
        <v>0</v>
      </c>
    </row>
    <row r="1685" spans="1:11" x14ac:dyDescent="0.25">
      <c r="A1685" t="s">
        <v>111</v>
      </c>
      <c r="B1685" t="s">
        <v>7</v>
      </c>
      <c r="C1685">
        <v>1995</v>
      </c>
      <c r="D1685">
        <v>1414</v>
      </c>
      <c r="E1685">
        <v>913.14</v>
      </c>
      <c r="F1685">
        <v>3.08</v>
      </c>
      <c r="G1685">
        <v>222358</v>
      </c>
      <c r="H1685">
        <v>227489</v>
      </c>
      <c r="I1685">
        <f t="shared" si="79"/>
        <v>5131</v>
      </c>
      <c r="J1685">
        <f t="shared" si="81"/>
        <v>-5131</v>
      </c>
      <c r="K1685">
        <f t="shared" si="80"/>
        <v>26327161</v>
      </c>
    </row>
    <row r="1686" spans="1:11" x14ac:dyDescent="0.25">
      <c r="A1686" t="s">
        <v>32</v>
      </c>
      <c r="B1686" t="s">
        <v>9</v>
      </c>
      <c r="C1686">
        <v>2012</v>
      </c>
      <c r="D1686">
        <v>1083</v>
      </c>
      <c r="E1686">
        <v>52980</v>
      </c>
      <c r="F1686">
        <v>26.89</v>
      </c>
      <c r="G1686">
        <v>25557</v>
      </c>
      <c r="H1686">
        <v>25557</v>
      </c>
      <c r="I1686">
        <f t="shared" si="79"/>
        <v>0</v>
      </c>
      <c r="J1686">
        <f t="shared" si="81"/>
        <v>0</v>
      </c>
      <c r="K1686">
        <f t="shared" si="80"/>
        <v>0</v>
      </c>
    </row>
    <row r="1687" spans="1:11" x14ac:dyDescent="0.25">
      <c r="A1687" t="s">
        <v>27</v>
      </c>
      <c r="B1687" t="s">
        <v>7</v>
      </c>
      <c r="C1687">
        <v>2006</v>
      </c>
      <c r="D1687">
        <v>495</v>
      </c>
      <c r="E1687">
        <v>26857</v>
      </c>
      <c r="F1687">
        <v>18.420000000000002</v>
      </c>
      <c r="G1687">
        <v>331650</v>
      </c>
      <c r="H1687">
        <v>330590</v>
      </c>
      <c r="I1687">
        <f t="shared" si="79"/>
        <v>1060</v>
      </c>
      <c r="J1687">
        <f t="shared" si="81"/>
        <v>1060</v>
      </c>
      <c r="K1687">
        <f t="shared" si="80"/>
        <v>1123600</v>
      </c>
    </row>
    <row r="1688" spans="1:11" x14ac:dyDescent="0.25">
      <c r="A1688" t="s">
        <v>8</v>
      </c>
      <c r="B1688" t="s">
        <v>9</v>
      </c>
      <c r="C1688">
        <v>2008</v>
      </c>
      <c r="D1688">
        <v>537</v>
      </c>
      <c r="E1688">
        <v>53707.3</v>
      </c>
      <c r="F1688">
        <v>7.5</v>
      </c>
      <c r="G1688">
        <v>90623</v>
      </c>
      <c r="H1688">
        <v>90623</v>
      </c>
      <c r="I1688">
        <f t="shared" si="79"/>
        <v>0</v>
      </c>
      <c r="J1688">
        <f t="shared" si="81"/>
        <v>0</v>
      </c>
      <c r="K1688">
        <f t="shared" si="80"/>
        <v>0</v>
      </c>
    </row>
    <row r="1689" spans="1:11" x14ac:dyDescent="0.25">
      <c r="A1689" t="s">
        <v>91</v>
      </c>
      <c r="B1689" t="s">
        <v>45</v>
      </c>
      <c r="C1689">
        <v>2010</v>
      </c>
      <c r="D1689">
        <v>1440</v>
      </c>
      <c r="E1689">
        <v>27.85</v>
      </c>
      <c r="F1689">
        <v>27.19</v>
      </c>
      <c r="G1689">
        <v>44629</v>
      </c>
      <c r="H1689">
        <v>44678</v>
      </c>
      <c r="I1689">
        <f t="shared" si="79"/>
        <v>49</v>
      </c>
      <c r="J1689">
        <f t="shared" si="81"/>
        <v>-49</v>
      </c>
      <c r="K1689">
        <f t="shared" si="80"/>
        <v>2401</v>
      </c>
    </row>
    <row r="1690" spans="1:11" x14ac:dyDescent="0.25">
      <c r="A1690" t="s">
        <v>19</v>
      </c>
      <c r="B1690" t="s">
        <v>7</v>
      </c>
      <c r="C1690">
        <v>1997</v>
      </c>
      <c r="D1690">
        <v>216</v>
      </c>
      <c r="E1690">
        <v>848</v>
      </c>
      <c r="F1690">
        <v>22.74</v>
      </c>
      <c r="G1690">
        <v>154474</v>
      </c>
      <c r="H1690">
        <v>174739</v>
      </c>
      <c r="I1690">
        <f t="shared" si="79"/>
        <v>20265</v>
      </c>
      <c r="J1690">
        <f t="shared" si="81"/>
        <v>-20265</v>
      </c>
      <c r="K1690">
        <f t="shared" si="80"/>
        <v>410670225</v>
      </c>
    </row>
    <row r="1691" spans="1:11" x14ac:dyDescent="0.25">
      <c r="A1691" t="s">
        <v>37</v>
      </c>
      <c r="B1691" t="s">
        <v>7</v>
      </c>
      <c r="C1691">
        <v>2008</v>
      </c>
      <c r="D1691">
        <v>630</v>
      </c>
      <c r="E1691">
        <v>1578</v>
      </c>
      <c r="F1691">
        <v>16.66</v>
      </c>
      <c r="G1691">
        <v>214815</v>
      </c>
      <c r="H1691">
        <v>200000</v>
      </c>
      <c r="I1691">
        <f t="shared" si="79"/>
        <v>14815</v>
      </c>
      <c r="J1691">
        <f t="shared" si="81"/>
        <v>14815</v>
      </c>
      <c r="K1691">
        <f t="shared" si="80"/>
        <v>219484225</v>
      </c>
    </row>
    <row r="1692" spans="1:11" x14ac:dyDescent="0.25">
      <c r="A1692" t="s">
        <v>64</v>
      </c>
      <c r="B1692" t="s">
        <v>9</v>
      </c>
      <c r="C1692">
        <v>2002</v>
      </c>
      <c r="D1692">
        <v>1976</v>
      </c>
      <c r="E1692">
        <v>1772.3</v>
      </c>
      <c r="F1692">
        <v>24.61</v>
      </c>
      <c r="G1692">
        <v>13655</v>
      </c>
      <c r="H1692">
        <v>27641</v>
      </c>
      <c r="I1692">
        <f t="shared" si="79"/>
        <v>13986</v>
      </c>
      <c r="J1692">
        <f t="shared" si="81"/>
        <v>-13986</v>
      </c>
      <c r="K1692">
        <f t="shared" si="80"/>
        <v>195608196</v>
      </c>
    </row>
    <row r="1693" spans="1:11" x14ac:dyDescent="0.25">
      <c r="A1693" t="s">
        <v>25</v>
      </c>
      <c r="B1693" t="s">
        <v>9</v>
      </c>
      <c r="C1693">
        <v>2001</v>
      </c>
      <c r="D1693">
        <v>534</v>
      </c>
      <c r="E1693">
        <v>32710</v>
      </c>
      <c r="F1693">
        <v>12.29</v>
      </c>
      <c r="G1693">
        <v>46471</v>
      </c>
      <c r="H1693">
        <v>47544</v>
      </c>
      <c r="I1693">
        <f t="shared" si="79"/>
        <v>1073</v>
      </c>
      <c r="J1693">
        <f t="shared" si="81"/>
        <v>-1073</v>
      </c>
      <c r="K1693">
        <f t="shared" si="80"/>
        <v>1151329</v>
      </c>
    </row>
    <row r="1694" spans="1:11" x14ac:dyDescent="0.25">
      <c r="A1694" t="s">
        <v>27</v>
      </c>
      <c r="B1694" t="s">
        <v>9</v>
      </c>
      <c r="C1694">
        <v>1991</v>
      </c>
      <c r="D1694">
        <v>495</v>
      </c>
      <c r="E1694">
        <v>16582</v>
      </c>
      <c r="F1694">
        <v>15.56</v>
      </c>
      <c r="G1694">
        <v>22573</v>
      </c>
      <c r="H1694">
        <v>22573</v>
      </c>
      <c r="I1694">
        <f t="shared" si="79"/>
        <v>0</v>
      </c>
      <c r="J1694">
        <f t="shared" si="81"/>
        <v>0</v>
      </c>
      <c r="K1694">
        <f t="shared" si="80"/>
        <v>0</v>
      </c>
    </row>
    <row r="1695" spans="1:11" x14ac:dyDescent="0.25">
      <c r="A1695" t="s">
        <v>18</v>
      </c>
      <c r="B1695" t="s">
        <v>13</v>
      </c>
      <c r="C1695">
        <v>2001</v>
      </c>
      <c r="D1695">
        <v>1761</v>
      </c>
      <c r="E1695">
        <v>151523</v>
      </c>
      <c r="F1695">
        <v>22.14</v>
      </c>
      <c r="G1695">
        <v>32405</v>
      </c>
      <c r="H1695">
        <v>32405</v>
      </c>
      <c r="I1695">
        <f t="shared" si="79"/>
        <v>0</v>
      </c>
      <c r="J1695">
        <f t="shared" si="81"/>
        <v>0</v>
      </c>
      <c r="K1695">
        <f t="shared" si="80"/>
        <v>0</v>
      </c>
    </row>
    <row r="1696" spans="1:11" x14ac:dyDescent="0.25">
      <c r="A1696" t="s">
        <v>32</v>
      </c>
      <c r="B1696" t="s">
        <v>11</v>
      </c>
      <c r="C1696">
        <v>2000</v>
      </c>
      <c r="D1696">
        <v>1083</v>
      </c>
      <c r="E1696">
        <v>44957.52</v>
      </c>
      <c r="F1696">
        <v>27.44</v>
      </c>
      <c r="G1696">
        <v>27785</v>
      </c>
      <c r="H1696">
        <v>27785</v>
      </c>
      <c r="I1696">
        <f t="shared" si="79"/>
        <v>0</v>
      </c>
      <c r="J1696">
        <f t="shared" si="81"/>
        <v>0</v>
      </c>
      <c r="K1696">
        <f t="shared" si="80"/>
        <v>0</v>
      </c>
    </row>
    <row r="1697" spans="1:11" x14ac:dyDescent="0.25">
      <c r="A1697" t="s">
        <v>34</v>
      </c>
      <c r="B1697" t="s">
        <v>13</v>
      </c>
      <c r="C1697">
        <v>1999</v>
      </c>
      <c r="D1697">
        <v>636</v>
      </c>
      <c r="E1697">
        <v>33614</v>
      </c>
      <c r="F1697">
        <v>17.43</v>
      </c>
      <c r="G1697">
        <v>75388</v>
      </c>
      <c r="H1697">
        <v>75388</v>
      </c>
      <c r="I1697">
        <f t="shared" si="79"/>
        <v>0</v>
      </c>
      <c r="J1697">
        <f t="shared" si="81"/>
        <v>0</v>
      </c>
      <c r="K1697">
        <f t="shared" si="80"/>
        <v>0</v>
      </c>
    </row>
    <row r="1698" spans="1:11" x14ac:dyDescent="0.25">
      <c r="A1698" t="s">
        <v>76</v>
      </c>
      <c r="B1698" t="s">
        <v>9</v>
      </c>
      <c r="C1698">
        <v>2013</v>
      </c>
      <c r="D1698">
        <v>89</v>
      </c>
      <c r="E1698">
        <v>17278.650000000001</v>
      </c>
      <c r="F1698">
        <v>17.649999999999999</v>
      </c>
      <c r="G1698">
        <v>33649</v>
      </c>
      <c r="H1698">
        <v>44714</v>
      </c>
      <c r="I1698">
        <f t="shared" si="79"/>
        <v>11065</v>
      </c>
      <c r="J1698">
        <f t="shared" si="81"/>
        <v>-11065</v>
      </c>
      <c r="K1698">
        <f t="shared" si="80"/>
        <v>122434225</v>
      </c>
    </row>
    <row r="1699" spans="1:11" x14ac:dyDescent="0.25">
      <c r="A1699" t="s">
        <v>18</v>
      </c>
      <c r="B1699" t="s">
        <v>21</v>
      </c>
      <c r="C1699">
        <v>2006</v>
      </c>
      <c r="D1699">
        <v>1761</v>
      </c>
      <c r="E1699">
        <v>238716</v>
      </c>
      <c r="F1699">
        <v>21.82</v>
      </c>
      <c r="G1699">
        <v>116902</v>
      </c>
      <c r="H1699">
        <v>116902</v>
      </c>
      <c r="I1699">
        <f t="shared" si="79"/>
        <v>0</v>
      </c>
      <c r="J1699">
        <f t="shared" si="81"/>
        <v>0</v>
      </c>
      <c r="K1699">
        <f t="shared" si="80"/>
        <v>0</v>
      </c>
    </row>
    <row r="1700" spans="1:11" x14ac:dyDescent="0.25">
      <c r="A1700" t="s">
        <v>10</v>
      </c>
      <c r="B1700" t="s">
        <v>49</v>
      </c>
      <c r="C1700">
        <v>1996</v>
      </c>
      <c r="D1700">
        <v>1668</v>
      </c>
      <c r="E1700">
        <v>79821.179999999993</v>
      </c>
      <c r="F1700">
        <v>15.2</v>
      </c>
      <c r="G1700">
        <v>194514</v>
      </c>
      <c r="H1700">
        <v>194514</v>
      </c>
      <c r="I1700">
        <f t="shared" si="79"/>
        <v>0</v>
      </c>
      <c r="J1700">
        <f t="shared" si="81"/>
        <v>0</v>
      </c>
      <c r="K1700">
        <f t="shared" si="80"/>
        <v>0</v>
      </c>
    </row>
    <row r="1701" spans="1:11" x14ac:dyDescent="0.25">
      <c r="A1701" t="s">
        <v>8</v>
      </c>
      <c r="B1701" t="s">
        <v>29</v>
      </c>
      <c r="C1701">
        <v>1990</v>
      </c>
      <c r="D1701">
        <v>537</v>
      </c>
      <c r="E1701">
        <v>29568</v>
      </c>
      <c r="F1701">
        <v>5.57</v>
      </c>
      <c r="G1701">
        <v>26096</v>
      </c>
      <c r="H1701">
        <v>26096</v>
      </c>
      <c r="I1701">
        <f t="shared" si="79"/>
        <v>0</v>
      </c>
      <c r="J1701">
        <f t="shared" si="81"/>
        <v>0</v>
      </c>
      <c r="K1701">
        <f t="shared" si="80"/>
        <v>0</v>
      </c>
    </row>
    <row r="1702" spans="1:11" x14ac:dyDescent="0.25">
      <c r="A1702" t="s">
        <v>20</v>
      </c>
      <c r="B1702" t="s">
        <v>29</v>
      </c>
      <c r="C1702">
        <v>1993</v>
      </c>
      <c r="D1702">
        <v>1300</v>
      </c>
      <c r="E1702">
        <v>1634.02</v>
      </c>
      <c r="F1702">
        <v>16.809999999999999</v>
      </c>
      <c r="G1702">
        <v>18500</v>
      </c>
      <c r="H1702">
        <v>31952</v>
      </c>
      <c r="I1702">
        <f t="shared" si="79"/>
        <v>13452</v>
      </c>
      <c r="J1702">
        <f t="shared" si="81"/>
        <v>-13452</v>
      </c>
      <c r="K1702">
        <f t="shared" si="80"/>
        <v>180956304</v>
      </c>
    </row>
    <row r="1703" spans="1:11" x14ac:dyDescent="0.25">
      <c r="A1703" t="s">
        <v>27</v>
      </c>
      <c r="B1703" t="s">
        <v>7</v>
      </c>
      <c r="C1703">
        <v>2012</v>
      </c>
      <c r="D1703">
        <v>495</v>
      </c>
      <c r="E1703">
        <v>26857</v>
      </c>
      <c r="F1703">
        <v>15.89</v>
      </c>
      <c r="G1703">
        <v>351066</v>
      </c>
      <c r="H1703">
        <v>351066</v>
      </c>
      <c r="I1703">
        <f t="shared" si="79"/>
        <v>0</v>
      </c>
      <c r="J1703">
        <f t="shared" si="81"/>
        <v>0</v>
      </c>
      <c r="K1703">
        <f t="shared" si="80"/>
        <v>0</v>
      </c>
    </row>
    <row r="1704" spans="1:11" x14ac:dyDescent="0.25">
      <c r="A1704" t="s">
        <v>36</v>
      </c>
      <c r="B1704" t="s">
        <v>7</v>
      </c>
      <c r="C1704">
        <v>2008</v>
      </c>
      <c r="D1704">
        <v>1738</v>
      </c>
      <c r="E1704">
        <v>12598.66</v>
      </c>
      <c r="F1704">
        <v>17.34</v>
      </c>
      <c r="G1704">
        <v>129138</v>
      </c>
      <c r="H1704">
        <v>131100</v>
      </c>
      <c r="I1704">
        <f t="shared" si="79"/>
        <v>1962</v>
      </c>
      <c r="J1704">
        <f t="shared" si="81"/>
        <v>-1962</v>
      </c>
      <c r="K1704">
        <f t="shared" si="80"/>
        <v>3849444</v>
      </c>
    </row>
    <row r="1705" spans="1:11" x14ac:dyDescent="0.25">
      <c r="A1705" t="s">
        <v>94</v>
      </c>
      <c r="B1705" t="s">
        <v>21</v>
      </c>
      <c r="C1705">
        <v>2006</v>
      </c>
      <c r="D1705">
        <v>686</v>
      </c>
      <c r="E1705">
        <v>511.93</v>
      </c>
      <c r="F1705">
        <v>25.32</v>
      </c>
      <c r="G1705">
        <v>250252</v>
      </c>
      <c r="H1705">
        <v>250094</v>
      </c>
      <c r="I1705">
        <f t="shared" si="79"/>
        <v>158</v>
      </c>
      <c r="J1705">
        <f t="shared" si="81"/>
        <v>158</v>
      </c>
      <c r="K1705">
        <f t="shared" si="80"/>
        <v>24964</v>
      </c>
    </row>
    <row r="1706" spans="1:11" x14ac:dyDescent="0.25">
      <c r="A1706" t="s">
        <v>8</v>
      </c>
      <c r="B1706" t="s">
        <v>9</v>
      </c>
      <c r="C1706">
        <v>1995</v>
      </c>
      <c r="D1706">
        <v>537</v>
      </c>
      <c r="E1706">
        <v>32223.4</v>
      </c>
      <c r="F1706">
        <v>8.52</v>
      </c>
      <c r="G1706">
        <v>72528</v>
      </c>
      <c r="H1706">
        <v>72528</v>
      </c>
      <c r="I1706">
        <f t="shared" si="79"/>
        <v>0</v>
      </c>
      <c r="J1706">
        <f t="shared" si="81"/>
        <v>0</v>
      </c>
      <c r="K1706">
        <f t="shared" si="80"/>
        <v>0</v>
      </c>
    </row>
    <row r="1707" spans="1:11" x14ac:dyDescent="0.25">
      <c r="A1707" t="s">
        <v>64</v>
      </c>
      <c r="B1707" t="s">
        <v>11</v>
      </c>
      <c r="C1707">
        <v>2008</v>
      </c>
      <c r="D1707">
        <v>1976</v>
      </c>
      <c r="E1707">
        <v>5130.42</v>
      </c>
      <c r="F1707">
        <v>24.25</v>
      </c>
      <c r="G1707">
        <v>5452</v>
      </c>
      <c r="H1707">
        <v>5750</v>
      </c>
      <c r="I1707">
        <f t="shared" si="79"/>
        <v>298</v>
      </c>
      <c r="J1707">
        <f t="shared" si="81"/>
        <v>-298</v>
      </c>
      <c r="K1707">
        <f t="shared" si="80"/>
        <v>88804</v>
      </c>
    </row>
    <row r="1708" spans="1:11" x14ac:dyDescent="0.25">
      <c r="A1708" t="s">
        <v>67</v>
      </c>
      <c r="B1708" t="s">
        <v>7</v>
      </c>
      <c r="C1708">
        <v>2005</v>
      </c>
      <c r="D1708">
        <v>854</v>
      </c>
      <c r="E1708">
        <v>16353</v>
      </c>
      <c r="F1708">
        <v>16.43</v>
      </c>
      <c r="G1708">
        <v>147282</v>
      </c>
      <c r="H1708">
        <v>161642</v>
      </c>
      <c r="I1708">
        <f t="shared" si="79"/>
        <v>14360</v>
      </c>
      <c r="J1708">
        <f t="shared" si="81"/>
        <v>-14360</v>
      </c>
      <c r="K1708">
        <f t="shared" si="80"/>
        <v>206209600</v>
      </c>
    </row>
    <row r="1709" spans="1:11" x14ac:dyDescent="0.25">
      <c r="A1709" t="s">
        <v>54</v>
      </c>
      <c r="B1709" t="s">
        <v>11</v>
      </c>
      <c r="C1709">
        <v>2007</v>
      </c>
      <c r="D1709">
        <v>2274</v>
      </c>
      <c r="E1709">
        <v>14156.16</v>
      </c>
      <c r="F1709">
        <v>17.440000000000001</v>
      </c>
      <c r="G1709">
        <v>8186</v>
      </c>
      <c r="H1709">
        <v>8186</v>
      </c>
      <c r="I1709">
        <f t="shared" si="79"/>
        <v>0</v>
      </c>
      <c r="J1709">
        <f t="shared" si="81"/>
        <v>0</v>
      </c>
      <c r="K1709">
        <f t="shared" si="80"/>
        <v>0</v>
      </c>
    </row>
    <row r="1710" spans="1:11" x14ac:dyDescent="0.25">
      <c r="A1710" t="s">
        <v>12</v>
      </c>
      <c r="B1710" t="s">
        <v>7</v>
      </c>
      <c r="C1710">
        <v>1994</v>
      </c>
      <c r="D1710">
        <v>2702</v>
      </c>
      <c r="E1710">
        <v>1597</v>
      </c>
      <c r="F1710">
        <v>25.21</v>
      </c>
      <c r="G1710">
        <v>156474</v>
      </c>
      <c r="H1710">
        <v>156474</v>
      </c>
      <c r="I1710">
        <f t="shared" si="79"/>
        <v>0</v>
      </c>
      <c r="J1710">
        <f t="shared" si="81"/>
        <v>0</v>
      </c>
      <c r="K1710">
        <f t="shared" si="80"/>
        <v>0</v>
      </c>
    </row>
    <row r="1711" spans="1:11" x14ac:dyDescent="0.25">
      <c r="A1711" t="s">
        <v>20</v>
      </c>
      <c r="B1711" t="s">
        <v>7</v>
      </c>
      <c r="C1711">
        <v>2006</v>
      </c>
      <c r="D1711">
        <v>1300</v>
      </c>
      <c r="E1711">
        <v>9143.4500000000007</v>
      </c>
      <c r="F1711">
        <v>17.13</v>
      </c>
      <c r="G1711">
        <v>172693</v>
      </c>
      <c r="H1711">
        <v>189330</v>
      </c>
      <c r="I1711">
        <f t="shared" si="79"/>
        <v>16637</v>
      </c>
      <c r="J1711">
        <f t="shared" si="81"/>
        <v>-16637</v>
      </c>
      <c r="K1711">
        <f t="shared" si="80"/>
        <v>276789769</v>
      </c>
    </row>
    <row r="1712" spans="1:11" x14ac:dyDescent="0.25">
      <c r="A1712" t="s">
        <v>33</v>
      </c>
      <c r="B1712" t="s">
        <v>15</v>
      </c>
      <c r="C1712">
        <v>2008</v>
      </c>
      <c r="D1712">
        <v>59</v>
      </c>
      <c r="E1712">
        <v>4372.6099999999997</v>
      </c>
      <c r="F1712">
        <v>26.64</v>
      </c>
      <c r="G1712">
        <v>24325</v>
      </c>
      <c r="H1712">
        <v>24325</v>
      </c>
      <c r="I1712">
        <f t="shared" si="79"/>
        <v>0</v>
      </c>
      <c r="J1712">
        <f t="shared" si="81"/>
        <v>0</v>
      </c>
      <c r="K1712">
        <f t="shared" si="80"/>
        <v>0</v>
      </c>
    </row>
    <row r="1713" spans="1:11" x14ac:dyDescent="0.25">
      <c r="A1713" t="s">
        <v>18</v>
      </c>
      <c r="B1713" t="s">
        <v>29</v>
      </c>
      <c r="C1713">
        <v>1990</v>
      </c>
      <c r="D1713">
        <v>1761</v>
      </c>
      <c r="E1713">
        <v>49695</v>
      </c>
      <c r="F1713">
        <v>25.29</v>
      </c>
      <c r="G1713">
        <v>17322</v>
      </c>
      <c r="H1713">
        <v>17322</v>
      </c>
      <c r="I1713">
        <f t="shared" si="79"/>
        <v>0</v>
      </c>
      <c r="J1713">
        <f t="shared" si="81"/>
        <v>0</v>
      </c>
      <c r="K1713">
        <f t="shared" si="80"/>
        <v>0</v>
      </c>
    </row>
    <row r="1714" spans="1:11" x14ac:dyDescent="0.25">
      <c r="A1714" t="s">
        <v>75</v>
      </c>
      <c r="B1714" t="s">
        <v>9</v>
      </c>
      <c r="C1714">
        <v>2006</v>
      </c>
      <c r="D1714">
        <v>867</v>
      </c>
      <c r="E1714">
        <v>71612</v>
      </c>
      <c r="F1714">
        <v>11.79</v>
      </c>
      <c r="G1714">
        <v>85818</v>
      </c>
      <c r="H1714">
        <v>89907</v>
      </c>
      <c r="I1714">
        <f t="shared" si="79"/>
        <v>4089</v>
      </c>
      <c r="J1714">
        <f t="shared" si="81"/>
        <v>-4089</v>
      </c>
      <c r="K1714">
        <f t="shared" si="80"/>
        <v>16719921</v>
      </c>
    </row>
    <row r="1715" spans="1:11" x14ac:dyDescent="0.25">
      <c r="A1715" t="s">
        <v>24</v>
      </c>
      <c r="B1715" t="s">
        <v>11</v>
      </c>
      <c r="C1715">
        <v>2002</v>
      </c>
      <c r="D1715">
        <v>591</v>
      </c>
      <c r="E1715">
        <v>64134.559999999998</v>
      </c>
      <c r="F1715">
        <v>17.579999999999998</v>
      </c>
      <c r="G1715">
        <v>22398</v>
      </c>
      <c r="H1715">
        <v>22398</v>
      </c>
      <c r="I1715">
        <f t="shared" si="79"/>
        <v>0</v>
      </c>
      <c r="J1715">
        <f t="shared" si="81"/>
        <v>0</v>
      </c>
      <c r="K1715">
        <f t="shared" si="80"/>
        <v>0</v>
      </c>
    </row>
    <row r="1716" spans="1:11" x14ac:dyDescent="0.25">
      <c r="A1716" t="s">
        <v>54</v>
      </c>
      <c r="B1716" t="s">
        <v>21</v>
      </c>
      <c r="C1716">
        <v>2000</v>
      </c>
      <c r="D1716">
        <v>2274</v>
      </c>
      <c r="E1716">
        <v>17948</v>
      </c>
      <c r="F1716">
        <v>21.46</v>
      </c>
      <c r="G1716">
        <v>29181</v>
      </c>
      <c r="H1716">
        <v>29181</v>
      </c>
      <c r="I1716">
        <f t="shared" si="79"/>
        <v>0</v>
      </c>
      <c r="J1716">
        <f t="shared" si="81"/>
        <v>0</v>
      </c>
      <c r="K1716">
        <f t="shared" si="80"/>
        <v>0</v>
      </c>
    </row>
    <row r="1717" spans="1:11" x14ac:dyDescent="0.25">
      <c r="A1717" t="s">
        <v>62</v>
      </c>
      <c r="B1717" t="s">
        <v>21</v>
      </c>
      <c r="C1717">
        <v>2002</v>
      </c>
      <c r="D1717">
        <v>92</v>
      </c>
      <c r="E1717">
        <v>3.2</v>
      </c>
      <c r="F1717">
        <v>27.84</v>
      </c>
      <c r="G1717">
        <v>10007</v>
      </c>
      <c r="H1717">
        <v>10000</v>
      </c>
      <c r="I1717">
        <f t="shared" si="79"/>
        <v>7</v>
      </c>
      <c r="J1717">
        <f t="shared" si="81"/>
        <v>7</v>
      </c>
      <c r="K1717">
        <f t="shared" si="80"/>
        <v>49</v>
      </c>
    </row>
    <row r="1718" spans="1:11" x14ac:dyDescent="0.25">
      <c r="A1718" t="s">
        <v>109</v>
      </c>
      <c r="B1718" t="s">
        <v>15</v>
      </c>
      <c r="C1718">
        <v>1996</v>
      </c>
      <c r="D1718">
        <v>285</v>
      </c>
      <c r="E1718">
        <v>56</v>
      </c>
      <c r="F1718">
        <v>19.79</v>
      </c>
      <c r="G1718">
        <v>2174</v>
      </c>
      <c r="H1718">
        <v>3740</v>
      </c>
      <c r="I1718">
        <f t="shared" si="79"/>
        <v>1566</v>
      </c>
      <c r="J1718">
        <f t="shared" si="81"/>
        <v>-1566</v>
      </c>
      <c r="K1718">
        <f t="shared" si="80"/>
        <v>2452356</v>
      </c>
    </row>
    <row r="1719" spans="1:11" x14ac:dyDescent="0.25">
      <c r="A1719" t="s">
        <v>64</v>
      </c>
      <c r="B1719" t="s">
        <v>29</v>
      </c>
      <c r="C1719">
        <v>2001</v>
      </c>
      <c r="D1719">
        <v>1976</v>
      </c>
      <c r="E1719">
        <v>1141</v>
      </c>
      <c r="F1719">
        <v>24.4</v>
      </c>
      <c r="G1719">
        <v>18750</v>
      </c>
      <c r="H1719">
        <v>19516</v>
      </c>
      <c r="I1719">
        <f t="shared" si="79"/>
        <v>766</v>
      </c>
      <c r="J1719">
        <f t="shared" si="81"/>
        <v>-766</v>
      </c>
      <c r="K1719">
        <f t="shared" si="80"/>
        <v>586756</v>
      </c>
    </row>
    <row r="1720" spans="1:11" x14ac:dyDescent="0.25">
      <c r="A1720" t="s">
        <v>14</v>
      </c>
      <c r="B1720" t="s">
        <v>7</v>
      </c>
      <c r="C1720">
        <v>2007</v>
      </c>
      <c r="D1720">
        <v>494</v>
      </c>
      <c r="E1720">
        <v>5935.96</v>
      </c>
      <c r="F1720">
        <v>25.16</v>
      </c>
      <c r="G1720">
        <v>193516</v>
      </c>
      <c r="H1720">
        <v>193516</v>
      </c>
      <c r="I1720">
        <f t="shared" si="79"/>
        <v>0</v>
      </c>
      <c r="J1720">
        <f t="shared" si="81"/>
        <v>0</v>
      </c>
      <c r="K1720">
        <f t="shared" si="80"/>
        <v>0</v>
      </c>
    </row>
    <row r="1721" spans="1:11" x14ac:dyDescent="0.25">
      <c r="A1721" t="s">
        <v>36</v>
      </c>
      <c r="B1721" t="s">
        <v>45</v>
      </c>
      <c r="C1721">
        <v>2007</v>
      </c>
      <c r="D1721">
        <v>1738</v>
      </c>
      <c r="E1721">
        <v>9011.14</v>
      </c>
      <c r="F1721">
        <v>16.68</v>
      </c>
      <c r="G1721">
        <v>111848</v>
      </c>
      <c r="H1721">
        <v>108392</v>
      </c>
      <c r="I1721">
        <f t="shared" si="79"/>
        <v>3456</v>
      </c>
      <c r="J1721">
        <f t="shared" si="81"/>
        <v>3456</v>
      </c>
      <c r="K1721">
        <f t="shared" si="80"/>
        <v>11943936</v>
      </c>
    </row>
    <row r="1722" spans="1:11" x14ac:dyDescent="0.25">
      <c r="A1722" t="s">
        <v>76</v>
      </c>
      <c r="B1722" t="s">
        <v>11</v>
      </c>
      <c r="C1722">
        <v>2009</v>
      </c>
      <c r="D1722">
        <v>89</v>
      </c>
      <c r="E1722">
        <v>3867.99</v>
      </c>
      <c r="F1722">
        <v>17.78</v>
      </c>
      <c r="G1722">
        <v>15975</v>
      </c>
      <c r="H1722">
        <v>12742</v>
      </c>
      <c r="I1722">
        <f t="shared" si="79"/>
        <v>3233</v>
      </c>
      <c r="J1722">
        <f t="shared" si="81"/>
        <v>3233</v>
      </c>
      <c r="K1722">
        <f t="shared" si="80"/>
        <v>10452289</v>
      </c>
    </row>
    <row r="1723" spans="1:11" x14ac:dyDescent="0.25">
      <c r="A1723" t="s">
        <v>32</v>
      </c>
      <c r="B1723" t="s">
        <v>13</v>
      </c>
      <c r="C1723">
        <v>1996</v>
      </c>
      <c r="D1723">
        <v>1083</v>
      </c>
      <c r="E1723">
        <v>56114</v>
      </c>
      <c r="F1723">
        <v>25.55</v>
      </c>
      <c r="G1723">
        <v>28226</v>
      </c>
      <c r="H1723">
        <v>28226</v>
      </c>
      <c r="I1723">
        <f t="shared" si="79"/>
        <v>0</v>
      </c>
      <c r="J1723">
        <f t="shared" si="81"/>
        <v>0</v>
      </c>
      <c r="K1723">
        <f t="shared" si="80"/>
        <v>0</v>
      </c>
    </row>
    <row r="1724" spans="1:11" x14ac:dyDescent="0.25">
      <c r="A1724" t="s">
        <v>72</v>
      </c>
      <c r="B1724" t="s">
        <v>45</v>
      </c>
      <c r="C1724">
        <v>1998</v>
      </c>
      <c r="D1724">
        <v>1010</v>
      </c>
      <c r="E1724">
        <v>40</v>
      </c>
      <c r="F1724">
        <v>24.96</v>
      </c>
      <c r="G1724">
        <v>55728</v>
      </c>
      <c r="H1724">
        <v>59821</v>
      </c>
      <c r="I1724">
        <f t="shared" si="79"/>
        <v>4093</v>
      </c>
      <c r="J1724">
        <f t="shared" si="81"/>
        <v>-4093</v>
      </c>
      <c r="K1724">
        <f t="shared" si="80"/>
        <v>16752649</v>
      </c>
    </row>
    <row r="1725" spans="1:11" x14ac:dyDescent="0.25">
      <c r="A1725" t="s">
        <v>91</v>
      </c>
      <c r="B1725" t="s">
        <v>15</v>
      </c>
      <c r="C1725">
        <v>2011</v>
      </c>
      <c r="D1725">
        <v>1440</v>
      </c>
      <c r="E1725">
        <v>27.85</v>
      </c>
      <c r="F1725">
        <v>27.1</v>
      </c>
      <c r="G1725">
        <v>9035</v>
      </c>
      <c r="H1725">
        <v>9161</v>
      </c>
      <c r="I1725">
        <f t="shared" si="79"/>
        <v>126</v>
      </c>
      <c r="J1725">
        <f t="shared" si="81"/>
        <v>-126</v>
      </c>
      <c r="K1725">
        <f t="shared" si="80"/>
        <v>15876</v>
      </c>
    </row>
    <row r="1726" spans="1:11" x14ac:dyDescent="0.25">
      <c r="A1726" t="s">
        <v>43</v>
      </c>
      <c r="B1726" t="s">
        <v>15</v>
      </c>
      <c r="C1726">
        <v>2010</v>
      </c>
      <c r="D1726">
        <v>593</v>
      </c>
      <c r="E1726">
        <v>38554.69</v>
      </c>
      <c r="F1726">
        <v>15.6</v>
      </c>
      <c r="G1726">
        <v>70968</v>
      </c>
      <c r="H1726">
        <v>70968</v>
      </c>
      <c r="I1726">
        <f t="shared" si="79"/>
        <v>0</v>
      </c>
      <c r="J1726">
        <f t="shared" si="81"/>
        <v>0</v>
      </c>
      <c r="K1726">
        <f t="shared" si="80"/>
        <v>0</v>
      </c>
    </row>
    <row r="1727" spans="1:11" x14ac:dyDescent="0.25">
      <c r="A1727" t="s">
        <v>66</v>
      </c>
      <c r="B1727" t="s">
        <v>21</v>
      </c>
      <c r="C1727">
        <v>2012</v>
      </c>
      <c r="D1727">
        <v>1032</v>
      </c>
      <c r="E1727">
        <v>766.93</v>
      </c>
      <c r="F1727">
        <v>21.92</v>
      </c>
      <c r="G1727">
        <v>164573</v>
      </c>
      <c r="H1727">
        <v>111841</v>
      </c>
      <c r="I1727">
        <f t="shared" si="79"/>
        <v>52732</v>
      </c>
      <c r="J1727">
        <f t="shared" si="81"/>
        <v>52732</v>
      </c>
      <c r="K1727">
        <f t="shared" si="80"/>
        <v>2780663824</v>
      </c>
    </row>
    <row r="1728" spans="1:11" x14ac:dyDescent="0.25">
      <c r="A1728" t="s">
        <v>34</v>
      </c>
      <c r="B1728" t="s">
        <v>9</v>
      </c>
      <c r="C1728">
        <v>1993</v>
      </c>
      <c r="D1728">
        <v>636</v>
      </c>
      <c r="E1728">
        <v>29408</v>
      </c>
      <c r="F1728">
        <v>16.28</v>
      </c>
      <c r="G1728">
        <v>61736</v>
      </c>
      <c r="H1728">
        <v>61736</v>
      </c>
      <c r="I1728">
        <f t="shared" si="79"/>
        <v>0</v>
      </c>
      <c r="J1728">
        <f t="shared" si="81"/>
        <v>0</v>
      </c>
      <c r="K1728">
        <f t="shared" si="80"/>
        <v>0</v>
      </c>
    </row>
    <row r="1729" spans="1:11" x14ac:dyDescent="0.25">
      <c r="A1729" t="s">
        <v>38</v>
      </c>
      <c r="B1729" t="s">
        <v>7</v>
      </c>
      <c r="C1729">
        <v>2010</v>
      </c>
      <c r="D1729">
        <v>1220</v>
      </c>
      <c r="E1729">
        <v>16770.87</v>
      </c>
      <c r="F1729">
        <v>8.8000000000000007</v>
      </c>
      <c r="G1729">
        <v>438841</v>
      </c>
      <c r="H1729">
        <v>438841</v>
      </c>
      <c r="I1729">
        <f t="shared" si="79"/>
        <v>0</v>
      </c>
      <c r="J1729">
        <f t="shared" si="81"/>
        <v>0</v>
      </c>
      <c r="K1729">
        <f t="shared" si="80"/>
        <v>0</v>
      </c>
    </row>
    <row r="1730" spans="1:11" x14ac:dyDescent="0.25">
      <c r="A1730" t="s">
        <v>48</v>
      </c>
      <c r="B1730" t="s">
        <v>21</v>
      </c>
      <c r="C1730">
        <v>2000</v>
      </c>
      <c r="D1730">
        <v>2051</v>
      </c>
      <c r="E1730">
        <v>909.71</v>
      </c>
      <c r="F1730">
        <v>26.96</v>
      </c>
      <c r="G1730">
        <v>163362</v>
      </c>
      <c r="H1730">
        <v>123377</v>
      </c>
      <c r="I1730">
        <f t="shared" si="79"/>
        <v>39985</v>
      </c>
      <c r="J1730">
        <f t="shared" si="81"/>
        <v>39985</v>
      </c>
      <c r="K1730">
        <f t="shared" si="80"/>
        <v>1598800225</v>
      </c>
    </row>
    <row r="1731" spans="1:11" x14ac:dyDescent="0.25">
      <c r="A1731" t="s">
        <v>85</v>
      </c>
      <c r="B1731" t="s">
        <v>13</v>
      </c>
      <c r="C1731">
        <v>2009</v>
      </c>
      <c r="D1731">
        <v>1622</v>
      </c>
      <c r="E1731">
        <v>67933</v>
      </c>
      <c r="F1731">
        <v>27.79</v>
      </c>
      <c r="G1731">
        <v>29079</v>
      </c>
      <c r="H1731">
        <v>29974</v>
      </c>
      <c r="I1731">
        <f t="shared" ref="I1731:I1794" si="82">ABS(G1731-H1731)</f>
        <v>895</v>
      </c>
      <c r="J1731">
        <f t="shared" si="81"/>
        <v>-895</v>
      </c>
      <c r="K1731">
        <f t="shared" ref="K1731:K1794" si="83">J1731^2</f>
        <v>801025</v>
      </c>
    </row>
    <row r="1732" spans="1:11" x14ac:dyDescent="0.25">
      <c r="A1732" t="s">
        <v>37</v>
      </c>
      <c r="B1732" t="s">
        <v>13</v>
      </c>
      <c r="C1732">
        <v>1990</v>
      </c>
      <c r="D1732">
        <v>630</v>
      </c>
      <c r="E1732">
        <v>3469</v>
      </c>
      <c r="F1732">
        <v>15.94</v>
      </c>
      <c r="G1732">
        <v>30984</v>
      </c>
      <c r="H1732">
        <v>41786</v>
      </c>
      <c r="I1732">
        <f t="shared" si="82"/>
        <v>10802</v>
      </c>
      <c r="J1732">
        <f t="shared" si="81"/>
        <v>-10802</v>
      </c>
      <c r="K1732">
        <f t="shared" si="83"/>
        <v>116683204</v>
      </c>
    </row>
    <row r="1733" spans="1:11" x14ac:dyDescent="0.25">
      <c r="A1733" t="s">
        <v>32</v>
      </c>
      <c r="B1733" t="s">
        <v>21</v>
      </c>
      <c r="C1733">
        <v>1996</v>
      </c>
      <c r="D1733">
        <v>1083</v>
      </c>
      <c r="E1733">
        <v>56114</v>
      </c>
      <c r="F1733">
        <v>25.75</v>
      </c>
      <c r="G1733">
        <v>80716</v>
      </c>
      <c r="H1733">
        <v>80716</v>
      </c>
      <c r="I1733">
        <f t="shared" si="82"/>
        <v>0</v>
      </c>
      <c r="J1733">
        <f t="shared" si="81"/>
        <v>0</v>
      </c>
      <c r="K1733">
        <f t="shared" si="83"/>
        <v>0</v>
      </c>
    </row>
    <row r="1734" spans="1:11" x14ac:dyDescent="0.25">
      <c r="A1734" t="s">
        <v>100</v>
      </c>
      <c r="B1734" t="s">
        <v>9</v>
      </c>
      <c r="C1734">
        <v>1993</v>
      </c>
      <c r="D1734">
        <v>1537</v>
      </c>
      <c r="E1734">
        <v>1934.5</v>
      </c>
      <c r="F1734">
        <v>7.48</v>
      </c>
      <c r="G1734">
        <v>89050</v>
      </c>
      <c r="H1734">
        <v>83130</v>
      </c>
      <c r="I1734">
        <f t="shared" si="82"/>
        <v>5920</v>
      </c>
      <c r="J1734">
        <f t="shared" si="81"/>
        <v>5920</v>
      </c>
      <c r="K1734">
        <f t="shared" si="83"/>
        <v>35046400</v>
      </c>
    </row>
    <row r="1735" spans="1:11" x14ac:dyDescent="0.25">
      <c r="A1735" t="s">
        <v>76</v>
      </c>
      <c r="B1735" t="s">
        <v>11</v>
      </c>
      <c r="C1735">
        <v>2006</v>
      </c>
      <c r="D1735">
        <v>89</v>
      </c>
      <c r="E1735">
        <v>4110.72</v>
      </c>
      <c r="F1735">
        <v>18.13</v>
      </c>
      <c r="G1735">
        <v>15068</v>
      </c>
      <c r="H1735">
        <v>12742</v>
      </c>
      <c r="I1735">
        <f t="shared" si="82"/>
        <v>2326</v>
      </c>
      <c r="J1735">
        <f t="shared" si="81"/>
        <v>2326</v>
      </c>
      <c r="K1735">
        <f t="shared" si="83"/>
        <v>5410276</v>
      </c>
    </row>
    <row r="1736" spans="1:11" x14ac:dyDescent="0.25">
      <c r="A1736" t="s">
        <v>86</v>
      </c>
      <c r="B1736" t="s">
        <v>9</v>
      </c>
      <c r="C1736">
        <v>2008</v>
      </c>
      <c r="D1736">
        <v>447</v>
      </c>
      <c r="E1736">
        <v>262.99</v>
      </c>
      <c r="F1736">
        <v>12.3</v>
      </c>
      <c r="G1736">
        <v>47784</v>
      </c>
      <c r="H1736">
        <v>46175</v>
      </c>
      <c r="I1736">
        <f t="shared" si="82"/>
        <v>1609</v>
      </c>
      <c r="J1736">
        <f t="shared" si="81"/>
        <v>1609</v>
      </c>
      <c r="K1736">
        <f t="shared" si="83"/>
        <v>2588881</v>
      </c>
    </row>
    <row r="1737" spans="1:11" x14ac:dyDescent="0.25">
      <c r="A1737" t="s">
        <v>42</v>
      </c>
      <c r="B1737" t="s">
        <v>21</v>
      </c>
      <c r="C1737">
        <v>2009</v>
      </c>
      <c r="D1737">
        <v>758</v>
      </c>
      <c r="E1737">
        <v>61690.080000000002</v>
      </c>
      <c r="F1737">
        <v>21.76</v>
      </c>
      <c r="G1737">
        <v>190454</v>
      </c>
      <c r="H1737">
        <v>190454</v>
      </c>
      <c r="I1737">
        <f t="shared" si="82"/>
        <v>0</v>
      </c>
      <c r="J1737">
        <f t="shared" si="81"/>
        <v>0</v>
      </c>
      <c r="K1737">
        <f t="shared" si="83"/>
        <v>0</v>
      </c>
    </row>
    <row r="1738" spans="1:11" x14ac:dyDescent="0.25">
      <c r="A1738" t="s">
        <v>34</v>
      </c>
      <c r="B1738" t="s">
        <v>29</v>
      </c>
      <c r="C1738">
        <v>1998</v>
      </c>
      <c r="D1738">
        <v>636</v>
      </c>
      <c r="E1738">
        <v>35070</v>
      </c>
      <c r="F1738">
        <v>17.149999999999999</v>
      </c>
      <c r="G1738">
        <v>20731</v>
      </c>
      <c r="H1738">
        <v>20731</v>
      </c>
      <c r="I1738">
        <f t="shared" si="82"/>
        <v>0</v>
      </c>
      <c r="J1738">
        <f t="shared" si="81"/>
        <v>0</v>
      </c>
      <c r="K1738">
        <f t="shared" si="83"/>
        <v>0</v>
      </c>
    </row>
    <row r="1739" spans="1:11" x14ac:dyDescent="0.25">
      <c r="A1739" t="s">
        <v>95</v>
      </c>
      <c r="B1739" t="s">
        <v>49</v>
      </c>
      <c r="C1739">
        <v>2000</v>
      </c>
      <c r="D1739">
        <v>3142</v>
      </c>
      <c r="E1739">
        <v>105</v>
      </c>
      <c r="F1739">
        <v>25.4</v>
      </c>
      <c r="G1739">
        <v>175000</v>
      </c>
      <c r="H1739">
        <v>175187</v>
      </c>
      <c r="I1739">
        <f t="shared" si="82"/>
        <v>187</v>
      </c>
      <c r="J1739">
        <f t="shared" si="81"/>
        <v>-187</v>
      </c>
      <c r="K1739">
        <f t="shared" si="83"/>
        <v>34969</v>
      </c>
    </row>
    <row r="1740" spans="1:11" x14ac:dyDescent="0.25">
      <c r="A1740" t="s">
        <v>32</v>
      </c>
      <c r="B1740" t="s">
        <v>15</v>
      </c>
      <c r="C1740">
        <v>1996</v>
      </c>
      <c r="D1740">
        <v>1083</v>
      </c>
      <c r="E1740">
        <v>56114</v>
      </c>
      <c r="F1740">
        <v>27.01</v>
      </c>
      <c r="G1740">
        <v>9591</v>
      </c>
      <c r="H1740">
        <v>9591</v>
      </c>
      <c r="I1740">
        <f t="shared" si="82"/>
        <v>0</v>
      </c>
      <c r="J1740">
        <f t="shared" si="81"/>
        <v>0</v>
      </c>
      <c r="K1740">
        <f t="shared" si="83"/>
        <v>0</v>
      </c>
    </row>
    <row r="1741" spans="1:11" x14ac:dyDescent="0.25">
      <c r="A1741" t="s">
        <v>32</v>
      </c>
      <c r="B1741" t="s">
        <v>7</v>
      </c>
      <c r="C1741">
        <v>2004</v>
      </c>
      <c r="D1741">
        <v>1083</v>
      </c>
      <c r="E1741">
        <v>35113</v>
      </c>
      <c r="F1741">
        <v>26.41</v>
      </c>
      <c r="G1741">
        <v>188091</v>
      </c>
      <c r="H1741">
        <v>188091</v>
      </c>
      <c r="I1741">
        <f t="shared" si="82"/>
        <v>0</v>
      </c>
      <c r="J1741">
        <f t="shared" ref="J1741:J1804" si="84">G1741-H1741</f>
        <v>0</v>
      </c>
      <c r="K1741">
        <f t="shared" si="83"/>
        <v>0</v>
      </c>
    </row>
    <row r="1742" spans="1:11" x14ac:dyDescent="0.25">
      <c r="A1742" t="s">
        <v>58</v>
      </c>
      <c r="B1742" t="s">
        <v>7</v>
      </c>
      <c r="C1742">
        <v>1997</v>
      </c>
      <c r="D1742">
        <v>691</v>
      </c>
      <c r="E1742">
        <v>751.31</v>
      </c>
      <c r="F1742">
        <v>8.69</v>
      </c>
      <c r="G1742">
        <v>100289</v>
      </c>
      <c r="H1742">
        <v>104926</v>
      </c>
      <c r="I1742">
        <f t="shared" si="82"/>
        <v>4637</v>
      </c>
      <c r="J1742">
        <f t="shared" si="84"/>
        <v>-4637</v>
      </c>
      <c r="K1742">
        <f t="shared" si="83"/>
        <v>21501769</v>
      </c>
    </row>
    <row r="1743" spans="1:11" x14ac:dyDescent="0.25">
      <c r="A1743" t="s">
        <v>32</v>
      </c>
      <c r="B1743" t="s">
        <v>45</v>
      </c>
      <c r="C1743">
        <v>1992</v>
      </c>
      <c r="D1743">
        <v>1083</v>
      </c>
      <c r="E1743">
        <v>70791</v>
      </c>
      <c r="F1743">
        <v>24.62</v>
      </c>
      <c r="G1743">
        <v>232463</v>
      </c>
      <c r="H1743">
        <v>232463</v>
      </c>
      <c r="I1743">
        <f t="shared" si="82"/>
        <v>0</v>
      </c>
      <c r="J1743">
        <f t="shared" si="84"/>
        <v>0</v>
      </c>
      <c r="K1743">
        <f t="shared" si="83"/>
        <v>0</v>
      </c>
    </row>
    <row r="1744" spans="1:11" x14ac:dyDescent="0.25">
      <c r="A1744" t="s">
        <v>42</v>
      </c>
      <c r="B1744" t="s">
        <v>9</v>
      </c>
      <c r="C1744">
        <v>2012</v>
      </c>
      <c r="D1744">
        <v>758</v>
      </c>
      <c r="E1744">
        <v>64512.22</v>
      </c>
      <c r="F1744">
        <v>20.61</v>
      </c>
      <c r="G1744">
        <v>31874</v>
      </c>
      <c r="H1744">
        <v>31874</v>
      </c>
      <c r="I1744">
        <f t="shared" si="82"/>
        <v>0</v>
      </c>
      <c r="J1744">
        <f t="shared" si="84"/>
        <v>0</v>
      </c>
      <c r="K1744">
        <f t="shared" si="83"/>
        <v>0</v>
      </c>
    </row>
    <row r="1745" spans="1:11" x14ac:dyDescent="0.25">
      <c r="A1745" t="s">
        <v>32</v>
      </c>
      <c r="B1745" t="s">
        <v>11</v>
      </c>
      <c r="C1745">
        <v>2002</v>
      </c>
      <c r="D1745">
        <v>1083</v>
      </c>
      <c r="E1745">
        <v>42482.559999999998</v>
      </c>
      <c r="F1745">
        <v>26.49</v>
      </c>
      <c r="G1745">
        <v>27621</v>
      </c>
      <c r="H1745">
        <v>27621</v>
      </c>
      <c r="I1745">
        <f t="shared" si="82"/>
        <v>0</v>
      </c>
      <c r="J1745">
        <f t="shared" si="84"/>
        <v>0</v>
      </c>
      <c r="K1745">
        <f t="shared" si="83"/>
        <v>0</v>
      </c>
    </row>
    <row r="1746" spans="1:11" x14ac:dyDescent="0.25">
      <c r="A1746" t="s">
        <v>22</v>
      </c>
      <c r="B1746" t="s">
        <v>49</v>
      </c>
      <c r="C1746">
        <v>1990</v>
      </c>
      <c r="D1746">
        <v>1410</v>
      </c>
      <c r="E1746">
        <v>4971</v>
      </c>
      <c r="F1746">
        <v>26.67</v>
      </c>
      <c r="G1746">
        <v>51705</v>
      </c>
      <c r="H1746">
        <v>51705</v>
      </c>
      <c r="I1746">
        <f t="shared" si="82"/>
        <v>0</v>
      </c>
      <c r="J1746">
        <f t="shared" si="84"/>
        <v>0</v>
      </c>
      <c r="K1746">
        <f t="shared" si="83"/>
        <v>0</v>
      </c>
    </row>
    <row r="1747" spans="1:11" x14ac:dyDescent="0.25">
      <c r="A1747" t="s">
        <v>42</v>
      </c>
      <c r="B1747" t="s">
        <v>15</v>
      </c>
      <c r="C1747">
        <v>2009</v>
      </c>
      <c r="D1747">
        <v>758</v>
      </c>
      <c r="E1747">
        <v>61690.080000000002</v>
      </c>
      <c r="F1747">
        <v>16.649999999999999</v>
      </c>
      <c r="G1747">
        <v>36131</v>
      </c>
      <c r="H1747">
        <v>36131</v>
      </c>
      <c r="I1747">
        <f t="shared" si="82"/>
        <v>0</v>
      </c>
      <c r="J1747">
        <f t="shared" si="84"/>
        <v>0</v>
      </c>
      <c r="K1747">
        <f t="shared" si="83"/>
        <v>0</v>
      </c>
    </row>
    <row r="1748" spans="1:11" x14ac:dyDescent="0.25">
      <c r="A1748" t="s">
        <v>8</v>
      </c>
      <c r="B1748" t="s">
        <v>29</v>
      </c>
      <c r="C1748">
        <v>2007</v>
      </c>
      <c r="D1748">
        <v>537</v>
      </c>
      <c r="E1748">
        <v>45140.03</v>
      </c>
      <c r="F1748">
        <v>7.42</v>
      </c>
      <c r="G1748">
        <v>23010</v>
      </c>
      <c r="H1748">
        <v>23010</v>
      </c>
      <c r="I1748">
        <f t="shared" si="82"/>
        <v>0</v>
      </c>
      <c r="J1748">
        <f t="shared" si="84"/>
        <v>0</v>
      </c>
      <c r="K1748">
        <f t="shared" si="83"/>
        <v>0</v>
      </c>
    </row>
    <row r="1749" spans="1:11" x14ac:dyDescent="0.25">
      <c r="A1749" t="s">
        <v>18</v>
      </c>
      <c r="B1749" t="s">
        <v>7</v>
      </c>
      <c r="C1749">
        <v>2013</v>
      </c>
      <c r="D1749">
        <v>1761</v>
      </c>
      <c r="E1749">
        <v>367778</v>
      </c>
      <c r="F1749">
        <v>26.4</v>
      </c>
      <c r="G1749">
        <v>277517</v>
      </c>
      <c r="H1749">
        <v>277517</v>
      </c>
      <c r="I1749">
        <f t="shared" si="82"/>
        <v>0</v>
      </c>
      <c r="J1749">
        <f t="shared" si="84"/>
        <v>0</v>
      </c>
      <c r="K1749">
        <f t="shared" si="83"/>
        <v>0</v>
      </c>
    </row>
    <row r="1750" spans="1:11" x14ac:dyDescent="0.25">
      <c r="A1750" t="s">
        <v>14</v>
      </c>
      <c r="B1750" t="s">
        <v>21</v>
      </c>
      <c r="C1750">
        <v>1992</v>
      </c>
      <c r="D1750">
        <v>494</v>
      </c>
      <c r="E1750">
        <v>5518</v>
      </c>
      <c r="F1750">
        <v>22.36</v>
      </c>
      <c r="G1750">
        <v>104368</v>
      </c>
      <c r="H1750">
        <v>104368</v>
      </c>
      <c r="I1750">
        <f t="shared" si="82"/>
        <v>0</v>
      </c>
      <c r="J1750">
        <f t="shared" si="84"/>
        <v>0</v>
      </c>
      <c r="K1750">
        <f t="shared" si="83"/>
        <v>0</v>
      </c>
    </row>
    <row r="1751" spans="1:11" x14ac:dyDescent="0.25">
      <c r="A1751" t="s">
        <v>8</v>
      </c>
      <c r="B1751" t="s">
        <v>7</v>
      </c>
      <c r="C1751">
        <v>2009</v>
      </c>
      <c r="D1751">
        <v>537</v>
      </c>
      <c r="E1751">
        <v>54529.4</v>
      </c>
      <c r="F1751">
        <v>4.71</v>
      </c>
      <c r="G1751">
        <v>127453</v>
      </c>
      <c r="H1751">
        <v>127453</v>
      </c>
      <c r="I1751">
        <f t="shared" si="82"/>
        <v>0</v>
      </c>
      <c r="J1751">
        <f t="shared" si="84"/>
        <v>0</v>
      </c>
      <c r="K1751">
        <f t="shared" si="83"/>
        <v>0</v>
      </c>
    </row>
    <row r="1752" spans="1:11" x14ac:dyDescent="0.25">
      <c r="A1752" t="s">
        <v>32</v>
      </c>
      <c r="B1752" t="s">
        <v>21</v>
      </c>
      <c r="C1752">
        <v>2000</v>
      </c>
      <c r="D1752">
        <v>1083</v>
      </c>
      <c r="E1752">
        <v>44957.52</v>
      </c>
      <c r="F1752">
        <v>26.05</v>
      </c>
      <c r="G1752">
        <v>97421</v>
      </c>
      <c r="H1752">
        <v>97421</v>
      </c>
      <c r="I1752">
        <f t="shared" si="82"/>
        <v>0</v>
      </c>
      <c r="J1752">
        <f t="shared" si="84"/>
        <v>0</v>
      </c>
      <c r="K1752">
        <f t="shared" si="83"/>
        <v>0</v>
      </c>
    </row>
    <row r="1753" spans="1:11" x14ac:dyDescent="0.25">
      <c r="A1753" t="s">
        <v>42</v>
      </c>
      <c r="B1753" t="s">
        <v>29</v>
      </c>
      <c r="C1753">
        <v>1997</v>
      </c>
      <c r="D1753">
        <v>758</v>
      </c>
      <c r="E1753">
        <v>34468.93</v>
      </c>
      <c r="F1753">
        <v>20.350000000000001</v>
      </c>
      <c r="G1753">
        <v>15057</v>
      </c>
      <c r="H1753">
        <v>15057</v>
      </c>
      <c r="I1753">
        <f t="shared" si="82"/>
        <v>0</v>
      </c>
      <c r="J1753">
        <f t="shared" si="84"/>
        <v>0</v>
      </c>
      <c r="K1753">
        <f t="shared" si="83"/>
        <v>0</v>
      </c>
    </row>
    <row r="1754" spans="1:11" x14ac:dyDescent="0.25">
      <c r="A1754" t="s">
        <v>18</v>
      </c>
      <c r="B1754" t="s">
        <v>9</v>
      </c>
      <c r="C1754">
        <v>2010</v>
      </c>
      <c r="D1754">
        <v>1761</v>
      </c>
      <c r="E1754">
        <v>342580</v>
      </c>
      <c r="F1754">
        <v>28.18</v>
      </c>
      <c r="G1754">
        <v>43667</v>
      </c>
      <c r="H1754">
        <v>43667</v>
      </c>
      <c r="I1754">
        <f t="shared" si="82"/>
        <v>0</v>
      </c>
      <c r="J1754">
        <f t="shared" si="84"/>
        <v>0</v>
      </c>
      <c r="K1754">
        <f t="shared" si="83"/>
        <v>0</v>
      </c>
    </row>
    <row r="1755" spans="1:11" x14ac:dyDescent="0.25">
      <c r="A1755" t="s">
        <v>79</v>
      </c>
      <c r="B1755" t="s">
        <v>9</v>
      </c>
      <c r="C1755">
        <v>2011</v>
      </c>
      <c r="D1755">
        <v>383</v>
      </c>
      <c r="E1755">
        <v>27.63</v>
      </c>
      <c r="F1755">
        <v>24.78</v>
      </c>
      <c r="G1755">
        <v>9524</v>
      </c>
      <c r="H1755">
        <v>9000</v>
      </c>
      <c r="I1755">
        <f t="shared" si="82"/>
        <v>524</v>
      </c>
      <c r="J1755">
        <f t="shared" si="84"/>
        <v>524</v>
      </c>
      <c r="K1755">
        <f t="shared" si="83"/>
        <v>274576</v>
      </c>
    </row>
    <row r="1756" spans="1:11" x14ac:dyDescent="0.25">
      <c r="A1756" t="s">
        <v>18</v>
      </c>
      <c r="B1756" t="s">
        <v>15</v>
      </c>
      <c r="C1756">
        <v>1990</v>
      </c>
      <c r="D1756">
        <v>1761</v>
      </c>
      <c r="E1756">
        <v>49695</v>
      </c>
      <c r="F1756">
        <v>27.07</v>
      </c>
      <c r="G1756">
        <v>17150</v>
      </c>
      <c r="H1756">
        <v>17150</v>
      </c>
      <c r="I1756">
        <f t="shared" si="82"/>
        <v>0</v>
      </c>
      <c r="J1756">
        <f t="shared" si="84"/>
        <v>0</v>
      </c>
      <c r="K1756">
        <f t="shared" si="83"/>
        <v>0</v>
      </c>
    </row>
    <row r="1757" spans="1:11" x14ac:dyDescent="0.25">
      <c r="A1757" t="s">
        <v>42</v>
      </c>
      <c r="B1757" t="s">
        <v>15</v>
      </c>
      <c r="C1757">
        <v>2005</v>
      </c>
      <c r="D1757">
        <v>758</v>
      </c>
      <c r="E1757">
        <v>51741.99</v>
      </c>
      <c r="F1757">
        <v>21.42</v>
      </c>
      <c r="G1757">
        <v>34544</v>
      </c>
      <c r="H1757">
        <v>34544</v>
      </c>
      <c r="I1757">
        <f t="shared" si="82"/>
        <v>0</v>
      </c>
      <c r="J1757">
        <f t="shared" si="84"/>
        <v>0</v>
      </c>
      <c r="K1757">
        <f t="shared" si="83"/>
        <v>0</v>
      </c>
    </row>
    <row r="1758" spans="1:11" x14ac:dyDescent="0.25">
      <c r="A1758" t="s">
        <v>62</v>
      </c>
      <c r="B1758" t="s">
        <v>21</v>
      </c>
      <c r="C1758">
        <v>1996</v>
      </c>
      <c r="D1758">
        <v>92</v>
      </c>
      <c r="E1758">
        <v>39.090000000000003</v>
      </c>
      <c r="F1758">
        <v>27.93</v>
      </c>
      <c r="G1758">
        <v>9990</v>
      </c>
      <c r="H1758">
        <v>9988</v>
      </c>
      <c r="I1758">
        <f t="shared" si="82"/>
        <v>2</v>
      </c>
      <c r="J1758">
        <f t="shared" si="84"/>
        <v>2</v>
      </c>
      <c r="K1758">
        <f t="shared" si="83"/>
        <v>4</v>
      </c>
    </row>
    <row r="1759" spans="1:11" x14ac:dyDescent="0.25">
      <c r="A1759" t="s">
        <v>94</v>
      </c>
      <c r="B1759" t="s">
        <v>21</v>
      </c>
      <c r="C1759">
        <v>1993</v>
      </c>
      <c r="D1759">
        <v>686</v>
      </c>
      <c r="E1759">
        <v>357.55</v>
      </c>
      <c r="F1759">
        <v>24.99</v>
      </c>
      <c r="G1759">
        <v>60372</v>
      </c>
      <c r="H1759">
        <v>50951</v>
      </c>
      <c r="I1759">
        <f t="shared" si="82"/>
        <v>9421</v>
      </c>
      <c r="J1759">
        <f t="shared" si="84"/>
        <v>9421</v>
      </c>
      <c r="K1759">
        <f t="shared" si="83"/>
        <v>88755241</v>
      </c>
    </row>
    <row r="1760" spans="1:11" x14ac:dyDescent="0.25">
      <c r="A1760" t="s">
        <v>10</v>
      </c>
      <c r="B1760" t="s">
        <v>7</v>
      </c>
      <c r="C1760">
        <v>1994</v>
      </c>
      <c r="D1760">
        <v>1668</v>
      </c>
      <c r="E1760">
        <v>79821.179999999993</v>
      </c>
      <c r="F1760">
        <v>13.78</v>
      </c>
      <c r="G1760">
        <v>312107</v>
      </c>
      <c r="H1760">
        <v>312107</v>
      </c>
      <c r="I1760">
        <f t="shared" si="82"/>
        <v>0</v>
      </c>
      <c r="J1760">
        <f t="shared" si="84"/>
        <v>0</v>
      </c>
      <c r="K1760">
        <f t="shared" si="83"/>
        <v>0</v>
      </c>
    </row>
    <row r="1761" spans="1:11" x14ac:dyDescent="0.25">
      <c r="A1761" t="s">
        <v>37</v>
      </c>
      <c r="B1761" t="s">
        <v>23</v>
      </c>
      <c r="C1761">
        <v>2000</v>
      </c>
      <c r="D1761">
        <v>630</v>
      </c>
      <c r="E1761">
        <v>1998</v>
      </c>
      <c r="F1761">
        <v>16.73</v>
      </c>
      <c r="G1761">
        <v>128571</v>
      </c>
      <c r="H1761">
        <v>127273</v>
      </c>
      <c r="I1761">
        <f t="shared" si="82"/>
        <v>1298</v>
      </c>
      <c r="J1761">
        <f t="shared" si="84"/>
        <v>1298</v>
      </c>
      <c r="K1761">
        <f t="shared" si="83"/>
        <v>1684804</v>
      </c>
    </row>
    <row r="1762" spans="1:11" x14ac:dyDescent="0.25">
      <c r="A1762" t="s">
        <v>81</v>
      </c>
      <c r="B1762" t="s">
        <v>21</v>
      </c>
      <c r="C1762">
        <v>2006</v>
      </c>
      <c r="D1762">
        <v>2875</v>
      </c>
      <c r="E1762">
        <v>39406.480000000003</v>
      </c>
      <c r="F1762">
        <v>27.29</v>
      </c>
      <c r="G1762">
        <v>142868</v>
      </c>
      <c r="H1762">
        <v>162751</v>
      </c>
      <c r="I1762">
        <f t="shared" si="82"/>
        <v>19883</v>
      </c>
      <c r="J1762">
        <f t="shared" si="84"/>
        <v>-19883</v>
      </c>
      <c r="K1762">
        <f t="shared" si="83"/>
        <v>395333689</v>
      </c>
    </row>
    <row r="1763" spans="1:11" x14ac:dyDescent="0.25">
      <c r="A1763" t="s">
        <v>41</v>
      </c>
      <c r="B1763" t="s">
        <v>11</v>
      </c>
      <c r="C1763">
        <v>1995</v>
      </c>
      <c r="D1763">
        <v>700</v>
      </c>
      <c r="E1763">
        <v>30090</v>
      </c>
      <c r="F1763">
        <v>9.16</v>
      </c>
      <c r="G1763">
        <v>68882</v>
      </c>
      <c r="H1763">
        <v>67684</v>
      </c>
      <c r="I1763">
        <f t="shared" si="82"/>
        <v>1198</v>
      </c>
      <c r="J1763">
        <f t="shared" si="84"/>
        <v>1198</v>
      </c>
      <c r="K1763">
        <f t="shared" si="83"/>
        <v>1435204</v>
      </c>
    </row>
    <row r="1764" spans="1:11" x14ac:dyDescent="0.25">
      <c r="A1764" t="s">
        <v>80</v>
      </c>
      <c r="B1764" t="s">
        <v>13</v>
      </c>
      <c r="C1764">
        <v>1998</v>
      </c>
      <c r="D1764">
        <v>1784</v>
      </c>
      <c r="E1764">
        <v>3009.39</v>
      </c>
      <c r="F1764">
        <v>26.48</v>
      </c>
      <c r="G1764">
        <v>49760</v>
      </c>
      <c r="H1764">
        <v>44419</v>
      </c>
      <c r="I1764">
        <f t="shared" si="82"/>
        <v>5341</v>
      </c>
      <c r="J1764">
        <f t="shared" si="84"/>
        <v>5341</v>
      </c>
      <c r="K1764">
        <f t="shared" si="83"/>
        <v>28526281</v>
      </c>
    </row>
    <row r="1765" spans="1:11" x14ac:dyDescent="0.25">
      <c r="A1765" t="s">
        <v>44</v>
      </c>
      <c r="B1765" t="s">
        <v>29</v>
      </c>
      <c r="C1765">
        <v>2002</v>
      </c>
      <c r="D1765">
        <v>1180</v>
      </c>
      <c r="E1765">
        <v>88</v>
      </c>
      <c r="F1765">
        <v>23.99</v>
      </c>
      <c r="G1765">
        <v>10993</v>
      </c>
      <c r="H1765">
        <v>12075</v>
      </c>
      <c r="I1765">
        <f t="shared" si="82"/>
        <v>1082</v>
      </c>
      <c r="J1765">
        <f t="shared" si="84"/>
        <v>-1082</v>
      </c>
      <c r="K1765">
        <f t="shared" si="83"/>
        <v>1170724</v>
      </c>
    </row>
    <row r="1766" spans="1:11" x14ac:dyDescent="0.25">
      <c r="A1766" t="s">
        <v>32</v>
      </c>
      <c r="B1766" t="s">
        <v>15</v>
      </c>
      <c r="C1766">
        <v>2009</v>
      </c>
      <c r="D1766">
        <v>1083</v>
      </c>
      <c r="E1766">
        <v>28707.01</v>
      </c>
      <c r="F1766">
        <v>25.38</v>
      </c>
      <c r="G1766">
        <v>9621</v>
      </c>
      <c r="H1766">
        <v>9621</v>
      </c>
      <c r="I1766">
        <f t="shared" si="82"/>
        <v>0</v>
      </c>
      <c r="J1766">
        <f t="shared" si="84"/>
        <v>0</v>
      </c>
      <c r="K1766">
        <f t="shared" si="83"/>
        <v>0</v>
      </c>
    </row>
    <row r="1767" spans="1:11" x14ac:dyDescent="0.25">
      <c r="A1767" t="s">
        <v>20</v>
      </c>
      <c r="B1767" t="s">
        <v>29</v>
      </c>
      <c r="C1767">
        <v>2006</v>
      </c>
      <c r="D1767">
        <v>1300</v>
      </c>
      <c r="E1767">
        <v>9143.4500000000007</v>
      </c>
      <c r="F1767">
        <v>17.13</v>
      </c>
      <c r="G1767">
        <v>21899</v>
      </c>
      <c r="H1767">
        <v>18381</v>
      </c>
      <c r="I1767">
        <f t="shared" si="82"/>
        <v>3518</v>
      </c>
      <c r="J1767">
        <f t="shared" si="84"/>
        <v>3518</v>
      </c>
      <c r="K1767">
        <f t="shared" si="83"/>
        <v>12376324</v>
      </c>
    </row>
    <row r="1768" spans="1:11" x14ac:dyDescent="0.25">
      <c r="A1768" t="s">
        <v>27</v>
      </c>
      <c r="B1768" t="s">
        <v>7</v>
      </c>
      <c r="C1768">
        <v>1990</v>
      </c>
      <c r="D1768">
        <v>495</v>
      </c>
      <c r="E1768">
        <v>16582</v>
      </c>
      <c r="F1768">
        <v>20.56</v>
      </c>
      <c r="G1768">
        <v>200263</v>
      </c>
      <c r="H1768">
        <v>158256</v>
      </c>
      <c r="I1768">
        <f t="shared" si="82"/>
        <v>42007</v>
      </c>
      <c r="J1768">
        <f t="shared" si="84"/>
        <v>42007</v>
      </c>
      <c r="K1768">
        <f t="shared" si="83"/>
        <v>1764588049</v>
      </c>
    </row>
    <row r="1769" spans="1:11" x14ac:dyDescent="0.25">
      <c r="A1769" t="s">
        <v>53</v>
      </c>
      <c r="B1769" t="s">
        <v>7</v>
      </c>
      <c r="C1769">
        <v>1991</v>
      </c>
      <c r="D1769">
        <v>1604</v>
      </c>
      <c r="E1769">
        <v>99.09</v>
      </c>
      <c r="F1769">
        <v>24.99</v>
      </c>
      <c r="G1769">
        <v>16875</v>
      </c>
      <c r="H1769">
        <v>33357</v>
      </c>
      <c r="I1769">
        <f t="shared" si="82"/>
        <v>16482</v>
      </c>
      <c r="J1769">
        <f t="shared" si="84"/>
        <v>-16482</v>
      </c>
      <c r="K1769">
        <f t="shared" si="83"/>
        <v>271656324</v>
      </c>
    </row>
    <row r="1770" spans="1:11" x14ac:dyDescent="0.25">
      <c r="A1770" t="s">
        <v>96</v>
      </c>
      <c r="B1770" t="s">
        <v>49</v>
      </c>
      <c r="C1770">
        <v>1990</v>
      </c>
      <c r="D1770">
        <v>1342</v>
      </c>
      <c r="E1770">
        <v>0.04</v>
      </c>
      <c r="F1770">
        <v>25.42</v>
      </c>
      <c r="G1770">
        <v>65714</v>
      </c>
      <c r="H1770">
        <v>66582</v>
      </c>
      <c r="I1770">
        <f t="shared" si="82"/>
        <v>868</v>
      </c>
      <c r="J1770">
        <f t="shared" si="84"/>
        <v>-868</v>
      </c>
      <c r="K1770">
        <f t="shared" si="83"/>
        <v>753424</v>
      </c>
    </row>
    <row r="1771" spans="1:11" x14ac:dyDescent="0.25">
      <c r="A1771" t="s">
        <v>57</v>
      </c>
      <c r="B1771" t="s">
        <v>11</v>
      </c>
      <c r="C1771">
        <v>2009</v>
      </c>
      <c r="D1771">
        <v>3240</v>
      </c>
      <c r="E1771">
        <v>51435.13</v>
      </c>
      <c r="F1771">
        <v>27.68</v>
      </c>
      <c r="G1771">
        <v>16946</v>
      </c>
      <c r="H1771">
        <v>18709</v>
      </c>
      <c r="I1771">
        <f t="shared" si="82"/>
        <v>1763</v>
      </c>
      <c r="J1771">
        <f t="shared" si="84"/>
        <v>-1763</v>
      </c>
      <c r="K1771">
        <f t="shared" si="83"/>
        <v>3108169</v>
      </c>
    </row>
    <row r="1772" spans="1:11" x14ac:dyDescent="0.25">
      <c r="A1772" t="s">
        <v>110</v>
      </c>
      <c r="B1772" t="s">
        <v>11</v>
      </c>
      <c r="C1772">
        <v>1996</v>
      </c>
      <c r="D1772">
        <v>1118</v>
      </c>
      <c r="E1772">
        <v>1577</v>
      </c>
      <c r="F1772">
        <v>8.85</v>
      </c>
      <c r="G1772">
        <v>89965</v>
      </c>
      <c r="H1772">
        <v>42492</v>
      </c>
      <c r="I1772">
        <f t="shared" si="82"/>
        <v>47473</v>
      </c>
      <c r="J1772">
        <f t="shared" si="84"/>
        <v>47473</v>
      </c>
      <c r="K1772">
        <f t="shared" si="83"/>
        <v>2253685729</v>
      </c>
    </row>
    <row r="1773" spans="1:11" x14ac:dyDescent="0.25">
      <c r="A1773" t="s">
        <v>32</v>
      </c>
      <c r="B1773" t="s">
        <v>7</v>
      </c>
      <c r="C1773">
        <v>2008</v>
      </c>
      <c r="D1773">
        <v>1083</v>
      </c>
      <c r="E1773">
        <v>14485.33</v>
      </c>
      <c r="F1773">
        <v>25.65</v>
      </c>
      <c r="G1773">
        <v>192973</v>
      </c>
      <c r="H1773">
        <v>192973</v>
      </c>
      <c r="I1773">
        <f t="shared" si="82"/>
        <v>0</v>
      </c>
      <c r="J1773">
        <f t="shared" si="84"/>
        <v>0</v>
      </c>
      <c r="K1773">
        <f t="shared" si="83"/>
        <v>0</v>
      </c>
    </row>
    <row r="1774" spans="1:11" x14ac:dyDescent="0.25">
      <c r="A1774" t="s">
        <v>12</v>
      </c>
      <c r="B1774" t="s">
        <v>29</v>
      </c>
      <c r="C1774">
        <v>1997</v>
      </c>
      <c r="D1774">
        <v>2702</v>
      </c>
      <c r="E1774">
        <v>1597</v>
      </c>
      <c r="F1774">
        <v>25.52</v>
      </c>
      <c r="G1774">
        <v>12125</v>
      </c>
      <c r="H1774">
        <v>12125</v>
      </c>
      <c r="I1774">
        <f t="shared" si="82"/>
        <v>0</v>
      </c>
      <c r="J1774">
        <f t="shared" si="84"/>
        <v>0</v>
      </c>
      <c r="K1774">
        <f t="shared" si="83"/>
        <v>0</v>
      </c>
    </row>
    <row r="1775" spans="1:11" x14ac:dyDescent="0.25">
      <c r="A1775" t="s">
        <v>27</v>
      </c>
      <c r="B1775" t="s">
        <v>7</v>
      </c>
      <c r="C1775">
        <v>1998</v>
      </c>
      <c r="D1775">
        <v>495</v>
      </c>
      <c r="E1775">
        <v>24304</v>
      </c>
      <c r="F1775">
        <v>16.11</v>
      </c>
      <c r="G1775">
        <v>307667</v>
      </c>
      <c r="H1775">
        <v>307667</v>
      </c>
      <c r="I1775">
        <f t="shared" si="82"/>
        <v>0</v>
      </c>
      <c r="J1775">
        <f t="shared" si="84"/>
        <v>0</v>
      </c>
      <c r="K1775">
        <f t="shared" si="83"/>
        <v>0</v>
      </c>
    </row>
    <row r="1776" spans="1:11" x14ac:dyDescent="0.25">
      <c r="A1776" t="s">
        <v>78</v>
      </c>
      <c r="B1776" t="s">
        <v>9</v>
      </c>
      <c r="C1776">
        <v>2013</v>
      </c>
      <c r="D1776">
        <v>565</v>
      </c>
      <c r="E1776">
        <v>86781.8</v>
      </c>
      <c r="F1776">
        <v>10.33</v>
      </c>
      <c r="G1776">
        <v>64119</v>
      </c>
      <c r="H1776">
        <v>46911</v>
      </c>
      <c r="I1776">
        <f t="shared" si="82"/>
        <v>17208</v>
      </c>
      <c r="J1776">
        <f t="shared" si="84"/>
        <v>17208</v>
      </c>
      <c r="K1776">
        <f t="shared" si="83"/>
        <v>296115264</v>
      </c>
    </row>
    <row r="1777" spans="1:11" x14ac:dyDescent="0.25">
      <c r="A1777" t="s">
        <v>32</v>
      </c>
      <c r="B1777" t="s">
        <v>9</v>
      </c>
      <c r="C1777">
        <v>1999</v>
      </c>
      <c r="D1777">
        <v>1083</v>
      </c>
      <c r="E1777">
        <v>46195</v>
      </c>
      <c r="F1777">
        <v>25.78</v>
      </c>
      <c r="G1777">
        <v>17922</v>
      </c>
      <c r="H1777">
        <v>17922</v>
      </c>
      <c r="I1777">
        <f t="shared" si="82"/>
        <v>0</v>
      </c>
      <c r="J1777">
        <f t="shared" si="84"/>
        <v>0</v>
      </c>
      <c r="K1777">
        <f t="shared" si="83"/>
        <v>0</v>
      </c>
    </row>
    <row r="1778" spans="1:11" x14ac:dyDescent="0.25">
      <c r="A1778" t="s">
        <v>48</v>
      </c>
      <c r="B1778" t="s">
        <v>49</v>
      </c>
      <c r="C1778">
        <v>1994</v>
      </c>
      <c r="D1778">
        <v>2051</v>
      </c>
      <c r="E1778">
        <v>1415.65</v>
      </c>
      <c r="F1778">
        <v>27.48</v>
      </c>
      <c r="G1778">
        <v>160831</v>
      </c>
      <c r="H1778">
        <v>132759</v>
      </c>
      <c r="I1778">
        <f t="shared" si="82"/>
        <v>28072</v>
      </c>
      <c r="J1778">
        <f t="shared" si="84"/>
        <v>28072</v>
      </c>
      <c r="K1778">
        <f t="shared" si="83"/>
        <v>788037184</v>
      </c>
    </row>
    <row r="1779" spans="1:11" x14ac:dyDescent="0.25">
      <c r="A1779" t="s">
        <v>10</v>
      </c>
      <c r="B1779" t="s">
        <v>7</v>
      </c>
      <c r="C1779">
        <v>1994</v>
      </c>
      <c r="D1779">
        <v>1668</v>
      </c>
      <c r="E1779">
        <v>79821.179999999993</v>
      </c>
      <c r="F1779">
        <v>16.41</v>
      </c>
      <c r="G1779">
        <v>312107</v>
      </c>
      <c r="H1779">
        <v>312107</v>
      </c>
      <c r="I1779">
        <f t="shared" si="82"/>
        <v>0</v>
      </c>
      <c r="J1779">
        <f t="shared" si="84"/>
        <v>0</v>
      </c>
      <c r="K1779">
        <f t="shared" si="83"/>
        <v>0</v>
      </c>
    </row>
    <row r="1780" spans="1:11" x14ac:dyDescent="0.25">
      <c r="A1780" t="s">
        <v>75</v>
      </c>
      <c r="B1780" t="s">
        <v>11</v>
      </c>
      <c r="C1780">
        <v>1996</v>
      </c>
      <c r="D1780">
        <v>867</v>
      </c>
      <c r="E1780">
        <v>97890</v>
      </c>
      <c r="F1780">
        <v>10.14</v>
      </c>
      <c r="G1780">
        <v>71361</v>
      </c>
      <c r="H1780">
        <v>66764</v>
      </c>
      <c r="I1780">
        <f t="shared" si="82"/>
        <v>4597</v>
      </c>
      <c r="J1780">
        <f t="shared" si="84"/>
        <v>4597</v>
      </c>
      <c r="K1780">
        <f t="shared" si="83"/>
        <v>21132409</v>
      </c>
    </row>
    <row r="1781" spans="1:11" x14ac:dyDescent="0.25">
      <c r="A1781" t="s">
        <v>69</v>
      </c>
      <c r="B1781" t="s">
        <v>11</v>
      </c>
      <c r="C1781">
        <v>1994</v>
      </c>
      <c r="D1781">
        <v>1513</v>
      </c>
      <c r="E1781">
        <v>76.150000000000006</v>
      </c>
      <c r="F1781">
        <v>19.96</v>
      </c>
      <c r="G1781">
        <v>20000</v>
      </c>
      <c r="H1781">
        <v>20000</v>
      </c>
      <c r="I1781">
        <f t="shared" si="82"/>
        <v>0</v>
      </c>
      <c r="J1781">
        <f t="shared" si="84"/>
        <v>0</v>
      </c>
      <c r="K1781">
        <f t="shared" si="83"/>
        <v>0</v>
      </c>
    </row>
    <row r="1782" spans="1:11" x14ac:dyDescent="0.25">
      <c r="A1782" t="s">
        <v>96</v>
      </c>
      <c r="B1782" t="s">
        <v>45</v>
      </c>
      <c r="C1782">
        <v>2011</v>
      </c>
      <c r="D1782">
        <v>1342</v>
      </c>
      <c r="E1782">
        <v>22.87</v>
      </c>
      <c r="F1782">
        <v>25.23</v>
      </c>
      <c r="G1782">
        <v>28132</v>
      </c>
      <c r="H1782">
        <v>28132</v>
      </c>
      <c r="I1782">
        <f t="shared" si="82"/>
        <v>0</v>
      </c>
      <c r="J1782">
        <f t="shared" si="84"/>
        <v>0</v>
      </c>
      <c r="K1782">
        <f t="shared" si="83"/>
        <v>0</v>
      </c>
    </row>
    <row r="1783" spans="1:11" x14ac:dyDescent="0.25">
      <c r="A1783" t="s">
        <v>93</v>
      </c>
      <c r="B1783" t="s">
        <v>11</v>
      </c>
      <c r="C1783">
        <v>1996</v>
      </c>
      <c r="D1783">
        <v>778</v>
      </c>
      <c r="E1783">
        <v>8923</v>
      </c>
      <c r="F1783">
        <v>8.32</v>
      </c>
      <c r="G1783">
        <v>89612</v>
      </c>
      <c r="H1783">
        <v>50735</v>
      </c>
      <c r="I1783">
        <f t="shared" si="82"/>
        <v>38877</v>
      </c>
      <c r="J1783">
        <f t="shared" si="84"/>
        <v>38877</v>
      </c>
      <c r="K1783">
        <f t="shared" si="83"/>
        <v>1511421129</v>
      </c>
    </row>
    <row r="1784" spans="1:11" x14ac:dyDescent="0.25">
      <c r="A1784" t="s">
        <v>32</v>
      </c>
      <c r="B1784" t="s">
        <v>9</v>
      </c>
      <c r="C1784">
        <v>1998</v>
      </c>
      <c r="D1784">
        <v>1083</v>
      </c>
      <c r="E1784">
        <v>49157</v>
      </c>
      <c r="F1784">
        <v>27.87</v>
      </c>
      <c r="G1784">
        <v>17969</v>
      </c>
      <c r="H1784">
        <v>17969</v>
      </c>
      <c r="I1784">
        <f t="shared" si="82"/>
        <v>0</v>
      </c>
      <c r="J1784">
        <f t="shared" si="84"/>
        <v>0</v>
      </c>
      <c r="K1784">
        <f t="shared" si="83"/>
        <v>0</v>
      </c>
    </row>
    <row r="1785" spans="1:11" x14ac:dyDescent="0.25">
      <c r="A1785" t="s">
        <v>59</v>
      </c>
      <c r="B1785" t="s">
        <v>13</v>
      </c>
      <c r="C1785">
        <v>2007</v>
      </c>
      <c r="D1785">
        <v>1651</v>
      </c>
      <c r="E1785">
        <v>400.55</v>
      </c>
      <c r="F1785">
        <v>27.28</v>
      </c>
      <c r="G1785">
        <v>17769</v>
      </c>
      <c r="H1785">
        <v>17672</v>
      </c>
      <c r="I1785">
        <f t="shared" si="82"/>
        <v>97</v>
      </c>
      <c r="J1785">
        <f t="shared" si="84"/>
        <v>97</v>
      </c>
      <c r="K1785">
        <f t="shared" si="83"/>
        <v>9409</v>
      </c>
    </row>
    <row r="1786" spans="1:11" x14ac:dyDescent="0.25">
      <c r="A1786" t="s">
        <v>32</v>
      </c>
      <c r="B1786" t="s">
        <v>21</v>
      </c>
      <c r="C1786">
        <v>1998</v>
      </c>
      <c r="D1786">
        <v>1083</v>
      </c>
      <c r="E1786">
        <v>49157</v>
      </c>
      <c r="F1786">
        <v>24.84</v>
      </c>
      <c r="G1786">
        <v>86907</v>
      </c>
      <c r="H1786">
        <v>86907</v>
      </c>
      <c r="I1786">
        <f t="shared" si="82"/>
        <v>0</v>
      </c>
      <c r="J1786">
        <f t="shared" si="84"/>
        <v>0</v>
      </c>
      <c r="K1786">
        <f t="shared" si="83"/>
        <v>0</v>
      </c>
    </row>
    <row r="1787" spans="1:11" x14ac:dyDescent="0.25">
      <c r="A1787" t="s">
        <v>14</v>
      </c>
      <c r="B1787" t="s">
        <v>11</v>
      </c>
      <c r="C1787">
        <v>1999</v>
      </c>
      <c r="D1787">
        <v>494</v>
      </c>
      <c r="E1787">
        <v>20450</v>
      </c>
      <c r="F1787">
        <v>23.8</v>
      </c>
      <c r="G1787">
        <v>21698</v>
      </c>
      <c r="H1787">
        <v>21698</v>
      </c>
      <c r="I1787">
        <f t="shared" si="82"/>
        <v>0</v>
      </c>
      <c r="J1787">
        <f t="shared" si="84"/>
        <v>0</v>
      </c>
      <c r="K1787">
        <f t="shared" si="83"/>
        <v>0</v>
      </c>
    </row>
    <row r="1788" spans="1:11" x14ac:dyDescent="0.25">
      <c r="A1788" t="s">
        <v>32</v>
      </c>
      <c r="B1788" t="s">
        <v>29</v>
      </c>
      <c r="C1788">
        <v>1990</v>
      </c>
      <c r="D1788">
        <v>1083</v>
      </c>
      <c r="E1788">
        <v>75000</v>
      </c>
      <c r="F1788">
        <v>26.36</v>
      </c>
      <c r="G1788">
        <v>10145</v>
      </c>
      <c r="H1788">
        <v>10145</v>
      </c>
      <c r="I1788">
        <f t="shared" si="82"/>
        <v>0</v>
      </c>
      <c r="J1788">
        <f t="shared" si="84"/>
        <v>0</v>
      </c>
      <c r="K1788">
        <f t="shared" si="83"/>
        <v>0</v>
      </c>
    </row>
    <row r="1789" spans="1:11" x14ac:dyDescent="0.25">
      <c r="A1789" t="s">
        <v>18</v>
      </c>
      <c r="B1789" t="s">
        <v>11</v>
      </c>
      <c r="C1789">
        <v>2000</v>
      </c>
      <c r="D1789">
        <v>1761</v>
      </c>
      <c r="E1789">
        <v>140423</v>
      </c>
      <c r="F1789">
        <v>27.5</v>
      </c>
      <c r="G1789">
        <v>15156</v>
      </c>
      <c r="H1789">
        <v>15156</v>
      </c>
      <c r="I1789">
        <f t="shared" si="82"/>
        <v>0</v>
      </c>
      <c r="J1789">
        <f t="shared" si="84"/>
        <v>0</v>
      </c>
      <c r="K1789">
        <f t="shared" si="83"/>
        <v>0</v>
      </c>
    </row>
    <row r="1790" spans="1:11" x14ac:dyDescent="0.25">
      <c r="A1790" t="s">
        <v>8</v>
      </c>
      <c r="B1790" t="s">
        <v>29</v>
      </c>
      <c r="C1790">
        <v>2008</v>
      </c>
      <c r="D1790">
        <v>537</v>
      </c>
      <c r="E1790">
        <v>53707.3</v>
      </c>
      <c r="F1790">
        <v>6.58</v>
      </c>
      <c r="G1790">
        <v>27906</v>
      </c>
      <c r="H1790">
        <v>27906</v>
      </c>
      <c r="I1790">
        <f t="shared" si="82"/>
        <v>0</v>
      </c>
      <c r="J1790">
        <f t="shared" si="84"/>
        <v>0</v>
      </c>
      <c r="K1790">
        <f t="shared" si="83"/>
        <v>0</v>
      </c>
    </row>
    <row r="1791" spans="1:11" x14ac:dyDescent="0.25">
      <c r="A1791" t="s">
        <v>14</v>
      </c>
      <c r="B1791" t="s">
        <v>15</v>
      </c>
      <c r="C1791">
        <v>1999</v>
      </c>
      <c r="D1791">
        <v>494</v>
      </c>
      <c r="E1791">
        <v>20450</v>
      </c>
      <c r="F1791">
        <v>27.14</v>
      </c>
      <c r="G1791">
        <v>6167</v>
      </c>
      <c r="H1791">
        <v>6167</v>
      </c>
      <c r="I1791">
        <f t="shared" si="82"/>
        <v>0</v>
      </c>
      <c r="J1791">
        <f t="shared" si="84"/>
        <v>0</v>
      </c>
      <c r="K1791">
        <f t="shared" si="83"/>
        <v>0</v>
      </c>
    </row>
    <row r="1792" spans="1:11" x14ac:dyDescent="0.25">
      <c r="A1792" t="s">
        <v>19</v>
      </c>
      <c r="B1792" t="s">
        <v>15</v>
      </c>
      <c r="C1792">
        <v>2006</v>
      </c>
      <c r="D1792">
        <v>216</v>
      </c>
      <c r="E1792">
        <v>824.14</v>
      </c>
      <c r="F1792">
        <v>20.12</v>
      </c>
      <c r="G1792">
        <v>10000</v>
      </c>
      <c r="H1792">
        <v>9750</v>
      </c>
      <c r="I1792">
        <f t="shared" si="82"/>
        <v>250</v>
      </c>
      <c r="J1792">
        <f t="shared" si="84"/>
        <v>250</v>
      </c>
      <c r="K1792">
        <f t="shared" si="83"/>
        <v>62500</v>
      </c>
    </row>
    <row r="1793" spans="1:11" x14ac:dyDescent="0.25">
      <c r="A1793" t="s">
        <v>32</v>
      </c>
      <c r="B1793" t="s">
        <v>11</v>
      </c>
      <c r="C1793">
        <v>2002</v>
      </c>
      <c r="D1793">
        <v>1083</v>
      </c>
      <c r="E1793">
        <v>42482.559999999998</v>
      </c>
      <c r="F1793">
        <v>24.91</v>
      </c>
      <c r="G1793">
        <v>27621</v>
      </c>
      <c r="H1793">
        <v>27621</v>
      </c>
      <c r="I1793">
        <f t="shared" si="82"/>
        <v>0</v>
      </c>
      <c r="J1793">
        <f t="shared" si="84"/>
        <v>0</v>
      </c>
      <c r="K1793">
        <f t="shared" si="83"/>
        <v>0</v>
      </c>
    </row>
    <row r="1794" spans="1:11" x14ac:dyDescent="0.25">
      <c r="A1794" t="s">
        <v>32</v>
      </c>
      <c r="B1794" t="s">
        <v>45</v>
      </c>
      <c r="C1794">
        <v>2012</v>
      </c>
      <c r="D1794">
        <v>1083</v>
      </c>
      <c r="E1794">
        <v>52980</v>
      </c>
      <c r="F1794">
        <v>25.98</v>
      </c>
      <c r="G1794">
        <v>385818</v>
      </c>
      <c r="H1794">
        <v>385818</v>
      </c>
      <c r="I1794">
        <f t="shared" si="82"/>
        <v>0</v>
      </c>
      <c r="J1794">
        <f t="shared" si="84"/>
        <v>0</v>
      </c>
      <c r="K1794">
        <f t="shared" si="83"/>
        <v>0</v>
      </c>
    </row>
    <row r="1795" spans="1:11" x14ac:dyDescent="0.25">
      <c r="A1795" t="s">
        <v>109</v>
      </c>
      <c r="B1795" t="s">
        <v>11</v>
      </c>
      <c r="C1795">
        <v>1998</v>
      </c>
      <c r="D1795">
        <v>285</v>
      </c>
      <c r="E1795">
        <v>56</v>
      </c>
      <c r="F1795">
        <v>20.83</v>
      </c>
      <c r="G1795">
        <v>49336</v>
      </c>
      <c r="H1795">
        <v>55172</v>
      </c>
      <c r="I1795">
        <f t="shared" ref="I1795:I1858" si="85">ABS(G1795-H1795)</f>
        <v>5836</v>
      </c>
      <c r="J1795">
        <f t="shared" si="84"/>
        <v>-5836</v>
      </c>
      <c r="K1795">
        <f t="shared" ref="K1795:K1858" si="86">J1795^2</f>
        <v>34058896</v>
      </c>
    </row>
    <row r="1796" spans="1:11" x14ac:dyDescent="0.25">
      <c r="A1796" t="s">
        <v>116</v>
      </c>
      <c r="B1796" t="s">
        <v>9</v>
      </c>
      <c r="C1796">
        <v>2011</v>
      </c>
      <c r="D1796">
        <v>416</v>
      </c>
      <c r="E1796">
        <v>17</v>
      </c>
      <c r="F1796">
        <v>19.190000000000001</v>
      </c>
      <c r="G1796">
        <v>3473</v>
      </c>
      <c r="H1796">
        <v>1844</v>
      </c>
      <c r="I1796">
        <f t="shared" si="85"/>
        <v>1629</v>
      </c>
      <c r="J1796">
        <f t="shared" si="84"/>
        <v>1629</v>
      </c>
      <c r="K1796">
        <f t="shared" si="86"/>
        <v>2653641</v>
      </c>
    </row>
    <row r="1797" spans="1:11" x14ac:dyDescent="0.25">
      <c r="A1797" t="s">
        <v>42</v>
      </c>
      <c r="B1797" t="s">
        <v>13</v>
      </c>
      <c r="C1797">
        <v>2004</v>
      </c>
      <c r="D1797">
        <v>758</v>
      </c>
      <c r="E1797">
        <v>26433.14</v>
      </c>
      <c r="F1797">
        <v>21.24</v>
      </c>
      <c r="G1797">
        <v>44631</v>
      </c>
      <c r="H1797">
        <v>44631</v>
      </c>
      <c r="I1797">
        <f t="shared" si="85"/>
        <v>0</v>
      </c>
      <c r="J1797">
        <f t="shared" si="84"/>
        <v>0</v>
      </c>
      <c r="K1797">
        <f t="shared" si="86"/>
        <v>0</v>
      </c>
    </row>
    <row r="1798" spans="1:11" x14ac:dyDescent="0.25">
      <c r="A1798" t="s">
        <v>32</v>
      </c>
      <c r="B1798" t="s">
        <v>45</v>
      </c>
      <c r="C1798">
        <v>2011</v>
      </c>
      <c r="D1798">
        <v>1083</v>
      </c>
      <c r="E1798">
        <v>55540</v>
      </c>
      <c r="F1798">
        <v>27.29</v>
      </c>
      <c r="G1798">
        <v>364770</v>
      </c>
      <c r="H1798">
        <v>364770</v>
      </c>
      <c r="I1798">
        <f t="shared" si="85"/>
        <v>0</v>
      </c>
      <c r="J1798">
        <f t="shared" si="84"/>
        <v>0</v>
      </c>
      <c r="K1798">
        <f t="shared" si="86"/>
        <v>0</v>
      </c>
    </row>
    <row r="1799" spans="1:11" x14ac:dyDescent="0.25">
      <c r="A1799" t="s">
        <v>24</v>
      </c>
      <c r="B1799" t="s">
        <v>15</v>
      </c>
      <c r="C1799">
        <v>1993</v>
      </c>
      <c r="D1799">
        <v>591</v>
      </c>
      <c r="E1799">
        <v>26156</v>
      </c>
      <c r="F1799">
        <v>17.32</v>
      </c>
      <c r="G1799">
        <v>39529</v>
      </c>
      <c r="H1799">
        <v>39529</v>
      </c>
      <c r="I1799">
        <f t="shared" si="85"/>
        <v>0</v>
      </c>
      <c r="J1799">
        <f t="shared" si="84"/>
        <v>0</v>
      </c>
      <c r="K1799">
        <f t="shared" si="86"/>
        <v>0</v>
      </c>
    </row>
    <row r="1800" spans="1:11" x14ac:dyDescent="0.25">
      <c r="A1800" t="s">
        <v>111</v>
      </c>
      <c r="B1800" t="s">
        <v>11</v>
      </c>
      <c r="C1800">
        <v>2013</v>
      </c>
      <c r="D1800">
        <v>1414</v>
      </c>
      <c r="E1800">
        <v>761.97</v>
      </c>
      <c r="F1800">
        <v>3.5</v>
      </c>
      <c r="G1800">
        <v>38841</v>
      </c>
      <c r="H1800">
        <v>40994</v>
      </c>
      <c r="I1800">
        <f t="shared" si="85"/>
        <v>2153</v>
      </c>
      <c r="J1800">
        <f t="shared" si="84"/>
        <v>-2153</v>
      </c>
      <c r="K1800">
        <f t="shared" si="86"/>
        <v>4635409</v>
      </c>
    </row>
    <row r="1801" spans="1:11" x14ac:dyDescent="0.25">
      <c r="A1801" t="s">
        <v>54</v>
      </c>
      <c r="B1801" t="s">
        <v>13</v>
      </c>
      <c r="C1801">
        <v>1991</v>
      </c>
      <c r="D1801">
        <v>2274</v>
      </c>
      <c r="E1801">
        <v>2377</v>
      </c>
      <c r="F1801">
        <v>22.18</v>
      </c>
      <c r="G1801">
        <v>26921</v>
      </c>
      <c r="H1801">
        <v>26921</v>
      </c>
      <c r="I1801">
        <f t="shared" si="85"/>
        <v>0</v>
      </c>
      <c r="J1801">
        <f t="shared" si="84"/>
        <v>0</v>
      </c>
      <c r="K1801">
        <f t="shared" si="86"/>
        <v>0</v>
      </c>
    </row>
    <row r="1802" spans="1:11" x14ac:dyDescent="0.25">
      <c r="A1802" t="s">
        <v>40</v>
      </c>
      <c r="B1802" t="s">
        <v>11</v>
      </c>
      <c r="C1802">
        <v>1995</v>
      </c>
      <c r="D1802">
        <v>832</v>
      </c>
      <c r="E1802">
        <v>84153</v>
      </c>
      <c r="F1802">
        <v>12.47</v>
      </c>
      <c r="G1802">
        <v>32013</v>
      </c>
      <c r="H1802">
        <v>33170</v>
      </c>
      <c r="I1802">
        <f t="shared" si="85"/>
        <v>1157</v>
      </c>
      <c r="J1802">
        <f t="shared" si="84"/>
        <v>-1157</v>
      </c>
      <c r="K1802">
        <f t="shared" si="86"/>
        <v>1338649</v>
      </c>
    </row>
    <row r="1803" spans="1:11" x14ac:dyDescent="0.25">
      <c r="A1803" t="s">
        <v>14</v>
      </c>
      <c r="B1803" t="s">
        <v>15</v>
      </c>
      <c r="C1803">
        <v>2011</v>
      </c>
      <c r="D1803">
        <v>494</v>
      </c>
      <c r="E1803">
        <v>1979.27</v>
      </c>
      <c r="F1803">
        <v>27.02</v>
      </c>
      <c r="G1803">
        <v>6417</v>
      </c>
      <c r="H1803">
        <v>6417</v>
      </c>
      <c r="I1803">
        <f t="shared" si="85"/>
        <v>0</v>
      </c>
      <c r="J1803">
        <f t="shared" si="84"/>
        <v>0</v>
      </c>
      <c r="K1803">
        <f t="shared" si="86"/>
        <v>0</v>
      </c>
    </row>
    <row r="1804" spans="1:11" x14ac:dyDescent="0.25">
      <c r="A1804" t="s">
        <v>52</v>
      </c>
      <c r="B1804" t="s">
        <v>21</v>
      </c>
      <c r="C1804">
        <v>2009</v>
      </c>
      <c r="D1804">
        <v>282</v>
      </c>
      <c r="E1804">
        <v>4.12</v>
      </c>
      <c r="F1804">
        <v>27.89</v>
      </c>
      <c r="G1804">
        <v>191228</v>
      </c>
      <c r="H1804">
        <v>188048</v>
      </c>
      <c r="I1804">
        <f t="shared" si="85"/>
        <v>3180</v>
      </c>
      <c r="J1804">
        <f t="shared" si="84"/>
        <v>3180</v>
      </c>
      <c r="K1804">
        <f t="shared" si="86"/>
        <v>10112400</v>
      </c>
    </row>
    <row r="1805" spans="1:11" x14ac:dyDescent="0.25">
      <c r="A1805" t="s">
        <v>18</v>
      </c>
      <c r="B1805" t="s">
        <v>13</v>
      </c>
      <c r="C1805">
        <v>1996</v>
      </c>
      <c r="D1805">
        <v>1761</v>
      </c>
      <c r="E1805">
        <v>101621.67</v>
      </c>
      <c r="F1805">
        <v>27.6</v>
      </c>
      <c r="G1805">
        <v>26578</v>
      </c>
      <c r="H1805">
        <v>26578</v>
      </c>
      <c r="I1805">
        <f t="shared" si="85"/>
        <v>0</v>
      </c>
      <c r="J1805">
        <f t="shared" ref="J1805:J1868" si="87">G1805-H1805</f>
        <v>0</v>
      </c>
      <c r="K1805">
        <f t="shared" si="86"/>
        <v>0</v>
      </c>
    </row>
    <row r="1806" spans="1:11" x14ac:dyDescent="0.25">
      <c r="A1806" t="s">
        <v>32</v>
      </c>
      <c r="B1806" t="s">
        <v>45</v>
      </c>
      <c r="C1806">
        <v>1999</v>
      </c>
      <c r="D1806">
        <v>1083</v>
      </c>
      <c r="E1806">
        <v>46195</v>
      </c>
      <c r="F1806">
        <v>26.21</v>
      </c>
      <c r="G1806">
        <v>239523</v>
      </c>
      <c r="H1806">
        <v>239523</v>
      </c>
      <c r="I1806">
        <f t="shared" si="85"/>
        <v>0</v>
      </c>
      <c r="J1806">
        <f t="shared" si="87"/>
        <v>0</v>
      </c>
      <c r="K1806">
        <f t="shared" si="86"/>
        <v>0</v>
      </c>
    </row>
    <row r="1807" spans="1:11" x14ac:dyDescent="0.25">
      <c r="A1807" t="s">
        <v>18</v>
      </c>
      <c r="B1807" t="s">
        <v>7</v>
      </c>
      <c r="C1807">
        <v>2009</v>
      </c>
      <c r="D1807">
        <v>1761</v>
      </c>
      <c r="E1807">
        <v>335742</v>
      </c>
      <c r="F1807">
        <v>18.38</v>
      </c>
      <c r="G1807">
        <v>248299</v>
      </c>
      <c r="H1807">
        <v>248299</v>
      </c>
      <c r="I1807">
        <f t="shared" si="85"/>
        <v>0</v>
      </c>
      <c r="J1807">
        <f t="shared" si="87"/>
        <v>0</v>
      </c>
      <c r="K1807">
        <f t="shared" si="86"/>
        <v>0</v>
      </c>
    </row>
    <row r="1808" spans="1:11" x14ac:dyDescent="0.25">
      <c r="A1808" t="s">
        <v>95</v>
      </c>
      <c r="B1808" t="s">
        <v>49</v>
      </c>
      <c r="C1808">
        <v>1997</v>
      </c>
      <c r="D1808">
        <v>3142</v>
      </c>
      <c r="E1808">
        <v>105</v>
      </c>
      <c r="F1808">
        <v>24.86</v>
      </c>
      <c r="G1808">
        <v>175095</v>
      </c>
      <c r="H1808">
        <v>176000</v>
      </c>
      <c r="I1808">
        <f t="shared" si="85"/>
        <v>905</v>
      </c>
      <c r="J1808">
        <f t="shared" si="87"/>
        <v>-905</v>
      </c>
      <c r="K1808">
        <f t="shared" si="86"/>
        <v>819025</v>
      </c>
    </row>
    <row r="1809" spans="1:11" x14ac:dyDescent="0.25">
      <c r="A1809" t="s">
        <v>18</v>
      </c>
      <c r="B1809" t="s">
        <v>7</v>
      </c>
      <c r="C1809">
        <v>1997</v>
      </c>
      <c r="D1809">
        <v>1761</v>
      </c>
      <c r="E1809">
        <v>110276.11</v>
      </c>
      <c r="F1809">
        <v>27.57</v>
      </c>
      <c r="G1809">
        <v>152748</v>
      </c>
      <c r="H1809">
        <v>152748</v>
      </c>
      <c r="I1809">
        <f t="shared" si="85"/>
        <v>0</v>
      </c>
      <c r="J1809">
        <f t="shared" si="87"/>
        <v>0</v>
      </c>
      <c r="K1809">
        <f t="shared" si="86"/>
        <v>0</v>
      </c>
    </row>
    <row r="1810" spans="1:11" x14ac:dyDescent="0.25">
      <c r="A1810" t="s">
        <v>106</v>
      </c>
      <c r="B1810" t="s">
        <v>9</v>
      </c>
      <c r="C1810">
        <v>1993</v>
      </c>
      <c r="D1810">
        <v>2280</v>
      </c>
      <c r="E1810">
        <v>977</v>
      </c>
      <c r="F1810">
        <v>27.05</v>
      </c>
      <c r="G1810">
        <v>13037</v>
      </c>
      <c r="H1810">
        <v>13129</v>
      </c>
      <c r="I1810">
        <f t="shared" si="85"/>
        <v>92</v>
      </c>
      <c r="J1810">
        <f t="shared" si="87"/>
        <v>-92</v>
      </c>
      <c r="K1810">
        <f t="shared" si="86"/>
        <v>8464</v>
      </c>
    </row>
    <row r="1811" spans="1:11" x14ac:dyDescent="0.25">
      <c r="A1811" t="s">
        <v>42</v>
      </c>
      <c r="B1811" t="s">
        <v>9</v>
      </c>
      <c r="C1811">
        <v>1992</v>
      </c>
      <c r="D1811">
        <v>758</v>
      </c>
      <c r="E1811">
        <v>34468.93</v>
      </c>
      <c r="F1811">
        <v>21</v>
      </c>
      <c r="G1811">
        <v>23450</v>
      </c>
      <c r="H1811">
        <v>23450</v>
      </c>
      <c r="I1811">
        <f t="shared" si="85"/>
        <v>0</v>
      </c>
      <c r="J1811">
        <f t="shared" si="87"/>
        <v>0</v>
      </c>
      <c r="K1811">
        <f t="shared" si="86"/>
        <v>0</v>
      </c>
    </row>
    <row r="1812" spans="1:11" x14ac:dyDescent="0.25">
      <c r="A1812" t="s">
        <v>32</v>
      </c>
      <c r="B1812" t="s">
        <v>15</v>
      </c>
      <c r="C1812">
        <v>2010</v>
      </c>
      <c r="D1812">
        <v>1083</v>
      </c>
      <c r="E1812">
        <v>40093.69</v>
      </c>
      <c r="F1812">
        <v>26.52</v>
      </c>
      <c r="G1812">
        <v>8602</v>
      </c>
      <c r="H1812">
        <v>8602</v>
      </c>
      <c r="I1812">
        <f t="shared" si="85"/>
        <v>0</v>
      </c>
      <c r="J1812">
        <f t="shared" si="87"/>
        <v>0</v>
      </c>
      <c r="K1812">
        <f t="shared" si="86"/>
        <v>0</v>
      </c>
    </row>
    <row r="1813" spans="1:11" x14ac:dyDescent="0.25">
      <c r="A1813" t="s">
        <v>48</v>
      </c>
      <c r="B1813" t="s">
        <v>7</v>
      </c>
      <c r="C1813">
        <v>2011</v>
      </c>
      <c r="D1813">
        <v>2051</v>
      </c>
      <c r="E1813">
        <v>909.71</v>
      </c>
      <c r="F1813">
        <v>27.17</v>
      </c>
      <c r="G1813">
        <v>190236</v>
      </c>
      <c r="H1813">
        <v>169416</v>
      </c>
      <c r="I1813">
        <f t="shared" si="85"/>
        <v>20820</v>
      </c>
      <c r="J1813">
        <f t="shared" si="87"/>
        <v>20820</v>
      </c>
      <c r="K1813">
        <f t="shared" si="86"/>
        <v>433472400</v>
      </c>
    </row>
    <row r="1814" spans="1:11" x14ac:dyDescent="0.25">
      <c r="A1814" t="s">
        <v>28</v>
      </c>
      <c r="B1814" t="s">
        <v>23</v>
      </c>
      <c r="C1814">
        <v>2001</v>
      </c>
      <c r="D1814">
        <v>1712</v>
      </c>
      <c r="E1814">
        <v>1705.05</v>
      </c>
      <c r="F1814">
        <v>26.63</v>
      </c>
      <c r="G1814">
        <v>118178</v>
      </c>
      <c r="H1814">
        <v>118000</v>
      </c>
      <c r="I1814">
        <f t="shared" si="85"/>
        <v>178</v>
      </c>
      <c r="J1814">
        <f t="shared" si="87"/>
        <v>178</v>
      </c>
      <c r="K1814">
        <f t="shared" si="86"/>
        <v>31684</v>
      </c>
    </row>
    <row r="1815" spans="1:11" x14ac:dyDescent="0.25">
      <c r="A1815" t="s">
        <v>43</v>
      </c>
      <c r="B1815" t="s">
        <v>15</v>
      </c>
      <c r="C1815">
        <v>2004</v>
      </c>
      <c r="D1815">
        <v>593</v>
      </c>
      <c r="E1815">
        <v>28831</v>
      </c>
      <c r="F1815">
        <v>10.99</v>
      </c>
      <c r="G1815">
        <v>23333</v>
      </c>
      <c r="H1815">
        <v>23333</v>
      </c>
      <c r="I1815">
        <f t="shared" si="85"/>
        <v>0</v>
      </c>
      <c r="J1815">
        <f t="shared" si="87"/>
        <v>0</v>
      </c>
      <c r="K1815">
        <f t="shared" si="86"/>
        <v>0</v>
      </c>
    </row>
    <row r="1816" spans="1:11" x14ac:dyDescent="0.25">
      <c r="A1816" t="s">
        <v>18</v>
      </c>
      <c r="B1816" t="s">
        <v>7</v>
      </c>
      <c r="C1816">
        <v>2010</v>
      </c>
      <c r="D1816">
        <v>1761</v>
      </c>
      <c r="E1816">
        <v>342580</v>
      </c>
      <c r="F1816">
        <v>18.18</v>
      </c>
      <c r="G1816">
        <v>258859</v>
      </c>
      <c r="H1816">
        <v>258859</v>
      </c>
      <c r="I1816">
        <f t="shared" si="85"/>
        <v>0</v>
      </c>
      <c r="J1816">
        <f t="shared" si="87"/>
        <v>0</v>
      </c>
      <c r="K1816">
        <f t="shared" si="86"/>
        <v>0</v>
      </c>
    </row>
    <row r="1817" spans="1:11" x14ac:dyDescent="0.25">
      <c r="A1817" t="s">
        <v>56</v>
      </c>
      <c r="B1817" t="s">
        <v>9</v>
      </c>
      <c r="C1817">
        <v>2013</v>
      </c>
      <c r="D1817">
        <v>1162</v>
      </c>
      <c r="E1817">
        <v>917.49</v>
      </c>
      <c r="F1817">
        <v>11.58</v>
      </c>
      <c r="G1817">
        <v>54145</v>
      </c>
      <c r="H1817">
        <v>70816</v>
      </c>
      <c r="I1817">
        <f t="shared" si="85"/>
        <v>16671</v>
      </c>
      <c r="J1817">
        <f t="shared" si="87"/>
        <v>-16671</v>
      </c>
      <c r="K1817">
        <f t="shared" si="86"/>
        <v>277922241</v>
      </c>
    </row>
    <row r="1818" spans="1:11" x14ac:dyDescent="0.25">
      <c r="A1818" t="s">
        <v>41</v>
      </c>
      <c r="B1818" t="s">
        <v>29</v>
      </c>
      <c r="C1818">
        <v>2002</v>
      </c>
      <c r="D1818">
        <v>700</v>
      </c>
      <c r="E1818">
        <v>34431.72</v>
      </c>
      <c r="F1818">
        <v>9.86</v>
      </c>
      <c r="G1818">
        <v>15337</v>
      </c>
      <c r="H1818">
        <v>15337</v>
      </c>
      <c r="I1818">
        <f t="shared" si="85"/>
        <v>0</v>
      </c>
      <c r="J1818">
        <f t="shared" si="87"/>
        <v>0</v>
      </c>
      <c r="K1818">
        <f t="shared" si="86"/>
        <v>0</v>
      </c>
    </row>
    <row r="1819" spans="1:11" x14ac:dyDescent="0.25">
      <c r="A1819" t="s">
        <v>32</v>
      </c>
      <c r="B1819" t="s">
        <v>9</v>
      </c>
      <c r="C1819">
        <v>1994</v>
      </c>
      <c r="D1819">
        <v>1083</v>
      </c>
      <c r="E1819">
        <v>61357</v>
      </c>
      <c r="F1819">
        <v>26.46</v>
      </c>
      <c r="G1819">
        <v>14480</v>
      </c>
      <c r="H1819">
        <v>14480</v>
      </c>
      <c r="I1819">
        <f t="shared" si="85"/>
        <v>0</v>
      </c>
      <c r="J1819">
        <f t="shared" si="87"/>
        <v>0</v>
      </c>
      <c r="K1819">
        <f t="shared" si="86"/>
        <v>0</v>
      </c>
    </row>
    <row r="1820" spans="1:11" x14ac:dyDescent="0.25">
      <c r="A1820" t="s">
        <v>25</v>
      </c>
      <c r="B1820" t="s">
        <v>11</v>
      </c>
      <c r="C1820">
        <v>2010</v>
      </c>
      <c r="D1820">
        <v>534</v>
      </c>
      <c r="E1820">
        <v>42169.39</v>
      </c>
      <c r="F1820">
        <v>20.329999999999998</v>
      </c>
      <c r="G1820">
        <v>15729</v>
      </c>
      <c r="H1820">
        <v>15729</v>
      </c>
      <c r="I1820">
        <f t="shared" si="85"/>
        <v>0</v>
      </c>
      <c r="J1820">
        <f t="shared" si="87"/>
        <v>0</v>
      </c>
      <c r="K1820">
        <f t="shared" si="86"/>
        <v>0</v>
      </c>
    </row>
    <row r="1821" spans="1:11" x14ac:dyDescent="0.25">
      <c r="A1821" t="s">
        <v>16</v>
      </c>
      <c r="B1821" t="s">
        <v>7</v>
      </c>
      <c r="C1821">
        <v>2008</v>
      </c>
      <c r="D1821">
        <v>1522</v>
      </c>
      <c r="E1821">
        <v>9830.7199999999993</v>
      </c>
      <c r="F1821">
        <v>6.57</v>
      </c>
      <c r="G1821">
        <v>172591</v>
      </c>
      <c r="H1821">
        <v>152389</v>
      </c>
      <c r="I1821">
        <f t="shared" si="85"/>
        <v>20202</v>
      </c>
      <c r="J1821">
        <f t="shared" si="87"/>
        <v>20202</v>
      </c>
      <c r="K1821">
        <f t="shared" si="86"/>
        <v>408120804</v>
      </c>
    </row>
    <row r="1822" spans="1:11" x14ac:dyDescent="0.25">
      <c r="A1822" t="s">
        <v>34</v>
      </c>
      <c r="B1822" t="s">
        <v>13</v>
      </c>
      <c r="C1822">
        <v>1995</v>
      </c>
      <c r="D1822">
        <v>636</v>
      </c>
      <c r="E1822">
        <v>27852</v>
      </c>
      <c r="F1822">
        <v>12.99</v>
      </c>
      <c r="G1822">
        <v>60459</v>
      </c>
      <c r="H1822">
        <v>61109</v>
      </c>
      <c r="I1822">
        <f t="shared" si="85"/>
        <v>650</v>
      </c>
      <c r="J1822">
        <f t="shared" si="87"/>
        <v>-650</v>
      </c>
      <c r="K1822">
        <f t="shared" si="86"/>
        <v>422500</v>
      </c>
    </row>
    <row r="1823" spans="1:11" x14ac:dyDescent="0.25">
      <c r="A1823" t="s">
        <v>36</v>
      </c>
      <c r="B1823" t="s">
        <v>29</v>
      </c>
      <c r="C1823">
        <v>1990</v>
      </c>
      <c r="D1823">
        <v>1738</v>
      </c>
      <c r="E1823">
        <v>3134</v>
      </c>
      <c r="F1823">
        <v>16.84</v>
      </c>
      <c r="G1823">
        <v>20998</v>
      </c>
      <c r="H1823">
        <v>19377</v>
      </c>
      <c r="I1823">
        <f t="shared" si="85"/>
        <v>1621</v>
      </c>
      <c r="J1823">
        <f t="shared" si="87"/>
        <v>1621</v>
      </c>
      <c r="K1823">
        <f t="shared" si="86"/>
        <v>2627641</v>
      </c>
    </row>
    <row r="1824" spans="1:11" x14ac:dyDescent="0.25">
      <c r="A1824" t="s">
        <v>64</v>
      </c>
      <c r="B1824" t="s">
        <v>7</v>
      </c>
      <c r="C1824">
        <v>1995</v>
      </c>
      <c r="D1824">
        <v>1976</v>
      </c>
      <c r="E1824">
        <v>7800</v>
      </c>
      <c r="F1824">
        <v>24.95</v>
      </c>
      <c r="G1824">
        <v>108075</v>
      </c>
      <c r="H1824">
        <v>107494</v>
      </c>
      <c r="I1824">
        <f t="shared" si="85"/>
        <v>581</v>
      </c>
      <c r="J1824">
        <f t="shared" si="87"/>
        <v>581</v>
      </c>
      <c r="K1824">
        <f t="shared" si="86"/>
        <v>337561</v>
      </c>
    </row>
    <row r="1825" spans="1:11" x14ac:dyDescent="0.25">
      <c r="A1825" t="s">
        <v>42</v>
      </c>
      <c r="B1825" t="s">
        <v>21</v>
      </c>
      <c r="C1825">
        <v>1991</v>
      </c>
      <c r="D1825">
        <v>758</v>
      </c>
      <c r="E1825">
        <v>34468.93</v>
      </c>
      <c r="F1825">
        <v>19.690000000000001</v>
      </c>
      <c r="G1825">
        <v>174848</v>
      </c>
      <c r="H1825">
        <v>174848</v>
      </c>
      <c r="I1825">
        <f t="shared" si="85"/>
        <v>0</v>
      </c>
      <c r="J1825">
        <f t="shared" si="87"/>
        <v>0</v>
      </c>
      <c r="K1825">
        <f t="shared" si="86"/>
        <v>0</v>
      </c>
    </row>
    <row r="1826" spans="1:11" x14ac:dyDescent="0.25">
      <c r="A1826" t="s">
        <v>31</v>
      </c>
      <c r="B1826" t="s">
        <v>7</v>
      </c>
      <c r="C1826">
        <v>2005</v>
      </c>
      <c r="D1826">
        <v>346</v>
      </c>
      <c r="E1826">
        <v>13966</v>
      </c>
      <c r="F1826">
        <v>18.149999999999999</v>
      </c>
      <c r="G1826">
        <v>238090</v>
      </c>
      <c r="H1826">
        <v>238090</v>
      </c>
      <c r="I1826">
        <f t="shared" si="85"/>
        <v>0</v>
      </c>
      <c r="J1826">
        <f t="shared" si="87"/>
        <v>0</v>
      </c>
      <c r="K1826">
        <f t="shared" si="86"/>
        <v>0</v>
      </c>
    </row>
    <row r="1827" spans="1:11" x14ac:dyDescent="0.25">
      <c r="A1827" t="s">
        <v>65</v>
      </c>
      <c r="B1827" t="s">
        <v>11</v>
      </c>
      <c r="C1827">
        <v>1996</v>
      </c>
      <c r="D1827">
        <v>250</v>
      </c>
      <c r="E1827">
        <v>13047</v>
      </c>
      <c r="F1827">
        <v>1.61</v>
      </c>
      <c r="G1827">
        <v>6835</v>
      </c>
      <c r="H1827">
        <v>6835</v>
      </c>
      <c r="I1827">
        <f t="shared" si="85"/>
        <v>0</v>
      </c>
      <c r="J1827">
        <f t="shared" si="87"/>
        <v>0</v>
      </c>
      <c r="K1827">
        <f t="shared" si="86"/>
        <v>0</v>
      </c>
    </row>
    <row r="1828" spans="1:11" x14ac:dyDescent="0.25">
      <c r="A1828" t="s">
        <v>62</v>
      </c>
      <c r="B1828" t="s">
        <v>9</v>
      </c>
      <c r="C1828">
        <v>1992</v>
      </c>
      <c r="D1828">
        <v>92</v>
      </c>
      <c r="E1828">
        <v>39.090000000000003</v>
      </c>
      <c r="F1828">
        <v>27.52</v>
      </c>
      <c r="G1828">
        <v>7684</v>
      </c>
      <c r="H1828">
        <v>5966</v>
      </c>
      <c r="I1828">
        <f t="shared" si="85"/>
        <v>1718</v>
      </c>
      <c r="J1828">
        <f t="shared" si="87"/>
        <v>1718</v>
      </c>
      <c r="K1828">
        <f t="shared" si="86"/>
        <v>2951524</v>
      </c>
    </row>
    <row r="1829" spans="1:11" x14ac:dyDescent="0.25">
      <c r="A1829" t="s">
        <v>43</v>
      </c>
      <c r="B1829" t="s">
        <v>11</v>
      </c>
      <c r="C1829">
        <v>1999</v>
      </c>
      <c r="D1829">
        <v>593</v>
      </c>
      <c r="E1829">
        <v>33089</v>
      </c>
      <c r="F1829">
        <v>18.739999999999998</v>
      </c>
      <c r="G1829">
        <v>19409</v>
      </c>
      <c r="H1829">
        <v>19409</v>
      </c>
      <c r="I1829">
        <f t="shared" si="85"/>
        <v>0</v>
      </c>
      <c r="J1829">
        <f t="shared" si="87"/>
        <v>0</v>
      </c>
      <c r="K1829">
        <f t="shared" si="86"/>
        <v>0</v>
      </c>
    </row>
    <row r="1830" spans="1:11" x14ac:dyDescent="0.25">
      <c r="A1830" t="s">
        <v>18</v>
      </c>
      <c r="B1830" t="s">
        <v>45</v>
      </c>
      <c r="C1830">
        <v>1997</v>
      </c>
      <c r="D1830">
        <v>1761</v>
      </c>
      <c r="E1830">
        <v>110276.11</v>
      </c>
      <c r="F1830">
        <v>25.2</v>
      </c>
      <c r="G1830">
        <v>128200</v>
      </c>
      <c r="H1830">
        <v>128200</v>
      </c>
      <c r="I1830">
        <f t="shared" si="85"/>
        <v>0</v>
      </c>
      <c r="J1830">
        <f t="shared" si="87"/>
        <v>0</v>
      </c>
      <c r="K1830">
        <f t="shared" si="86"/>
        <v>0</v>
      </c>
    </row>
    <row r="1831" spans="1:11" x14ac:dyDescent="0.25">
      <c r="A1831" t="s">
        <v>10</v>
      </c>
      <c r="B1831" t="s">
        <v>9</v>
      </c>
      <c r="C1831">
        <v>2008</v>
      </c>
      <c r="D1831">
        <v>1668</v>
      </c>
      <c r="E1831">
        <v>58750</v>
      </c>
      <c r="F1831">
        <v>15.98</v>
      </c>
      <c r="G1831">
        <v>25456</v>
      </c>
      <c r="H1831">
        <v>25456</v>
      </c>
      <c r="I1831">
        <f t="shared" si="85"/>
        <v>0</v>
      </c>
      <c r="J1831">
        <f t="shared" si="87"/>
        <v>0</v>
      </c>
      <c r="K1831">
        <f t="shared" si="86"/>
        <v>0</v>
      </c>
    </row>
    <row r="1832" spans="1:11" x14ac:dyDescent="0.25">
      <c r="A1832" t="s">
        <v>42</v>
      </c>
      <c r="B1832" t="s">
        <v>29</v>
      </c>
      <c r="C1832">
        <v>1994</v>
      </c>
      <c r="D1832">
        <v>758</v>
      </c>
      <c r="E1832">
        <v>34468.93</v>
      </c>
      <c r="F1832">
        <v>19.73</v>
      </c>
      <c r="G1832">
        <v>18114</v>
      </c>
      <c r="H1832">
        <v>18114</v>
      </c>
      <c r="I1832">
        <f t="shared" si="85"/>
        <v>0</v>
      </c>
      <c r="J1832">
        <f t="shared" si="87"/>
        <v>0</v>
      </c>
      <c r="K1832">
        <f t="shared" si="86"/>
        <v>0</v>
      </c>
    </row>
    <row r="1833" spans="1:11" x14ac:dyDescent="0.25">
      <c r="A1833" t="s">
        <v>39</v>
      </c>
      <c r="B1833" t="s">
        <v>11</v>
      </c>
      <c r="C1833">
        <v>2012</v>
      </c>
      <c r="D1833">
        <v>2666</v>
      </c>
      <c r="E1833">
        <v>13289.18</v>
      </c>
      <c r="F1833">
        <v>26.28</v>
      </c>
      <c r="G1833">
        <v>27789</v>
      </c>
      <c r="H1833">
        <v>27789</v>
      </c>
      <c r="I1833">
        <f t="shared" si="85"/>
        <v>0</v>
      </c>
      <c r="J1833">
        <f t="shared" si="87"/>
        <v>0</v>
      </c>
      <c r="K1833">
        <f t="shared" si="86"/>
        <v>0</v>
      </c>
    </row>
    <row r="1834" spans="1:11" x14ac:dyDescent="0.25">
      <c r="A1834" t="s">
        <v>17</v>
      </c>
      <c r="B1834" t="s">
        <v>9</v>
      </c>
      <c r="C1834">
        <v>2002</v>
      </c>
      <c r="D1834">
        <v>51</v>
      </c>
      <c r="E1834">
        <v>5147</v>
      </c>
      <c r="F1834">
        <v>22.41</v>
      </c>
      <c r="G1834">
        <v>77656</v>
      </c>
      <c r="H1834">
        <v>77656</v>
      </c>
      <c r="I1834">
        <f t="shared" si="85"/>
        <v>0</v>
      </c>
      <c r="J1834">
        <f t="shared" si="87"/>
        <v>0</v>
      </c>
      <c r="K1834">
        <f t="shared" si="86"/>
        <v>0</v>
      </c>
    </row>
    <row r="1835" spans="1:11" x14ac:dyDescent="0.25">
      <c r="A1835" t="s">
        <v>78</v>
      </c>
      <c r="B1835" t="s">
        <v>7</v>
      </c>
      <c r="C1835">
        <v>1993</v>
      </c>
      <c r="D1835">
        <v>565</v>
      </c>
      <c r="E1835">
        <v>61843.46</v>
      </c>
      <c r="F1835">
        <v>6.89</v>
      </c>
      <c r="G1835">
        <v>136956</v>
      </c>
      <c r="H1835">
        <v>118859</v>
      </c>
      <c r="I1835">
        <f t="shared" si="85"/>
        <v>18097</v>
      </c>
      <c r="J1835">
        <f t="shared" si="87"/>
        <v>18097</v>
      </c>
      <c r="K1835">
        <f t="shared" si="86"/>
        <v>327501409</v>
      </c>
    </row>
    <row r="1836" spans="1:11" x14ac:dyDescent="0.25">
      <c r="A1836" t="s">
        <v>42</v>
      </c>
      <c r="B1836" t="s">
        <v>29</v>
      </c>
      <c r="C1836">
        <v>1999</v>
      </c>
      <c r="D1836">
        <v>758</v>
      </c>
      <c r="E1836">
        <v>34468.93</v>
      </c>
      <c r="F1836">
        <v>23.33</v>
      </c>
      <c r="G1836">
        <v>16366</v>
      </c>
      <c r="H1836">
        <v>15978</v>
      </c>
      <c r="I1836">
        <f t="shared" si="85"/>
        <v>388</v>
      </c>
      <c r="J1836">
        <f t="shared" si="87"/>
        <v>388</v>
      </c>
      <c r="K1836">
        <f t="shared" si="86"/>
        <v>150544</v>
      </c>
    </row>
    <row r="1837" spans="1:11" x14ac:dyDescent="0.25">
      <c r="A1837" t="s">
        <v>106</v>
      </c>
      <c r="B1837" t="s">
        <v>7</v>
      </c>
      <c r="C1837">
        <v>2006</v>
      </c>
      <c r="D1837">
        <v>2280</v>
      </c>
      <c r="E1837">
        <v>6889.26</v>
      </c>
      <c r="F1837">
        <v>27.35</v>
      </c>
      <c r="G1837">
        <v>138298</v>
      </c>
      <c r="H1837">
        <v>137500</v>
      </c>
      <c r="I1837">
        <f t="shared" si="85"/>
        <v>798</v>
      </c>
      <c r="J1837">
        <f t="shared" si="87"/>
        <v>798</v>
      </c>
      <c r="K1837">
        <f t="shared" si="86"/>
        <v>636804</v>
      </c>
    </row>
    <row r="1838" spans="1:11" x14ac:dyDescent="0.25">
      <c r="A1838" t="s">
        <v>96</v>
      </c>
      <c r="B1838" t="s">
        <v>49</v>
      </c>
      <c r="C1838">
        <v>1999</v>
      </c>
      <c r="D1838">
        <v>1342</v>
      </c>
      <c r="E1838">
        <v>22.87</v>
      </c>
      <c r="F1838">
        <v>25.05</v>
      </c>
      <c r="G1838">
        <v>67925</v>
      </c>
      <c r="H1838">
        <v>67151</v>
      </c>
      <c r="I1838">
        <f t="shared" si="85"/>
        <v>774</v>
      </c>
      <c r="J1838">
        <f t="shared" si="87"/>
        <v>774</v>
      </c>
      <c r="K1838">
        <f t="shared" si="86"/>
        <v>599076</v>
      </c>
    </row>
    <row r="1839" spans="1:11" x14ac:dyDescent="0.25">
      <c r="A1839" t="s">
        <v>14</v>
      </c>
      <c r="B1839" t="s">
        <v>11</v>
      </c>
      <c r="C1839">
        <v>2002</v>
      </c>
      <c r="D1839">
        <v>494</v>
      </c>
      <c r="E1839">
        <v>10881.83</v>
      </c>
      <c r="F1839">
        <v>27.2</v>
      </c>
      <c r="G1839">
        <v>22621</v>
      </c>
      <c r="H1839">
        <v>22621</v>
      </c>
      <c r="I1839">
        <f t="shared" si="85"/>
        <v>0</v>
      </c>
      <c r="J1839">
        <f t="shared" si="87"/>
        <v>0</v>
      </c>
      <c r="K1839">
        <f t="shared" si="86"/>
        <v>0</v>
      </c>
    </row>
    <row r="1840" spans="1:11" x14ac:dyDescent="0.25">
      <c r="A1840" t="s">
        <v>97</v>
      </c>
      <c r="B1840" t="s">
        <v>9</v>
      </c>
      <c r="C1840">
        <v>1998</v>
      </c>
      <c r="D1840">
        <v>1292</v>
      </c>
      <c r="E1840">
        <v>484.59</v>
      </c>
      <c r="F1840">
        <v>25.94</v>
      </c>
      <c r="G1840">
        <v>19842</v>
      </c>
      <c r="H1840">
        <v>17400</v>
      </c>
      <c r="I1840">
        <f t="shared" si="85"/>
        <v>2442</v>
      </c>
      <c r="J1840">
        <f t="shared" si="87"/>
        <v>2442</v>
      </c>
      <c r="K1840">
        <f t="shared" si="86"/>
        <v>5963364</v>
      </c>
    </row>
    <row r="1841" spans="1:11" x14ac:dyDescent="0.25">
      <c r="A1841" t="s">
        <v>44</v>
      </c>
      <c r="B1841" t="s">
        <v>45</v>
      </c>
      <c r="C1841">
        <v>2007</v>
      </c>
      <c r="D1841">
        <v>1180</v>
      </c>
      <c r="E1841">
        <v>88</v>
      </c>
      <c r="F1841">
        <v>23.68</v>
      </c>
      <c r="G1841">
        <v>128834</v>
      </c>
      <c r="H1841">
        <v>61120</v>
      </c>
      <c r="I1841">
        <f t="shared" si="85"/>
        <v>67714</v>
      </c>
      <c r="J1841">
        <f t="shared" si="87"/>
        <v>67714</v>
      </c>
      <c r="K1841">
        <f t="shared" si="86"/>
        <v>4585185796</v>
      </c>
    </row>
    <row r="1842" spans="1:11" x14ac:dyDescent="0.25">
      <c r="A1842" t="s">
        <v>39</v>
      </c>
      <c r="B1842" t="s">
        <v>11</v>
      </c>
      <c r="C1842">
        <v>1995</v>
      </c>
      <c r="D1842">
        <v>2666</v>
      </c>
      <c r="E1842">
        <v>1702</v>
      </c>
      <c r="F1842">
        <v>26.09</v>
      </c>
      <c r="G1842">
        <v>19483</v>
      </c>
      <c r="H1842">
        <v>19483</v>
      </c>
      <c r="I1842">
        <f t="shared" si="85"/>
        <v>0</v>
      </c>
      <c r="J1842">
        <f t="shared" si="87"/>
        <v>0</v>
      </c>
      <c r="K1842">
        <f t="shared" si="86"/>
        <v>0</v>
      </c>
    </row>
    <row r="1843" spans="1:11" x14ac:dyDescent="0.25">
      <c r="A1843" t="s">
        <v>32</v>
      </c>
      <c r="B1843" t="s">
        <v>11</v>
      </c>
      <c r="C1843">
        <v>1994</v>
      </c>
      <c r="D1843">
        <v>1083</v>
      </c>
      <c r="E1843">
        <v>61357</v>
      </c>
      <c r="F1843">
        <v>26.55</v>
      </c>
      <c r="G1843">
        <v>23796</v>
      </c>
      <c r="H1843">
        <v>23796</v>
      </c>
      <c r="I1843">
        <f t="shared" si="85"/>
        <v>0</v>
      </c>
      <c r="J1843">
        <f t="shared" si="87"/>
        <v>0</v>
      </c>
      <c r="K1843">
        <f t="shared" si="86"/>
        <v>0</v>
      </c>
    </row>
    <row r="1844" spans="1:11" x14ac:dyDescent="0.25">
      <c r="A1844" t="s">
        <v>61</v>
      </c>
      <c r="B1844" t="s">
        <v>15</v>
      </c>
      <c r="C1844">
        <v>2001</v>
      </c>
      <c r="D1844">
        <v>1212</v>
      </c>
      <c r="E1844">
        <v>72</v>
      </c>
      <c r="F1844">
        <v>19.5</v>
      </c>
      <c r="G1844">
        <v>9486</v>
      </c>
      <c r="H1844">
        <v>12810</v>
      </c>
      <c r="I1844">
        <f t="shared" si="85"/>
        <v>3324</v>
      </c>
      <c r="J1844">
        <f t="shared" si="87"/>
        <v>-3324</v>
      </c>
      <c r="K1844">
        <f t="shared" si="86"/>
        <v>11048976</v>
      </c>
    </row>
    <row r="1845" spans="1:11" x14ac:dyDescent="0.25">
      <c r="A1845" t="s">
        <v>41</v>
      </c>
      <c r="B1845" t="s">
        <v>9</v>
      </c>
      <c r="C1845">
        <v>1990</v>
      </c>
      <c r="D1845">
        <v>700</v>
      </c>
      <c r="E1845">
        <v>31289</v>
      </c>
      <c r="F1845">
        <v>10.71</v>
      </c>
      <c r="G1845">
        <v>67762</v>
      </c>
      <c r="H1845">
        <v>90909</v>
      </c>
      <c r="I1845">
        <f t="shared" si="85"/>
        <v>23147</v>
      </c>
      <c r="J1845">
        <f t="shared" si="87"/>
        <v>-23147</v>
      </c>
      <c r="K1845">
        <f t="shared" si="86"/>
        <v>535783609</v>
      </c>
    </row>
    <row r="1846" spans="1:11" x14ac:dyDescent="0.25">
      <c r="A1846" t="s">
        <v>19</v>
      </c>
      <c r="B1846" t="s">
        <v>15</v>
      </c>
      <c r="C1846">
        <v>1995</v>
      </c>
      <c r="D1846">
        <v>216</v>
      </c>
      <c r="E1846">
        <v>816</v>
      </c>
      <c r="F1846">
        <v>19.86</v>
      </c>
      <c r="G1846">
        <v>8889</v>
      </c>
      <c r="H1846">
        <v>10000</v>
      </c>
      <c r="I1846">
        <f t="shared" si="85"/>
        <v>1111</v>
      </c>
      <c r="J1846">
        <f t="shared" si="87"/>
        <v>-1111</v>
      </c>
      <c r="K1846">
        <f t="shared" si="86"/>
        <v>1234321</v>
      </c>
    </row>
    <row r="1847" spans="1:11" x14ac:dyDescent="0.25">
      <c r="A1847" t="s">
        <v>79</v>
      </c>
      <c r="B1847" t="s">
        <v>7</v>
      </c>
      <c r="C1847">
        <v>2004</v>
      </c>
      <c r="D1847">
        <v>383</v>
      </c>
      <c r="E1847">
        <v>27.63</v>
      </c>
      <c r="F1847">
        <v>24.79</v>
      </c>
      <c r="G1847">
        <v>64000</v>
      </c>
      <c r="H1847">
        <v>70012</v>
      </c>
      <c r="I1847">
        <f t="shared" si="85"/>
        <v>6012</v>
      </c>
      <c r="J1847">
        <f t="shared" si="87"/>
        <v>-6012</v>
      </c>
      <c r="K1847">
        <f t="shared" si="86"/>
        <v>36144144</v>
      </c>
    </row>
    <row r="1848" spans="1:11" x14ac:dyDescent="0.25">
      <c r="A1848" t="s">
        <v>18</v>
      </c>
      <c r="B1848" t="s">
        <v>29</v>
      </c>
      <c r="C1848">
        <v>2008</v>
      </c>
      <c r="D1848">
        <v>1761</v>
      </c>
      <c r="E1848">
        <v>312637</v>
      </c>
      <c r="F1848">
        <v>25.54</v>
      </c>
      <c r="G1848">
        <v>28162</v>
      </c>
      <c r="H1848">
        <v>28162</v>
      </c>
      <c r="I1848">
        <f t="shared" si="85"/>
        <v>0</v>
      </c>
      <c r="J1848">
        <f t="shared" si="87"/>
        <v>0</v>
      </c>
      <c r="K1848">
        <f t="shared" si="86"/>
        <v>0</v>
      </c>
    </row>
    <row r="1849" spans="1:11" x14ac:dyDescent="0.25">
      <c r="A1849" t="s">
        <v>33</v>
      </c>
      <c r="B1849" t="s">
        <v>9</v>
      </c>
      <c r="C1849">
        <v>2002</v>
      </c>
      <c r="D1849">
        <v>59</v>
      </c>
      <c r="E1849">
        <v>3364.86</v>
      </c>
      <c r="F1849">
        <v>26.63</v>
      </c>
      <c r="G1849">
        <v>36432</v>
      </c>
      <c r="H1849">
        <v>38514</v>
      </c>
      <c r="I1849">
        <f t="shared" si="85"/>
        <v>2082</v>
      </c>
      <c r="J1849">
        <f t="shared" si="87"/>
        <v>-2082</v>
      </c>
      <c r="K1849">
        <f t="shared" si="86"/>
        <v>4334724</v>
      </c>
    </row>
    <row r="1850" spans="1:11" x14ac:dyDescent="0.25">
      <c r="A1850" t="s">
        <v>8</v>
      </c>
      <c r="B1850" t="s">
        <v>7</v>
      </c>
      <c r="C1850">
        <v>2009</v>
      </c>
      <c r="D1850">
        <v>537</v>
      </c>
      <c r="E1850">
        <v>54529.4</v>
      </c>
      <c r="F1850">
        <v>6.28</v>
      </c>
      <c r="G1850">
        <v>127453</v>
      </c>
      <c r="H1850">
        <v>127453</v>
      </c>
      <c r="I1850">
        <f t="shared" si="85"/>
        <v>0</v>
      </c>
      <c r="J1850">
        <f t="shared" si="87"/>
        <v>0</v>
      </c>
      <c r="K1850">
        <f t="shared" si="86"/>
        <v>0</v>
      </c>
    </row>
    <row r="1851" spans="1:11" x14ac:dyDescent="0.25">
      <c r="A1851" t="s">
        <v>17</v>
      </c>
      <c r="B1851" t="s">
        <v>13</v>
      </c>
      <c r="C1851">
        <v>2000</v>
      </c>
      <c r="D1851">
        <v>51</v>
      </c>
      <c r="E1851">
        <v>4931</v>
      </c>
      <c r="F1851">
        <v>20.74</v>
      </c>
      <c r="G1851">
        <v>91025</v>
      </c>
      <c r="H1851">
        <v>91025</v>
      </c>
      <c r="I1851">
        <f t="shared" si="85"/>
        <v>0</v>
      </c>
      <c r="J1851">
        <f t="shared" si="87"/>
        <v>0</v>
      </c>
      <c r="K1851">
        <f t="shared" si="86"/>
        <v>0</v>
      </c>
    </row>
    <row r="1852" spans="1:11" x14ac:dyDescent="0.25">
      <c r="A1852" t="s">
        <v>43</v>
      </c>
      <c r="B1852" t="s">
        <v>11</v>
      </c>
      <c r="C1852">
        <v>2001</v>
      </c>
      <c r="D1852">
        <v>593</v>
      </c>
      <c r="E1852">
        <v>25539</v>
      </c>
      <c r="F1852">
        <v>20.09</v>
      </c>
      <c r="G1852">
        <v>20765</v>
      </c>
      <c r="H1852">
        <v>20765</v>
      </c>
      <c r="I1852">
        <f t="shared" si="85"/>
        <v>0</v>
      </c>
      <c r="J1852">
        <f t="shared" si="87"/>
        <v>0</v>
      </c>
      <c r="K1852">
        <f t="shared" si="86"/>
        <v>0</v>
      </c>
    </row>
    <row r="1853" spans="1:11" x14ac:dyDescent="0.25">
      <c r="A1853" t="s">
        <v>37</v>
      </c>
      <c r="B1853" t="s">
        <v>21</v>
      </c>
      <c r="C1853">
        <v>2013</v>
      </c>
      <c r="D1853">
        <v>630</v>
      </c>
      <c r="E1853">
        <v>1578</v>
      </c>
      <c r="F1853">
        <v>16.91</v>
      </c>
      <c r="G1853">
        <v>124706</v>
      </c>
      <c r="H1853">
        <v>122689</v>
      </c>
      <c r="I1853">
        <f t="shared" si="85"/>
        <v>2017</v>
      </c>
      <c r="J1853">
        <f t="shared" si="87"/>
        <v>2017</v>
      </c>
      <c r="K1853">
        <f t="shared" si="86"/>
        <v>4068289</v>
      </c>
    </row>
    <row r="1854" spans="1:11" x14ac:dyDescent="0.25">
      <c r="A1854" t="s">
        <v>48</v>
      </c>
      <c r="B1854" t="s">
        <v>45</v>
      </c>
      <c r="C1854">
        <v>2007</v>
      </c>
      <c r="D1854">
        <v>2051</v>
      </c>
      <c r="E1854">
        <v>909.71</v>
      </c>
      <c r="F1854">
        <v>27.61</v>
      </c>
      <c r="G1854">
        <v>186683</v>
      </c>
      <c r="H1854">
        <v>188575</v>
      </c>
      <c r="I1854">
        <f t="shared" si="85"/>
        <v>1892</v>
      </c>
      <c r="J1854">
        <f t="shared" si="87"/>
        <v>-1892</v>
      </c>
      <c r="K1854">
        <f t="shared" si="86"/>
        <v>3579664</v>
      </c>
    </row>
    <row r="1855" spans="1:11" x14ac:dyDescent="0.25">
      <c r="A1855" t="s">
        <v>54</v>
      </c>
      <c r="B1855" t="s">
        <v>13</v>
      </c>
      <c r="C1855">
        <v>1997</v>
      </c>
      <c r="D1855">
        <v>2274</v>
      </c>
      <c r="E1855">
        <v>7612</v>
      </c>
      <c r="F1855">
        <v>23</v>
      </c>
      <c r="G1855">
        <v>35876</v>
      </c>
      <c r="H1855">
        <v>32060</v>
      </c>
      <c r="I1855">
        <f t="shared" si="85"/>
        <v>3816</v>
      </c>
      <c r="J1855">
        <f t="shared" si="87"/>
        <v>3816</v>
      </c>
      <c r="K1855">
        <f t="shared" si="86"/>
        <v>14561856</v>
      </c>
    </row>
    <row r="1856" spans="1:11" x14ac:dyDescent="0.25">
      <c r="A1856" t="s">
        <v>32</v>
      </c>
      <c r="B1856" t="s">
        <v>29</v>
      </c>
      <c r="C1856">
        <v>1994</v>
      </c>
      <c r="D1856">
        <v>1083</v>
      </c>
      <c r="E1856">
        <v>61357</v>
      </c>
      <c r="F1856">
        <v>27.07</v>
      </c>
      <c r="G1856">
        <v>9106</v>
      </c>
      <c r="H1856">
        <v>9106</v>
      </c>
      <c r="I1856">
        <f t="shared" si="85"/>
        <v>0</v>
      </c>
      <c r="J1856">
        <f t="shared" si="87"/>
        <v>0</v>
      </c>
      <c r="K1856">
        <f t="shared" si="86"/>
        <v>0</v>
      </c>
    </row>
    <row r="1857" spans="1:11" x14ac:dyDescent="0.25">
      <c r="A1857" t="s">
        <v>14</v>
      </c>
      <c r="B1857" t="s">
        <v>11</v>
      </c>
      <c r="C1857">
        <v>2001</v>
      </c>
      <c r="D1857">
        <v>494</v>
      </c>
      <c r="E1857">
        <v>11871</v>
      </c>
      <c r="F1857">
        <v>19.79</v>
      </c>
      <c r="G1857">
        <v>23254</v>
      </c>
      <c r="H1857">
        <v>23254</v>
      </c>
      <c r="I1857">
        <f t="shared" si="85"/>
        <v>0</v>
      </c>
      <c r="J1857">
        <f t="shared" si="87"/>
        <v>0</v>
      </c>
      <c r="K1857">
        <f t="shared" si="86"/>
        <v>0</v>
      </c>
    </row>
    <row r="1858" spans="1:11" x14ac:dyDescent="0.25">
      <c r="A1858" t="s">
        <v>38</v>
      </c>
      <c r="B1858" t="s">
        <v>11</v>
      </c>
      <c r="C1858">
        <v>2001</v>
      </c>
      <c r="D1858">
        <v>1220</v>
      </c>
      <c r="E1858">
        <v>32893.1</v>
      </c>
      <c r="F1858">
        <v>9.25</v>
      </c>
      <c r="G1858">
        <v>70827</v>
      </c>
      <c r="H1858">
        <v>70827</v>
      </c>
      <c r="I1858">
        <f t="shared" si="85"/>
        <v>0</v>
      </c>
      <c r="J1858">
        <f t="shared" si="87"/>
        <v>0</v>
      </c>
      <c r="K1858">
        <f t="shared" si="86"/>
        <v>0</v>
      </c>
    </row>
    <row r="1859" spans="1:11" x14ac:dyDescent="0.25">
      <c r="A1859" t="s">
        <v>12</v>
      </c>
      <c r="B1859" t="s">
        <v>29</v>
      </c>
      <c r="C1859">
        <v>2012</v>
      </c>
      <c r="D1859">
        <v>2702</v>
      </c>
      <c r="E1859">
        <v>1597</v>
      </c>
      <c r="F1859">
        <v>27.48</v>
      </c>
      <c r="G1859">
        <v>14854</v>
      </c>
      <c r="H1859">
        <v>14854</v>
      </c>
      <c r="I1859">
        <f t="shared" ref="I1859:I1922" si="88">ABS(G1859-H1859)</f>
        <v>0</v>
      </c>
      <c r="J1859">
        <f t="shared" si="87"/>
        <v>0</v>
      </c>
      <c r="K1859">
        <f t="shared" ref="K1859:K1922" si="89">J1859^2</f>
        <v>0</v>
      </c>
    </row>
    <row r="1860" spans="1:11" x14ac:dyDescent="0.25">
      <c r="A1860" t="s">
        <v>18</v>
      </c>
      <c r="B1860" t="s">
        <v>49</v>
      </c>
      <c r="C1860">
        <v>1993</v>
      </c>
      <c r="D1860">
        <v>1761</v>
      </c>
      <c r="E1860">
        <v>75658.33</v>
      </c>
      <c r="F1860">
        <v>24.65</v>
      </c>
      <c r="G1860">
        <v>91471</v>
      </c>
      <c r="H1860">
        <v>91471</v>
      </c>
      <c r="I1860">
        <f t="shared" si="88"/>
        <v>0</v>
      </c>
      <c r="J1860">
        <f t="shared" si="87"/>
        <v>0</v>
      </c>
      <c r="K1860">
        <f t="shared" si="89"/>
        <v>0</v>
      </c>
    </row>
    <row r="1861" spans="1:11" x14ac:dyDescent="0.25">
      <c r="A1861" t="s">
        <v>25</v>
      </c>
      <c r="B1861" t="s">
        <v>7</v>
      </c>
      <c r="C1861">
        <v>2004</v>
      </c>
      <c r="D1861">
        <v>534</v>
      </c>
      <c r="E1861">
        <v>36276</v>
      </c>
      <c r="F1861">
        <v>16.64</v>
      </c>
      <c r="G1861">
        <v>362787</v>
      </c>
      <c r="H1861">
        <v>362787</v>
      </c>
      <c r="I1861">
        <f t="shared" si="88"/>
        <v>0</v>
      </c>
      <c r="J1861">
        <f t="shared" si="87"/>
        <v>0</v>
      </c>
      <c r="K1861">
        <f t="shared" si="89"/>
        <v>0</v>
      </c>
    </row>
    <row r="1862" spans="1:11" x14ac:dyDescent="0.25">
      <c r="A1862" t="s">
        <v>6</v>
      </c>
      <c r="B1862" t="s">
        <v>49</v>
      </c>
      <c r="C1862">
        <v>2006</v>
      </c>
      <c r="D1862">
        <v>1274</v>
      </c>
      <c r="E1862">
        <v>190.51</v>
      </c>
      <c r="F1862">
        <v>21.83</v>
      </c>
      <c r="G1862">
        <v>56615</v>
      </c>
      <c r="H1862">
        <v>55067</v>
      </c>
      <c r="I1862">
        <f t="shared" si="88"/>
        <v>1548</v>
      </c>
      <c r="J1862">
        <f t="shared" si="87"/>
        <v>1548</v>
      </c>
      <c r="K1862">
        <f t="shared" si="89"/>
        <v>2396304</v>
      </c>
    </row>
    <row r="1863" spans="1:11" x14ac:dyDescent="0.25">
      <c r="A1863" t="s">
        <v>62</v>
      </c>
      <c r="B1863" t="s">
        <v>21</v>
      </c>
      <c r="C1863">
        <v>2005</v>
      </c>
      <c r="D1863">
        <v>92</v>
      </c>
      <c r="E1863">
        <v>1.1000000000000001</v>
      </c>
      <c r="F1863">
        <v>28.14</v>
      </c>
      <c r="G1863">
        <v>10008</v>
      </c>
      <c r="H1863">
        <v>10007</v>
      </c>
      <c r="I1863">
        <f t="shared" si="88"/>
        <v>1</v>
      </c>
      <c r="J1863">
        <f t="shared" si="87"/>
        <v>1</v>
      </c>
      <c r="K1863">
        <f t="shared" si="89"/>
        <v>1</v>
      </c>
    </row>
    <row r="1864" spans="1:11" x14ac:dyDescent="0.25">
      <c r="A1864" t="s">
        <v>42</v>
      </c>
      <c r="B1864" t="s">
        <v>9</v>
      </c>
      <c r="C1864">
        <v>1991</v>
      </c>
      <c r="D1864">
        <v>758</v>
      </c>
      <c r="E1864">
        <v>34468.93</v>
      </c>
      <c r="F1864">
        <v>21.2</v>
      </c>
      <c r="G1864">
        <v>20515</v>
      </c>
      <c r="H1864">
        <v>20515</v>
      </c>
      <c r="I1864">
        <f t="shared" si="88"/>
        <v>0</v>
      </c>
      <c r="J1864">
        <f t="shared" si="87"/>
        <v>0</v>
      </c>
      <c r="K1864">
        <f t="shared" si="89"/>
        <v>0</v>
      </c>
    </row>
    <row r="1865" spans="1:11" x14ac:dyDescent="0.25">
      <c r="A1865" t="s">
        <v>55</v>
      </c>
      <c r="B1865" t="s">
        <v>11</v>
      </c>
      <c r="C1865">
        <v>2001</v>
      </c>
      <c r="D1865">
        <v>1732</v>
      </c>
      <c r="E1865">
        <v>3333.2</v>
      </c>
      <c r="F1865">
        <v>13.58</v>
      </c>
      <c r="G1865">
        <v>74286</v>
      </c>
      <c r="H1865">
        <v>62095</v>
      </c>
      <c r="I1865">
        <f t="shared" si="88"/>
        <v>12191</v>
      </c>
      <c r="J1865">
        <f t="shared" si="87"/>
        <v>12191</v>
      </c>
      <c r="K1865">
        <f t="shared" si="89"/>
        <v>148620481</v>
      </c>
    </row>
    <row r="1866" spans="1:11" x14ac:dyDescent="0.25">
      <c r="A1866" t="s">
        <v>32</v>
      </c>
      <c r="B1866" t="s">
        <v>45</v>
      </c>
      <c r="C1866">
        <v>1994</v>
      </c>
      <c r="D1866">
        <v>1083</v>
      </c>
      <c r="E1866">
        <v>61357</v>
      </c>
      <c r="F1866">
        <v>24.29</v>
      </c>
      <c r="G1866">
        <v>245277</v>
      </c>
      <c r="H1866">
        <v>245277</v>
      </c>
      <c r="I1866">
        <f t="shared" si="88"/>
        <v>0</v>
      </c>
      <c r="J1866">
        <f t="shared" si="87"/>
        <v>0</v>
      </c>
      <c r="K1866">
        <f t="shared" si="89"/>
        <v>0</v>
      </c>
    </row>
    <row r="1867" spans="1:11" x14ac:dyDescent="0.25">
      <c r="A1867" t="s">
        <v>18</v>
      </c>
      <c r="B1867" t="s">
        <v>7</v>
      </c>
      <c r="C1867">
        <v>2005</v>
      </c>
      <c r="D1867">
        <v>1761</v>
      </c>
      <c r="E1867">
        <v>232232</v>
      </c>
      <c r="F1867">
        <v>25.7</v>
      </c>
      <c r="G1867">
        <v>220095</v>
      </c>
      <c r="H1867">
        <v>220095</v>
      </c>
      <c r="I1867">
        <f t="shared" si="88"/>
        <v>0</v>
      </c>
      <c r="J1867">
        <f t="shared" si="87"/>
        <v>0</v>
      </c>
      <c r="K1867">
        <f t="shared" si="89"/>
        <v>0</v>
      </c>
    </row>
    <row r="1868" spans="1:11" x14ac:dyDescent="0.25">
      <c r="A1868" t="s">
        <v>80</v>
      </c>
      <c r="B1868" t="s">
        <v>29</v>
      </c>
      <c r="C1868">
        <v>1997</v>
      </c>
      <c r="D1868">
        <v>1784</v>
      </c>
      <c r="E1868">
        <v>3164.62</v>
      </c>
      <c r="F1868">
        <v>26.48</v>
      </c>
      <c r="G1868">
        <v>24444</v>
      </c>
      <c r="H1868">
        <v>23333</v>
      </c>
      <c r="I1868">
        <f t="shared" si="88"/>
        <v>1111</v>
      </c>
      <c r="J1868">
        <f t="shared" si="87"/>
        <v>1111</v>
      </c>
      <c r="K1868">
        <f t="shared" si="89"/>
        <v>1234321</v>
      </c>
    </row>
    <row r="1869" spans="1:11" x14ac:dyDescent="0.25">
      <c r="A1869" t="s">
        <v>54</v>
      </c>
      <c r="B1869" t="s">
        <v>29</v>
      </c>
      <c r="C1869">
        <v>1998</v>
      </c>
      <c r="D1869">
        <v>2274</v>
      </c>
      <c r="E1869">
        <v>21500</v>
      </c>
      <c r="F1869">
        <v>22.72</v>
      </c>
      <c r="G1869">
        <v>12691</v>
      </c>
      <c r="H1869">
        <v>12691</v>
      </c>
      <c r="I1869">
        <f t="shared" si="88"/>
        <v>0</v>
      </c>
      <c r="J1869">
        <f t="shared" ref="J1869:J1932" si="90">G1869-H1869</f>
        <v>0</v>
      </c>
      <c r="K1869">
        <f t="shared" si="89"/>
        <v>0</v>
      </c>
    </row>
    <row r="1870" spans="1:11" x14ac:dyDescent="0.25">
      <c r="A1870" t="s">
        <v>18</v>
      </c>
      <c r="B1870" t="s">
        <v>9</v>
      </c>
      <c r="C1870">
        <v>1991</v>
      </c>
      <c r="D1870">
        <v>1761</v>
      </c>
      <c r="E1870">
        <v>58349.440000000002</v>
      </c>
      <c r="F1870">
        <v>19.11</v>
      </c>
      <c r="G1870">
        <v>18084</v>
      </c>
      <c r="H1870">
        <v>18084</v>
      </c>
      <c r="I1870">
        <f t="shared" si="88"/>
        <v>0</v>
      </c>
      <c r="J1870">
        <f t="shared" si="90"/>
        <v>0</v>
      </c>
      <c r="K1870">
        <f t="shared" si="89"/>
        <v>0</v>
      </c>
    </row>
    <row r="1871" spans="1:11" x14ac:dyDescent="0.25">
      <c r="A1871" t="s">
        <v>32</v>
      </c>
      <c r="B1871" t="s">
        <v>29</v>
      </c>
      <c r="C1871">
        <v>2004</v>
      </c>
      <c r="D1871">
        <v>1083</v>
      </c>
      <c r="E1871">
        <v>35113</v>
      </c>
      <c r="F1871">
        <v>26.22</v>
      </c>
      <c r="G1871">
        <v>9082</v>
      </c>
      <c r="H1871">
        <v>9082</v>
      </c>
      <c r="I1871">
        <f t="shared" si="88"/>
        <v>0</v>
      </c>
      <c r="J1871">
        <f t="shared" si="90"/>
        <v>0</v>
      </c>
      <c r="K1871">
        <f t="shared" si="89"/>
        <v>0</v>
      </c>
    </row>
    <row r="1872" spans="1:11" x14ac:dyDescent="0.25">
      <c r="A1872" t="s">
        <v>18</v>
      </c>
      <c r="B1872" t="s">
        <v>7</v>
      </c>
      <c r="C1872">
        <v>2005</v>
      </c>
      <c r="D1872">
        <v>1761</v>
      </c>
      <c r="E1872">
        <v>232232</v>
      </c>
      <c r="F1872">
        <v>18.53</v>
      </c>
      <c r="G1872">
        <v>220095</v>
      </c>
      <c r="H1872">
        <v>220095</v>
      </c>
      <c r="I1872">
        <f t="shared" si="88"/>
        <v>0</v>
      </c>
      <c r="J1872">
        <f t="shared" si="90"/>
        <v>0</v>
      </c>
      <c r="K1872">
        <f t="shared" si="89"/>
        <v>0</v>
      </c>
    </row>
    <row r="1873" spans="1:11" x14ac:dyDescent="0.25">
      <c r="A1873" t="s">
        <v>105</v>
      </c>
      <c r="B1873" t="s">
        <v>7</v>
      </c>
      <c r="C1873">
        <v>1998</v>
      </c>
      <c r="D1873">
        <v>641</v>
      </c>
      <c r="E1873">
        <v>369</v>
      </c>
      <c r="F1873">
        <v>5.95</v>
      </c>
      <c r="G1873">
        <v>118044</v>
      </c>
      <c r="H1873">
        <v>124153</v>
      </c>
      <c r="I1873">
        <f t="shared" si="88"/>
        <v>6109</v>
      </c>
      <c r="J1873">
        <f t="shared" si="90"/>
        <v>-6109</v>
      </c>
      <c r="K1873">
        <f t="shared" si="89"/>
        <v>37319881</v>
      </c>
    </row>
    <row r="1874" spans="1:11" x14ac:dyDescent="0.25">
      <c r="A1874" t="s">
        <v>51</v>
      </c>
      <c r="B1874" t="s">
        <v>15</v>
      </c>
      <c r="C1874">
        <v>2012</v>
      </c>
      <c r="D1874">
        <v>608</v>
      </c>
      <c r="E1874">
        <v>1331</v>
      </c>
      <c r="F1874">
        <v>9.99</v>
      </c>
      <c r="G1874">
        <v>20205</v>
      </c>
      <c r="H1874">
        <v>7903</v>
      </c>
      <c r="I1874">
        <f t="shared" si="88"/>
        <v>12302</v>
      </c>
      <c r="J1874">
        <f t="shared" si="90"/>
        <v>12302</v>
      </c>
      <c r="K1874">
        <f t="shared" si="89"/>
        <v>151339204</v>
      </c>
    </row>
    <row r="1875" spans="1:11" x14ac:dyDescent="0.25">
      <c r="A1875" t="s">
        <v>16</v>
      </c>
      <c r="B1875" t="s">
        <v>9</v>
      </c>
      <c r="C1875">
        <v>1990</v>
      </c>
      <c r="D1875">
        <v>1522</v>
      </c>
      <c r="E1875">
        <v>15373</v>
      </c>
      <c r="F1875">
        <v>12.88</v>
      </c>
      <c r="G1875">
        <v>81395</v>
      </c>
      <c r="H1875">
        <v>81395</v>
      </c>
      <c r="I1875">
        <f t="shared" si="88"/>
        <v>0</v>
      </c>
      <c r="J1875">
        <f t="shared" si="90"/>
        <v>0</v>
      </c>
      <c r="K1875">
        <f t="shared" si="89"/>
        <v>0</v>
      </c>
    </row>
    <row r="1876" spans="1:11" x14ac:dyDescent="0.25">
      <c r="A1876" t="s">
        <v>51</v>
      </c>
      <c r="B1876" t="s">
        <v>7</v>
      </c>
      <c r="C1876">
        <v>1994</v>
      </c>
      <c r="D1876">
        <v>608</v>
      </c>
      <c r="E1876">
        <v>3648.5</v>
      </c>
      <c r="F1876">
        <v>10.23</v>
      </c>
      <c r="G1876">
        <v>105070</v>
      </c>
      <c r="H1876">
        <v>75262</v>
      </c>
      <c r="I1876">
        <f t="shared" si="88"/>
        <v>29808</v>
      </c>
      <c r="J1876">
        <f t="shared" si="90"/>
        <v>29808</v>
      </c>
      <c r="K1876">
        <f t="shared" si="89"/>
        <v>888516864</v>
      </c>
    </row>
    <row r="1877" spans="1:11" x14ac:dyDescent="0.25">
      <c r="A1877" t="s">
        <v>8</v>
      </c>
      <c r="B1877" t="s">
        <v>11</v>
      </c>
      <c r="C1877">
        <v>1994</v>
      </c>
      <c r="D1877">
        <v>537</v>
      </c>
      <c r="E1877">
        <v>29206</v>
      </c>
      <c r="F1877">
        <v>5.95</v>
      </c>
      <c r="G1877">
        <v>21275</v>
      </c>
      <c r="H1877">
        <v>21275</v>
      </c>
      <c r="I1877">
        <f t="shared" si="88"/>
        <v>0</v>
      </c>
      <c r="J1877">
        <f t="shared" si="90"/>
        <v>0</v>
      </c>
      <c r="K1877">
        <f t="shared" si="89"/>
        <v>0</v>
      </c>
    </row>
    <row r="1878" spans="1:11" x14ac:dyDescent="0.25">
      <c r="A1878" t="s">
        <v>61</v>
      </c>
      <c r="B1878" t="s">
        <v>9</v>
      </c>
      <c r="C1878">
        <v>1996</v>
      </c>
      <c r="D1878">
        <v>1212</v>
      </c>
      <c r="E1878">
        <v>218.6</v>
      </c>
      <c r="F1878">
        <v>19.309999999999999</v>
      </c>
      <c r="G1878">
        <v>11099</v>
      </c>
      <c r="H1878">
        <v>16750</v>
      </c>
      <c r="I1878">
        <f t="shared" si="88"/>
        <v>5651</v>
      </c>
      <c r="J1878">
        <f t="shared" si="90"/>
        <v>-5651</v>
      </c>
      <c r="K1878">
        <f t="shared" si="89"/>
        <v>31933801</v>
      </c>
    </row>
    <row r="1879" spans="1:11" x14ac:dyDescent="0.25">
      <c r="A1879" t="s">
        <v>14</v>
      </c>
      <c r="B1879" t="s">
        <v>9</v>
      </c>
      <c r="C1879">
        <v>1994</v>
      </c>
      <c r="D1879">
        <v>494</v>
      </c>
      <c r="E1879">
        <v>6183</v>
      </c>
      <c r="F1879">
        <v>22.93</v>
      </c>
      <c r="G1879">
        <v>15004</v>
      </c>
      <c r="H1879">
        <v>15004</v>
      </c>
      <c r="I1879">
        <f t="shared" si="88"/>
        <v>0</v>
      </c>
      <c r="J1879">
        <f t="shared" si="90"/>
        <v>0</v>
      </c>
      <c r="K1879">
        <f t="shared" si="89"/>
        <v>0</v>
      </c>
    </row>
    <row r="1880" spans="1:11" x14ac:dyDescent="0.25">
      <c r="A1880" t="s">
        <v>36</v>
      </c>
      <c r="B1880" t="s">
        <v>7</v>
      </c>
      <c r="C1880">
        <v>2005</v>
      </c>
      <c r="D1880">
        <v>1738</v>
      </c>
      <c r="E1880">
        <v>10227.74</v>
      </c>
      <c r="F1880">
        <v>17.02</v>
      </c>
      <c r="G1880">
        <v>124584</v>
      </c>
      <c r="H1880">
        <v>118458</v>
      </c>
      <c r="I1880">
        <f t="shared" si="88"/>
        <v>6126</v>
      </c>
      <c r="J1880">
        <f t="shared" si="90"/>
        <v>6126</v>
      </c>
      <c r="K1880">
        <f t="shared" si="89"/>
        <v>37527876</v>
      </c>
    </row>
    <row r="1881" spans="1:11" x14ac:dyDescent="0.25">
      <c r="A1881" t="s">
        <v>32</v>
      </c>
      <c r="B1881" t="s">
        <v>15</v>
      </c>
      <c r="C1881">
        <v>2010</v>
      </c>
      <c r="D1881">
        <v>1083</v>
      </c>
      <c r="E1881">
        <v>40093.69</v>
      </c>
      <c r="F1881">
        <v>24.98</v>
      </c>
      <c r="G1881">
        <v>8602</v>
      </c>
      <c r="H1881">
        <v>8602</v>
      </c>
      <c r="I1881">
        <f t="shared" si="88"/>
        <v>0</v>
      </c>
      <c r="J1881">
        <f t="shared" si="90"/>
        <v>0</v>
      </c>
      <c r="K1881">
        <f t="shared" si="89"/>
        <v>0</v>
      </c>
    </row>
    <row r="1882" spans="1:11" x14ac:dyDescent="0.25">
      <c r="A1882" t="s">
        <v>10</v>
      </c>
      <c r="B1882" t="s">
        <v>49</v>
      </c>
      <c r="C1882">
        <v>2013</v>
      </c>
      <c r="D1882">
        <v>1668</v>
      </c>
      <c r="E1882">
        <v>52794.3</v>
      </c>
      <c r="F1882">
        <v>16.02</v>
      </c>
      <c r="G1882">
        <v>217415</v>
      </c>
      <c r="H1882">
        <v>220905</v>
      </c>
      <c r="I1882">
        <f t="shared" si="88"/>
        <v>3490</v>
      </c>
      <c r="J1882">
        <f t="shared" si="90"/>
        <v>-3490</v>
      </c>
      <c r="K1882">
        <f t="shared" si="89"/>
        <v>12180100</v>
      </c>
    </row>
    <row r="1883" spans="1:11" x14ac:dyDescent="0.25">
      <c r="A1883" t="s">
        <v>40</v>
      </c>
      <c r="B1883" t="s">
        <v>15</v>
      </c>
      <c r="C1883">
        <v>1998</v>
      </c>
      <c r="D1883">
        <v>832</v>
      </c>
      <c r="E1883">
        <v>84117</v>
      </c>
      <c r="F1883">
        <v>12.96</v>
      </c>
      <c r="G1883">
        <v>55463</v>
      </c>
      <c r="H1883">
        <v>66645</v>
      </c>
      <c r="I1883">
        <f t="shared" si="88"/>
        <v>11182</v>
      </c>
      <c r="J1883">
        <f t="shared" si="90"/>
        <v>-11182</v>
      </c>
      <c r="K1883">
        <f t="shared" si="89"/>
        <v>125037124</v>
      </c>
    </row>
    <row r="1884" spans="1:11" x14ac:dyDescent="0.25">
      <c r="A1884" t="s">
        <v>36</v>
      </c>
      <c r="B1884" t="s">
        <v>11</v>
      </c>
      <c r="C1884">
        <v>2001</v>
      </c>
      <c r="D1884">
        <v>1738</v>
      </c>
      <c r="E1884">
        <v>8414.17</v>
      </c>
      <c r="F1884">
        <v>16.95</v>
      </c>
      <c r="G1884">
        <v>12465</v>
      </c>
      <c r="H1884">
        <v>13872</v>
      </c>
      <c r="I1884">
        <f t="shared" si="88"/>
        <v>1407</v>
      </c>
      <c r="J1884">
        <f t="shared" si="90"/>
        <v>-1407</v>
      </c>
      <c r="K1884">
        <f t="shared" si="89"/>
        <v>1979649</v>
      </c>
    </row>
    <row r="1885" spans="1:11" x14ac:dyDescent="0.25">
      <c r="A1885" t="s">
        <v>84</v>
      </c>
      <c r="B1885" t="s">
        <v>15</v>
      </c>
      <c r="C1885">
        <v>2011</v>
      </c>
      <c r="D1885">
        <v>1181</v>
      </c>
      <c r="E1885">
        <v>553.57000000000005</v>
      </c>
      <c r="F1885">
        <v>20.92</v>
      </c>
      <c r="G1885">
        <v>8184</v>
      </c>
      <c r="H1885">
        <v>8593</v>
      </c>
      <c r="I1885">
        <f t="shared" si="88"/>
        <v>409</v>
      </c>
      <c r="J1885">
        <f t="shared" si="90"/>
        <v>-409</v>
      </c>
      <c r="K1885">
        <f t="shared" si="89"/>
        <v>167281</v>
      </c>
    </row>
    <row r="1886" spans="1:11" x14ac:dyDescent="0.25">
      <c r="A1886" t="s">
        <v>78</v>
      </c>
      <c r="B1886" t="s">
        <v>15</v>
      </c>
      <c r="C1886">
        <v>2004</v>
      </c>
      <c r="D1886">
        <v>565</v>
      </c>
      <c r="E1886">
        <v>15344.4</v>
      </c>
      <c r="F1886">
        <v>8.32</v>
      </c>
      <c r="G1886">
        <v>18258</v>
      </c>
      <c r="H1886">
        <v>26816</v>
      </c>
      <c r="I1886">
        <f t="shared" si="88"/>
        <v>8558</v>
      </c>
      <c r="J1886">
        <f t="shared" si="90"/>
        <v>-8558</v>
      </c>
      <c r="K1886">
        <f t="shared" si="89"/>
        <v>73239364</v>
      </c>
    </row>
    <row r="1887" spans="1:11" x14ac:dyDescent="0.25">
      <c r="A1887" t="s">
        <v>63</v>
      </c>
      <c r="B1887" t="s">
        <v>11</v>
      </c>
      <c r="C1887">
        <v>2008</v>
      </c>
      <c r="D1887">
        <v>1020</v>
      </c>
      <c r="E1887">
        <v>1670</v>
      </c>
      <c r="F1887">
        <v>20.66</v>
      </c>
      <c r="G1887">
        <v>99387</v>
      </c>
      <c r="H1887">
        <v>56991</v>
      </c>
      <c r="I1887">
        <f t="shared" si="88"/>
        <v>42396</v>
      </c>
      <c r="J1887">
        <f t="shared" si="90"/>
        <v>42396</v>
      </c>
      <c r="K1887">
        <f t="shared" si="89"/>
        <v>1797420816</v>
      </c>
    </row>
    <row r="1888" spans="1:11" x14ac:dyDescent="0.25">
      <c r="A1888" t="s">
        <v>25</v>
      </c>
      <c r="B1888" t="s">
        <v>15</v>
      </c>
      <c r="C1888">
        <v>2007</v>
      </c>
      <c r="D1888">
        <v>534</v>
      </c>
      <c r="E1888">
        <v>32446.25</v>
      </c>
      <c r="F1888">
        <v>14.99</v>
      </c>
      <c r="G1888">
        <v>20918</v>
      </c>
      <c r="H1888">
        <v>20918</v>
      </c>
      <c r="I1888">
        <f t="shared" si="88"/>
        <v>0</v>
      </c>
      <c r="J1888">
        <f t="shared" si="90"/>
        <v>0</v>
      </c>
      <c r="K1888">
        <f t="shared" si="89"/>
        <v>0</v>
      </c>
    </row>
    <row r="1889" spans="1:11" x14ac:dyDescent="0.25">
      <c r="A1889" t="s">
        <v>12</v>
      </c>
      <c r="B1889" t="s">
        <v>13</v>
      </c>
      <c r="C1889">
        <v>1999</v>
      </c>
      <c r="D1889">
        <v>2702</v>
      </c>
      <c r="E1889">
        <v>1597</v>
      </c>
      <c r="F1889">
        <v>26.62</v>
      </c>
      <c r="G1889">
        <v>42519</v>
      </c>
      <c r="H1889">
        <v>42519</v>
      </c>
      <c r="I1889">
        <f t="shared" si="88"/>
        <v>0</v>
      </c>
      <c r="J1889">
        <f t="shared" si="90"/>
        <v>0</v>
      </c>
      <c r="K1889">
        <f t="shared" si="89"/>
        <v>0</v>
      </c>
    </row>
    <row r="1890" spans="1:11" x14ac:dyDescent="0.25">
      <c r="A1890" t="s">
        <v>25</v>
      </c>
      <c r="B1890" t="s">
        <v>13</v>
      </c>
      <c r="C1890">
        <v>2001</v>
      </c>
      <c r="D1890">
        <v>534</v>
      </c>
      <c r="E1890">
        <v>32710</v>
      </c>
      <c r="F1890">
        <v>14.18</v>
      </c>
      <c r="G1890">
        <v>93071</v>
      </c>
      <c r="H1890">
        <v>93071</v>
      </c>
      <c r="I1890">
        <f t="shared" si="88"/>
        <v>0</v>
      </c>
      <c r="J1890">
        <f t="shared" si="90"/>
        <v>0</v>
      </c>
      <c r="K1890">
        <f t="shared" si="89"/>
        <v>0</v>
      </c>
    </row>
    <row r="1891" spans="1:11" x14ac:dyDescent="0.25">
      <c r="A1891" t="s">
        <v>38</v>
      </c>
      <c r="B1891" t="s">
        <v>11</v>
      </c>
      <c r="C1891">
        <v>1994</v>
      </c>
      <c r="D1891">
        <v>1220</v>
      </c>
      <c r="E1891">
        <v>33929</v>
      </c>
      <c r="F1891">
        <v>8.07</v>
      </c>
      <c r="G1891">
        <v>73520</v>
      </c>
      <c r="H1891">
        <v>68194</v>
      </c>
      <c r="I1891">
        <f t="shared" si="88"/>
        <v>5326</v>
      </c>
      <c r="J1891">
        <f t="shared" si="90"/>
        <v>5326</v>
      </c>
      <c r="K1891">
        <f t="shared" si="89"/>
        <v>28366276</v>
      </c>
    </row>
    <row r="1892" spans="1:11" x14ac:dyDescent="0.25">
      <c r="A1892" t="s">
        <v>32</v>
      </c>
      <c r="B1892" t="s">
        <v>15</v>
      </c>
      <c r="C1892">
        <v>2012</v>
      </c>
      <c r="D1892">
        <v>1083</v>
      </c>
      <c r="E1892">
        <v>52980</v>
      </c>
      <c r="F1892">
        <v>24.37</v>
      </c>
      <c r="G1892">
        <v>9568</v>
      </c>
      <c r="H1892">
        <v>9568</v>
      </c>
      <c r="I1892">
        <f t="shared" si="88"/>
        <v>0</v>
      </c>
      <c r="J1892">
        <f t="shared" si="90"/>
        <v>0</v>
      </c>
      <c r="K1892">
        <f t="shared" si="89"/>
        <v>0</v>
      </c>
    </row>
    <row r="1893" spans="1:11" x14ac:dyDescent="0.25">
      <c r="A1893" t="s">
        <v>14</v>
      </c>
      <c r="B1893" t="s">
        <v>29</v>
      </c>
      <c r="C1893">
        <v>1990</v>
      </c>
      <c r="D1893">
        <v>494</v>
      </c>
      <c r="E1893">
        <v>5299</v>
      </c>
      <c r="F1893">
        <v>24.81</v>
      </c>
      <c r="G1893">
        <v>5679</v>
      </c>
      <c r="H1893">
        <v>5679</v>
      </c>
      <c r="I1893">
        <f t="shared" si="88"/>
        <v>0</v>
      </c>
      <c r="J1893">
        <f t="shared" si="90"/>
        <v>0</v>
      </c>
      <c r="K1893">
        <f t="shared" si="89"/>
        <v>0</v>
      </c>
    </row>
    <row r="1894" spans="1:11" x14ac:dyDescent="0.25">
      <c r="A1894" t="s">
        <v>76</v>
      </c>
      <c r="B1894" t="s">
        <v>15</v>
      </c>
      <c r="C1894">
        <v>1998</v>
      </c>
      <c r="D1894">
        <v>89</v>
      </c>
      <c r="E1894">
        <v>322.83999999999997</v>
      </c>
      <c r="F1894">
        <v>17.14</v>
      </c>
      <c r="G1894">
        <v>24500</v>
      </c>
      <c r="H1894">
        <v>14750</v>
      </c>
      <c r="I1894">
        <f t="shared" si="88"/>
        <v>9750</v>
      </c>
      <c r="J1894">
        <f t="shared" si="90"/>
        <v>9750</v>
      </c>
      <c r="K1894">
        <f t="shared" si="89"/>
        <v>95062500</v>
      </c>
    </row>
    <row r="1895" spans="1:11" x14ac:dyDescent="0.25">
      <c r="A1895" t="s">
        <v>44</v>
      </c>
      <c r="B1895" t="s">
        <v>21</v>
      </c>
      <c r="C1895">
        <v>2005</v>
      </c>
      <c r="D1895">
        <v>1180</v>
      </c>
      <c r="E1895">
        <v>88</v>
      </c>
      <c r="F1895">
        <v>24.29</v>
      </c>
      <c r="G1895">
        <v>44136</v>
      </c>
      <c r="H1895">
        <v>41965</v>
      </c>
      <c r="I1895">
        <f t="shared" si="88"/>
        <v>2171</v>
      </c>
      <c r="J1895">
        <f t="shared" si="90"/>
        <v>2171</v>
      </c>
      <c r="K1895">
        <f t="shared" si="89"/>
        <v>4713241</v>
      </c>
    </row>
    <row r="1896" spans="1:11" x14ac:dyDescent="0.25">
      <c r="A1896" t="s">
        <v>42</v>
      </c>
      <c r="B1896" t="s">
        <v>11</v>
      </c>
      <c r="C1896">
        <v>2000</v>
      </c>
      <c r="D1896">
        <v>758</v>
      </c>
      <c r="E1896">
        <v>34468.93</v>
      </c>
      <c r="F1896">
        <v>23.07</v>
      </c>
      <c r="G1896">
        <v>49355</v>
      </c>
      <c r="H1896">
        <v>49355</v>
      </c>
      <c r="I1896">
        <f t="shared" si="88"/>
        <v>0</v>
      </c>
      <c r="J1896">
        <f t="shared" si="90"/>
        <v>0</v>
      </c>
      <c r="K1896">
        <f t="shared" si="89"/>
        <v>0</v>
      </c>
    </row>
    <row r="1897" spans="1:11" x14ac:dyDescent="0.25">
      <c r="A1897" t="s">
        <v>116</v>
      </c>
      <c r="B1897" t="s">
        <v>15</v>
      </c>
      <c r="C1897">
        <v>2005</v>
      </c>
      <c r="D1897">
        <v>416</v>
      </c>
      <c r="E1897">
        <v>17</v>
      </c>
      <c r="F1897">
        <v>20.420000000000002</v>
      </c>
      <c r="G1897">
        <v>18316</v>
      </c>
      <c r="H1897">
        <v>3343</v>
      </c>
      <c r="I1897">
        <f t="shared" si="88"/>
        <v>14973</v>
      </c>
      <c r="J1897">
        <f t="shared" si="90"/>
        <v>14973</v>
      </c>
      <c r="K1897">
        <f t="shared" si="89"/>
        <v>224190729</v>
      </c>
    </row>
    <row r="1898" spans="1:11" x14ac:dyDescent="0.25">
      <c r="A1898" t="s">
        <v>61</v>
      </c>
      <c r="B1898" t="s">
        <v>9</v>
      </c>
      <c r="C1898">
        <v>2013</v>
      </c>
      <c r="D1898">
        <v>1212</v>
      </c>
      <c r="E1898">
        <v>1841.5</v>
      </c>
      <c r="F1898">
        <v>19.93</v>
      </c>
      <c r="G1898">
        <v>22845</v>
      </c>
      <c r="H1898">
        <v>22587</v>
      </c>
      <c r="I1898">
        <f t="shared" si="88"/>
        <v>258</v>
      </c>
      <c r="J1898">
        <f t="shared" si="90"/>
        <v>258</v>
      </c>
      <c r="K1898">
        <f t="shared" si="89"/>
        <v>66564</v>
      </c>
    </row>
    <row r="1899" spans="1:11" x14ac:dyDescent="0.25">
      <c r="A1899" t="s">
        <v>70</v>
      </c>
      <c r="B1899" t="s">
        <v>13</v>
      </c>
      <c r="C1899">
        <v>2007</v>
      </c>
      <c r="D1899">
        <v>657</v>
      </c>
      <c r="E1899">
        <v>3199.63</v>
      </c>
      <c r="F1899">
        <v>20.75</v>
      </c>
      <c r="G1899">
        <v>23058</v>
      </c>
      <c r="H1899">
        <v>24000</v>
      </c>
      <c r="I1899">
        <f t="shared" si="88"/>
        <v>942</v>
      </c>
      <c r="J1899">
        <f t="shared" si="90"/>
        <v>-942</v>
      </c>
      <c r="K1899">
        <f t="shared" si="89"/>
        <v>887364</v>
      </c>
    </row>
    <row r="1900" spans="1:11" x14ac:dyDescent="0.25">
      <c r="A1900" t="s">
        <v>18</v>
      </c>
      <c r="B1900" t="s">
        <v>15</v>
      </c>
      <c r="C1900">
        <v>1995</v>
      </c>
      <c r="D1900">
        <v>1761</v>
      </c>
      <c r="E1900">
        <v>92967.22</v>
      </c>
      <c r="F1900">
        <v>20.61</v>
      </c>
      <c r="G1900">
        <v>17981</v>
      </c>
      <c r="H1900">
        <v>17981</v>
      </c>
      <c r="I1900">
        <f t="shared" si="88"/>
        <v>0</v>
      </c>
      <c r="J1900">
        <f t="shared" si="90"/>
        <v>0</v>
      </c>
      <c r="K1900">
        <f t="shared" si="89"/>
        <v>0</v>
      </c>
    </row>
    <row r="1901" spans="1:11" x14ac:dyDescent="0.25">
      <c r="A1901" t="s">
        <v>27</v>
      </c>
      <c r="B1901" t="s">
        <v>11</v>
      </c>
      <c r="C1901">
        <v>1992</v>
      </c>
      <c r="D1901">
        <v>495</v>
      </c>
      <c r="E1901">
        <v>16582</v>
      </c>
      <c r="F1901">
        <v>16.48</v>
      </c>
      <c r="G1901">
        <v>17653</v>
      </c>
      <c r="H1901">
        <v>17653</v>
      </c>
      <c r="I1901">
        <f t="shared" si="88"/>
        <v>0</v>
      </c>
      <c r="J1901">
        <f t="shared" si="90"/>
        <v>0</v>
      </c>
      <c r="K1901">
        <f t="shared" si="89"/>
        <v>0</v>
      </c>
    </row>
    <row r="1902" spans="1:11" x14ac:dyDescent="0.25">
      <c r="A1902" t="s">
        <v>73</v>
      </c>
      <c r="B1902" t="s">
        <v>7</v>
      </c>
      <c r="C1902">
        <v>2001</v>
      </c>
      <c r="D1902">
        <v>2041</v>
      </c>
      <c r="E1902">
        <v>603.16</v>
      </c>
      <c r="F1902">
        <v>24.49</v>
      </c>
      <c r="G1902">
        <v>209884</v>
      </c>
      <c r="H1902">
        <v>239781</v>
      </c>
      <c r="I1902">
        <f t="shared" si="88"/>
        <v>29897</v>
      </c>
      <c r="J1902">
        <f t="shared" si="90"/>
        <v>-29897</v>
      </c>
      <c r="K1902">
        <f t="shared" si="89"/>
        <v>893830609</v>
      </c>
    </row>
    <row r="1903" spans="1:11" x14ac:dyDescent="0.25">
      <c r="A1903" t="s">
        <v>22</v>
      </c>
      <c r="B1903" t="s">
        <v>45</v>
      </c>
      <c r="C1903">
        <v>2012</v>
      </c>
      <c r="D1903">
        <v>1410</v>
      </c>
      <c r="E1903">
        <v>6316.61</v>
      </c>
      <c r="F1903">
        <v>26.87</v>
      </c>
      <c r="G1903">
        <v>75083</v>
      </c>
      <c r="H1903">
        <v>75083</v>
      </c>
      <c r="I1903">
        <f t="shared" si="88"/>
        <v>0</v>
      </c>
      <c r="J1903">
        <f t="shared" si="90"/>
        <v>0</v>
      </c>
      <c r="K1903">
        <f t="shared" si="89"/>
        <v>0</v>
      </c>
    </row>
    <row r="1904" spans="1:11" x14ac:dyDescent="0.25">
      <c r="A1904" t="s">
        <v>10</v>
      </c>
      <c r="B1904" t="s">
        <v>49</v>
      </c>
      <c r="C1904">
        <v>1999</v>
      </c>
      <c r="D1904">
        <v>1668</v>
      </c>
      <c r="E1904">
        <v>79821.179999999993</v>
      </c>
      <c r="F1904">
        <v>13.78</v>
      </c>
      <c r="G1904">
        <v>217455</v>
      </c>
      <c r="H1904">
        <v>217455</v>
      </c>
      <c r="I1904">
        <f t="shared" si="88"/>
        <v>0</v>
      </c>
      <c r="J1904">
        <f t="shared" si="90"/>
        <v>0</v>
      </c>
      <c r="K1904">
        <f t="shared" si="89"/>
        <v>0</v>
      </c>
    </row>
    <row r="1905" spans="1:11" x14ac:dyDescent="0.25">
      <c r="A1905" t="s">
        <v>56</v>
      </c>
      <c r="B1905" t="s">
        <v>9</v>
      </c>
      <c r="C1905">
        <v>1997</v>
      </c>
      <c r="D1905">
        <v>1162</v>
      </c>
      <c r="E1905">
        <v>1245</v>
      </c>
      <c r="F1905">
        <v>10.18</v>
      </c>
      <c r="G1905">
        <v>74811</v>
      </c>
      <c r="H1905">
        <v>77750</v>
      </c>
      <c r="I1905">
        <f t="shared" si="88"/>
        <v>2939</v>
      </c>
      <c r="J1905">
        <f t="shared" si="90"/>
        <v>-2939</v>
      </c>
      <c r="K1905">
        <f t="shared" si="89"/>
        <v>8637721</v>
      </c>
    </row>
    <row r="1906" spans="1:11" x14ac:dyDescent="0.25">
      <c r="A1906" t="s">
        <v>52</v>
      </c>
      <c r="B1906" t="s">
        <v>13</v>
      </c>
      <c r="C1906">
        <v>2002</v>
      </c>
      <c r="D1906">
        <v>282</v>
      </c>
      <c r="E1906">
        <v>13.13</v>
      </c>
      <c r="F1906">
        <v>28.18</v>
      </c>
      <c r="G1906">
        <v>19439</v>
      </c>
      <c r="H1906">
        <v>22845</v>
      </c>
      <c r="I1906">
        <f t="shared" si="88"/>
        <v>3406</v>
      </c>
      <c r="J1906">
        <f t="shared" si="90"/>
        <v>-3406</v>
      </c>
      <c r="K1906">
        <f t="shared" si="89"/>
        <v>11600836</v>
      </c>
    </row>
    <row r="1907" spans="1:11" x14ac:dyDescent="0.25">
      <c r="A1907" t="s">
        <v>42</v>
      </c>
      <c r="B1907" t="s">
        <v>13</v>
      </c>
      <c r="C1907">
        <v>1999</v>
      </c>
      <c r="D1907">
        <v>758</v>
      </c>
      <c r="E1907">
        <v>34468.93</v>
      </c>
      <c r="F1907">
        <v>20.86</v>
      </c>
      <c r="G1907">
        <v>47762</v>
      </c>
      <c r="H1907">
        <v>47762</v>
      </c>
      <c r="I1907">
        <f t="shared" si="88"/>
        <v>0</v>
      </c>
      <c r="J1907">
        <f t="shared" si="90"/>
        <v>0</v>
      </c>
      <c r="K1907">
        <f t="shared" si="89"/>
        <v>0</v>
      </c>
    </row>
    <row r="1908" spans="1:11" x14ac:dyDescent="0.25">
      <c r="A1908" t="s">
        <v>12</v>
      </c>
      <c r="B1908" t="s">
        <v>29</v>
      </c>
      <c r="C1908">
        <v>2013</v>
      </c>
      <c r="D1908">
        <v>2702</v>
      </c>
      <c r="E1908">
        <v>1597</v>
      </c>
      <c r="F1908">
        <v>27.3</v>
      </c>
      <c r="G1908">
        <v>14161</v>
      </c>
      <c r="H1908">
        <v>14161</v>
      </c>
      <c r="I1908">
        <f t="shared" si="88"/>
        <v>0</v>
      </c>
      <c r="J1908">
        <f t="shared" si="90"/>
        <v>0</v>
      </c>
      <c r="K1908">
        <f t="shared" si="89"/>
        <v>0</v>
      </c>
    </row>
    <row r="1909" spans="1:11" x14ac:dyDescent="0.25">
      <c r="A1909" t="s">
        <v>32</v>
      </c>
      <c r="B1909" t="s">
        <v>11</v>
      </c>
      <c r="C1909">
        <v>1991</v>
      </c>
      <c r="D1909">
        <v>1083</v>
      </c>
      <c r="E1909">
        <v>72133</v>
      </c>
      <c r="F1909">
        <v>26.7</v>
      </c>
      <c r="G1909">
        <v>22814</v>
      </c>
      <c r="H1909">
        <v>22814</v>
      </c>
      <c r="I1909">
        <f t="shared" si="88"/>
        <v>0</v>
      </c>
      <c r="J1909">
        <f t="shared" si="90"/>
        <v>0</v>
      </c>
      <c r="K1909">
        <f t="shared" si="89"/>
        <v>0</v>
      </c>
    </row>
    <row r="1910" spans="1:11" x14ac:dyDescent="0.25">
      <c r="A1910" t="s">
        <v>62</v>
      </c>
      <c r="B1910" t="s">
        <v>11</v>
      </c>
      <c r="C1910">
        <v>1992</v>
      </c>
      <c r="D1910">
        <v>92</v>
      </c>
      <c r="E1910">
        <v>39.090000000000003</v>
      </c>
      <c r="F1910">
        <v>27.52</v>
      </c>
      <c r="G1910">
        <v>12340</v>
      </c>
      <c r="H1910">
        <v>12000</v>
      </c>
      <c r="I1910">
        <f t="shared" si="88"/>
        <v>340</v>
      </c>
      <c r="J1910">
        <f t="shared" si="90"/>
        <v>340</v>
      </c>
      <c r="K1910">
        <f t="shared" si="89"/>
        <v>115600</v>
      </c>
    </row>
    <row r="1911" spans="1:11" x14ac:dyDescent="0.25">
      <c r="A1911" t="s">
        <v>54</v>
      </c>
      <c r="B1911" t="s">
        <v>29</v>
      </c>
      <c r="C1911">
        <v>1997</v>
      </c>
      <c r="D1911">
        <v>2274</v>
      </c>
      <c r="E1911">
        <v>7612</v>
      </c>
      <c r="F1911">
        <v>22.88</v>
      </c>
      <c r="G1911">
        <v>11365</v>
      </c>
      <c r="H1911">
        <v>12600</v>
      </c>
      <c r="I1911">
        <f t="shared" si="88"/>
        <v>1235</v>
      </c>
      <c r="J1911">
        <f t="shared" si="90"/>
        <v>-1235</v>
      </c>
      <c r="K1911">
        <f t="shared" si="89"/>
        <v>1525225</v>
      </c>
    </row>
    <row r="1912" spans="1:11" x14ac:dyDescent="0.25">
      <c r="A1912" t="s">
        <v>91</v>
      </c>
      <c r="B1912" t="s">
        <v>49</v>
      </c>
      <c r="C1912">
        <v>1999</v>
      </c>
      <c r="D1912">
        <v>1440</v>
      </c>
      <c r="E1912">
        <v>26.32</v>
      </c>
      <c r="F1912">
        <v>27.01</v>
      </c>
      <c r="G1912">
        <v>54167</v>
      </c>
      <c r="H1912">
        <v>54651</v>
      </c>
      <c r="I1912">
        <f t="shared" si="88"/>
        <v>484</v>
      </c>
      <c r="J1912">
        <f t="shared" si="90"/>
        <v>-484</v>
      </c>
      <c r="K1912">
        <f t="shared" si="89"/>
        <v>234256</v>
      </c>
    </row>
    <row r="1913" spans="1:11" x14ac:dyDescent="0.25">
      <c r="A1913" t="s">
        <v>54</v>
      </c>
      <c r="B1913" t="s">
        <v>7</v>
      </c>
      <c r="C1913">
        <v>2004</v>
      </c>
      <c r="D1913">
        <v>2274</v>
      </c>
      <c r="E1913">
        <v>29799.84</v>
      </c>
      <c r="F1913">
        <v>17.73</v>
      </c>
      <c r="G1913">
        <v>71587</v>
      </c>
      <c r="H1913">
        <v>48788</v>
      </c>
      <c r="I1913">
        <f t="shared" si="88"/>
        <v>22799</v>
      </c>
      <c r="J1913">
        <f t="shared" si="90"/>
        <v>22799</v>
      </c>
      <c r="K1913">
        <f t="shared" si="89"/>
        <v>519794401</v>
      </c>
    </row>
    <row r="1914" spans="1:11" x14ac:dyDescent="0.25">
      <c r="A1914" t="s">
        <v>54</v>
      </c>
      <c r="B1914" t="s">
        <v>7</v>
      </c>
      <c r="C1914">
        <v>1992</v>
      </c>
      <c r="D1914">
        <v>2274</v>
      </c>
      <c r="E1914">
        <v>2012</v>
      </c>
      <c r="F1914">
        <v>21.94</v>
      </c>
      <c r="G1914">
        <v>77444</v>
      </c>
      <c r="H1914">
        <v>77444</v>
      </c>
      <c r="I1914">
        <f t="shared" si="88"/>
        <v>0</v>
      </c>
      <c r="J1914">
        <f t="shared" si="90"/>
        <v>0</v>
      </c>
      <c r="K1914">
        <f t="shared" si="89"/>
        <v>0</v>
      </c>
    </row>
    <row r="1915" spans="1:11" x14ac:dyDescent="0.25">
      <c r="A1915" t="s">
        <v>32</v>
      </c>
      <c r="B1915" t="s">
        <v>9</v>
      </c>
      <c r="C1915">
        <v>1995</v>
      </c>
      <c r="D1915">
        <v>1083</v>
      </c>
      <c r="E1915">
        <v>61257</v>
      </c>
      <c r="F1915">
        <v>25.76</v>
      </c>
      <c r="G1915">
        <v>15946</v>
      </c>
      <c r="H1915">
        <v>15946</v>
      </c>
      <c r="I1915">
        <f t="shared" si="88"/>
        <v>0</v>
      </c>
      <c r="J1915">
        <f t="shared" si="90"/>
        <v>0</v>
      </c>
      <c r="K1915">
        <f t="shared" si="89"/>
        <v>0</v>
      </c>
    </row>
    <row r="1916" spans="1:11" x14ac:dyDescent="0.25">
      <c r="A1916" t="s">
        <v>25</v>
      </c>
      <c r="B1916" t="s">
        <v>21</v>
      </c>
      <c r="C1916">
        <v>1999</v>
      </c>
      <c r="D1916">
        <v>534</v>
      </c>
      <c r="E1916">
        <v>34200</v>
      </c>
      <c r="F1916">
        <v>14.2</v>
      </c>
      <c r="G1916">
        <v>275000</v>
      </c>
      <c r="H1916">
        <v>275000</v>
      </c>
      <c r="I1916">
        <f t="shared" si="88"/>
        <v>0</v>
      </c>
      <c r="J1916">
        <f t="shared" si="90"/>
        <v>0</v>
      </c>
      <c r="K1916">
        <f t="shared" si="89"/>
        <v>0</v>
      </c>
    </row>
    <row r="1917" spans="1:11" x14ac:dyDescent="0.25">
      <c r="A1917" t="s">
        <v>10</v>
      </c>
      <c r="B1917" t="s">
        <v>9</v>
      </c>
      <c r="C1917">
        <v>1992</v>
      </c>
      <c r="D1917">
        <v>1668</v>
      </c>
      <c r="E1917">
        <v>79821.179999999993</v>
      </c>
      <c r="F1917">
        <v>15.26</v>
      </c>
      <c r="G1917">
        <v>25180</v>
      </c>
      <c r="H1917">
        <v>25180</v>
      </c>
      <c r="I1917">
        <f t="shared" si="88"/>
        <v>0</v>
      </c>
      <c r="J1917">
        <f t="shared" si="90"/>
        <v>0</v>
      </c>
      <c r="K1917">
        <f t="shared" si="89"/>
        <v>0</v>
      </c>
    </row>
    <row r="1918" spans="1:11" x14ac:dyDescent="0.25">
      <c r="A1918" t="s">
        <v>59</v>
      </c>
      <c r="B1918" t="s">
        <v>45</v>
      </c>
      <c r="C1918">
        <v>2012</v>
      </c>
      <c r="D1918">
        <v>1651</v>
      </c>
      <c r="E1918">
        <v>770.21</v>
      </c>
      <c r="F1918">
        <v>27.28</v>
      </c>
      <c r="G1918">
        <v>69200</v>
      </c>
      <c r="H1918">
        <v>69000</v>
      </c>
      <c r="I1918">
        <f t="shared" si="88"/>
        <v>200</v>
      </c>
      <c r="J1918">
        <f t="shared" si="90"/>
        <v>200</v>
      </c>
      <c r="K1918">
        <f t="shared" si="89"/>
        <v>40000</v>
      </c>
    </row>
    <row r="1919" spans="1:11" x14ac:dyDescent="0.25">
      <c r="A1919" t="s">
        <v>78</v>
      </c>
      <c r="B1919" t="s">
        <v>11</v>
      </c>
      <c r="C1919">
        <v>2005</v>
      </c>
      <c r="D1919">
        <v>565</v>
      </c>
      <c r="E1919">
        <v>23021.7</v>
      </c>
      <c r="F1919">
        <v>8.39</v>
      </c>
      <c r="G1919">
        <v>28457</v>
      </c>
      <c r="H1919">
        <v>30455</v>
      </c>
      <c r="I1919">
        <f t="shared" si="88"/>
        <v>1998</v>
      </c>
      <c r="J1919">
        <f t="shared" si="90"/>
        <v>-1998</v>
      </c>
      <c r="K1919">
        <f t="shared" si="89"/>
        <v>3992004</v>
      </c>
    </row>
    <row r="1920" spans="1:11" x14ac:dyDescent="0.25">
      <c r="A1920" t="s">
        <v>18</v>
      </c>
      <c r="B1920" t="s">
        <v>11</v>
      </c>
      <c r="C1920">
        <v>2006</v>
      </c>
      <c r="D1920">
        <v>1761</v>
      </c>
      <c r="E1920">
        <v>238716</v>
      </c>
      <c r="F1920">
        <v>25.41</v>
      </c>
      <c r="G1920">
        <v>15927</v>
      </c>
      <c r="H1920">
        <v>15927</v>
      </c>
      <c r="I1920">
        <f t="shared" si="88"/>
        <v>0</v>
      </c>
      <c r="J1920">
        <f t="shared" si="90"/>
        <v>0</v>
      </c>
      <c r="K1920">
        <f t="shared" si="89"/>
        <v>0</v>
      </c>
    </row>
    <row r="1921" spans="1:11" x14ac:dyDescent="0.25">
      <c r="A1921" t="s">
        <v>32</v>
      </c>
      <c r="B1921" t="s">
        <v>21</v>
      </c>
      <c r="C1921">
        <v>1990</v>
      </c>
      <c r="D1921">
        <v>1083</v>
      </c>
      <c r="E1921">
        <v>75000</v>
      </c>
      <c r="F1921">
        <v>25.16</v>
      </c>
      <c r="G1921">
        <v>79663</v>
      </c>
      <c r="H1921">
        <v>79663</v>
      </c>
      <c r="I1921">
        <f t="shared" si="88"/>
        <v>0</v>
      </c>
      <c r="J1921">
        <f t="shared" si="90"/>
        <v>0</v>
      </c>
      <c r="K1921">
        <f t="shared" si="89"/>
        <v>0</v>
      </c>
    </row>
    <row r="1922" spans="1:11" x14ac:dyDescent="0.25">
      <c r="A1922" t="s">
        <v>25</v>
      </c>
      <c r="B1922" t="s">
        <v>15</v>
      </c>
      <c r="C1922">
        <v>1997</v>
      </c>
      <c r="D1922">
        <v>534</v>
      </c>
      <c r="E1922">
        <v>34091</v>
      </c>
      <c r="F1922">
        <v>20.16</v>
      </c>
      <c r="G1922">
        <v>26195</v>
      </c>
      <c r="H1922">
        <v>26195</v>
      </c>
      <c r="I1922">
        <f t="shared" si="88"/>
        <v>0</v>
      </c>
      <c r="J1922">
        <f t="shared" si="90"/>
        <v>0</v>
      </c>
      <c r="K1922">
        <f t="shared" si="89"/>
        <v>0</v>
      </c>
    </row>
    <row r="1923" spans="1:11" x14ac:dyDescent="0.25">
      <c r="A1923" t="s">
        <v>34</v>
      </c>
      <c r="B1923" t="s">
        <v>9</v>
      </c>
      <c r="C1923">
        <v>1990</v>
      </c>
      <c r="D1923">
        <v>636</v>
      </c>
      <c r="E1923">
        <v>39562</v>
      </c>
      <c r="F1923">
        <v>12.68</v>
      </c>
      <c r="G1923">
        <v>64256</v>
      </c>
      <c r="H1923">
        <v>66692</v>
      </c>
      <c r="I1923">
        <f t="shared" ref="I1923:I1986" si="91">ABS(G1923-H1923)</f>
        <v>2436</v>
      </c>
      <c r="J1923">
        <f t="shared" si="90"/>
        <v>-2436</v>
      </c>
      <c r="K1923">
        <f t="shared" ref="K1923:K1986" si="92">J1923^2</f>
        <v>5934096</v>
      </c>
    </row>
    <row r="1924" spans="1:11" x14ac:dyDescent="0.25">
      <c r="A1924" t="s">
        <v>14</v>
      </c>
      <c r="B1924" t="s">
        <v>21</v>
      </c>
      <c r="C1924">
        <v>2004</v>
      </c>
      <c r="D1924">
        <v>494</v>
      </c>
      <c r="E1924">
        <v>8903.48</v>
      </c>
      <c r="F1924">
        <v>26.96</v>
      </c>
      <c r="G1924">
        <v>113473</v>
      </c>
      <c r="H1924">
        <v>113473</v>
      </c>
      <c r="I1924">
        <f t="shared" si="91"/>
        <v>0</v>
      </c>
      <c r="J1924">
        <f t="shared" si="90"/>
        <v>0</v>
      </c>
      <c r="K1924">
        <f t="shared" si="92"/>
        <v>0</v>
      </c>
    </row>
    <row r="1925" spans="1:11" x14ac:dyDescent="0.25">
      <c r="A1925" t="s">
        <v>10</v>
      </c>
      <c r="B1925" t="s">
        <v>9</v>
      </c>
      <c r="C1925">
        <v>1998</v>
      </c>
      <c r="D1925">
        <v>1668</v>
      </c>
      <c r="E1925">
        <v>79821.179999999993</v>
      </c>
      <c r="F1925">
        <v>16.72</v>
      </c>
      <c r="G1925">
        <v>24468</v>
      </c>
      <c r="H1925">
        <v>21064</v>
      </c>
      <c r="I1925">
        <f t="shared" si="91"/>
        <v>3404</v>
      </c>
      <c r="J1925">
        <f t="shared" si="90"/>
        <v>3404</v>
      </c>
      <c r="K1925">
        <f t="shared" si="92"/>
        <v>11587216</v>
      </c>
    </row>
    <row r="1926" spans="1:11" x14ac:dyDescent="0.25">
      <c r="A1926" t="s">
        <v>62</v>
      </c>
      <c r="B1926" t="s">
        <v>11</v>
      </c>
      <c r="C1926">
        <v>1994</v>
      </c>
      <c r="D1926">
        <v>92</v>
      </c>
      <c r="E1926">
        <v>39.090000000000003</v>
      </c>
      <c r="F1926">
        <v>27.24</v>
      </c>
      <c r="G1926">
        <v>12145</v>
      </c>
      <c r="H1926">
        <v>10000</v>
      </c>
      <c r="I1926">
        <f t="shared" si="91"/>
        <v>2145</v>
      </c>
      <c r="J1926">
        <f t="shared" si="90"/>
        <v>2145</v>
      </c>
      <c r="K1926">
        <f t="shared" si="92"/>
        <v>4601025</v>
      </c>
    </row>
    <row r="1927" spans="1:11" x14ac:dyDescent="0.25">
      <c r="A1927" t="s">
        <v>87</v>
      </c>
      <c r="B1927" t="s">
        <v>7</v>
      </c>
      <c r="C1927">
        <v>2013</v>
      </c>
      <c r="D1927">
        <v>788</v>
      </c>
      <c r="E1927">
        <v>62.32</v>
      </c>
      <c r="F1927">
        <v>14.03</v>
      </c>
      <c r="G1927">
        <v>173611</v>
      </c>
      <c r="H1927">
        <v>187950</v>
      </c>
      <c r="I1927">
        <f t="shared" si="91"/>
        <v>14339</v>
      </c>
      <c r="J1927">
        <f t="shared" si="90"/>
        <v>-14339</v>
      </c>
      <c r="K1927">
        <f t="shared" si="92"/>
        <v>205606921</v>
      </c>
    </row>
    <row r="1928" spans="1:11" x14ac:dyDescent="0.25">
      <c r="A1928" t="s">
        <v>70</v>
      </c>
      <c r="B1928" t="s">
        <v>7</v>
      </c>
      <c r="C1928">
        <v>2000</v>
      </c>
      <c r="D1928">
        <v>657</v>
      </c>
      <c r="E1928">
        <v>2953.36</v>
      </c>
      <c r="F1928">
        <v>20.28</v>
      </c>
      <c r="G1928">
        <v>160000</v>
      </c>
      <c r="H1928">
        <v>157697</v>
      </c>
      <c r="I1928">
        <f t="shared" si="91"/>
        <v>2303</v>
      </c>
      <c r="J1928">
        <f t="shared" si="90"/>
        <v>2303</v>
      </c>
      <c r="K1928">
        <f t="shared" si="92"/>
        <v>5303809</v>
      </c>
    </row>
    <row r="1929" spans="1:11" x14ac:dyDescent="0.25">
      <c r="A1929" t="s">
        <v>74</v>
      </c>
      <c r="B1929" t="s">
        <v>29</v>
      </c>
      <c r="C1929">
        <v>2000</v>
      </c>
      <c r="D1929">
        <v>1996</v>
      </c>
      <c r="E1929">
        <v>9665.14</v>
      </c>
      <c r="F1929">
        <v>19.47</v>
      </c>
      <c r="G1929">
        <v>30548</v>
      </c>
      <c r="H1929">
        <v>30780</v>
      </c>
      <c r="I1929">
        <f t="shared" si="91"/>
        <v>232</v>
      </c>
      <c r="J1929">
        <f t="shared" si="90"/>
        <v>-232</v>
      </c>
      <c r="K1929">
        <f t="shared" si="92"/>
        <v>53824</v>
      </c>
    </row>
    <row r="1930" spans="1:11" x14ac:dyDescent="0.25">
      <c r="A1930" t="s">
        <v>85</v>
      </c>
      <c r="B1930" t="s">
        <v>13</v>
      </c>
      <c r="C1930">
        <v>1990</v>
      </c>
      <c r="D1930">
        <v>1622</v>
      </c>
      <c r="E1930">
        <v>18849</v>
      </c>
      <c r="F1930">
        <v>27.96</v>
      </c>
      <c r="G1930">
        <v>19556</v>
      </c>
      <c r="H1930">
        <v>22534</v>
      </c>
      <c r="I1930">
        <f t="shared" si="91"/>
        <v>2978</v>
      </c>
      <c r="J1930">
        <f t="shared" si="90"/>
        <v>-2978</v>
      </c>
      <c r="K1930">
        <f t="shared" si="92"/>
        <v>8868484</v>
      </c>
    </row>
    <row r="1931" spans="1:11" x14ac:dyDescent="0.25">
      <c r="A1931" t="s">
        <v>10</v>
      </c>
      <c r="B1931" t="s">
        <v>13</v>
      </c>
      <c r="C1931">
        <v>1993</v>
      </c>
      <c r="D1931">
        <v>1668</v>
      </c>
      <c r="E1931">
        <v>79821.179999999993</v>
      </c>
      <c r="F1931">
        <v>14.72</v>
      </c>
      <c r="G1931">
        <v>45783</v>
      </c>
      <c r="H1931">
        <v>45783</v>
      </c>
      <c r="I1931">
        <f t="shared" si="91"/>
        <v>0</v>
      </c>
      <c r="J1931">
        <f t="shared" si="90"/>
        <v>0</v>
      </c>
      <c r="K1931">
        <f t="shared" si="92"/>
        <v>0</v>
      </c>
    </row>
    <row r="1932" spans="1:11" x14ac:dyDescent="0.25">
      <c r="A1932" t="s">
        <v>115</v>
      </c>
      <c r="B1932" t="s">
        <v>7</v>
      </c>
      <c r="C1932">
        <v>2004</v>
      </c>
      <c r="D1932">
        <v>536</v>
      </c>
      <c r="E1932">
        <v>1489.12</v>
      </c>
      <c r="F1932">
        <v>5.4</v>
      </c>
      <c r="G1932">
        <v>226886</v>
      </c>
      <c r="H1932">
        <v>261779</v>
      </c>
      <c r="I1932">
        <f t="shared" si="91"/>
        <v>34893</v>
      </c>
      <c r="J1932">
        <f t="shared" si="90"/>
        <v>-34893</v>
      </c>
      <c r="K1932">
        <f t="shared" si="92"/>
        <v>1217521449</v>
      </c>
    </row>
    <row r="1933" spans="1:11" x14ac:dyDescent="0.25">
      <c r="A1933" t="s">
        <v>89</v>
      </c>
      <c r="B1933" t="s">
        <v>29</v>
      </c>
      <c r="C1933">
        <v>2006</v>
      </c>
      <c r="D1933">
        <v>637</v>
      </c>
      <c r="E1933">
        <v>6733.2</v>
      </c>
      <c r="F1933">
        <v>11.63</v>
      </c>
      <c r="G1933">
        <v>19434</v>
      </c>
      <c r="H1933">
        <v>12450</v>
      </c>
      <c r="I1933">
        <f t="shared" si="91"/>
        <v>6984</v>
      </c>
      <c r="J1933">
        <f t="shared" ref="J1933:J1996" si="93">G1933-H1933</f>
        <v>6984</v>
      </c>
      <c r="K1933">
        <f t="shared" si="92"/>
        <v>48776256</v>
      </c>
    </row>
    <row r="1934" spans="1:11" x14ac:dyDescent="0.25">
      <c r="A1934" t="s">
        <v>32</v>
      </c>
      <c r="B1934" t="s">
        <v>13</v>
      </c>
      <c r="C1934">
        <v>1993</v>
      </c>
      <c r="D1934">
        <v>1083</v>
      </c>
      <c r="E1934">
        <v>66388</v>
      </c>
      <c r="F1934">
        <v>25.5</v>
      </c>
      <c r="G1934">
        <v>28303</v>
      </c>
      <c r="H1934">
        <v>28303</v>
      </c>
      <c r="I1934">
        <f t="shared" si="91"/>
        <v>0</v>
      </c>
      <c r="J1934">
        <f t="shared" si="93"/>
        <v>0</v>
      </c>
      <c r="K1934">
        <f t="shared" si="92"/>
        <v>0</v>
      </c>
    </row>
    <row r="1935" spans="1:11" x14ac:dyDescent="0.25">
      <c r="A1935" t="s">
        <v>54</v>
      </c>
      <c r="B1935" t="s">
        <v>15</v>
      </c>
      <c r="C1935">
        <v>2006</v>
      </c>
      <c r="D1935">
        <v>2274</v>
      </c>
      <c r="E1935">
        <v>7953.42</v>
      </c>
      <c r="F1935">
        <v>17.600000000000001</v>
      </c>
      <c r="G1935">
        <v>15068</v>
      </c>
      <c r="H1935">
        <v>14384</v>
      </c>
      <c r="I1935">
        <f t="shared" si="91"/>
        <v>684</v>
      </c>
      <c r="J1935">
        <f t="shared" si="93"/>
        <v>684</v>
      </c>
      <c r="K1935">
        <f t="shared" si="92"/>
        <v>467856</v>
      </c>
    </row>
    <row r="1936" spans="1:11" x14ac:dyDescent="0.25">
      <c r="A1936" t="s">
        <v>32</v>
      </c>
      <c r="B1936" t="s">
        <v>15</v>
      </c>
      <c r="C1936">
        <v>2004</v>
      </c>
      <c r="D1936">
        <v>1083</v>
      </c>
      <c r="E1936">
        <v>35113</v>
      </c>
      <c r="F1936">
        <v>26.41</v>
      </c>
      <c r="G1936">
        <v>7161</v>
      </c>
      <c r="H1936">
        <v>7161</v>
      </c>
      <c r="I1936">
        <f t="shared" si="91"/>
        <v>0</v>
      </c>
      <c r="J1936">
        <f t="shared" si="93"/>
        <v>0</v>
      </c>
      <c r="K1936">
        <f t="shared" si="92"/>
        <v>0</v>
      </c>
    </row>
    <row r="1937" spans="1:11" x14ac:dyDescent="0.25">
      <c r="A1937" t="s">
        <v>32</v>
      </c>
      <c r="B1937" t="s">
        <v>45</v>
      </c>
      <c r="C1937">
        <v>2001</v>
      </c>
      <c r="D1937">
        <v>1083</v>
      </c>
      <c r="E1937">
        <v>43720.04</v>
      </c>
      <c r="F1937">
        <v>27.56</v>
      </c>
      <c r="G1937">
        <v>266998</v>
      </c>
      <c r="H1937">
        <v>266998</v>
      </c>
      <c r="I1937">
        <f t="shared" si="91"/>
        <v>0</v>
      </c>
      <c r="J1937">
        <f t="shared" si="93"/>
        <v>0</v>
      </c>
      <c r="K1937">
        <f t="shared" si="92"/>
        <v>0</v>
      </c>
    </row>
    <row r="1938" spans="1:11" x14ac:dyDescent="0.25">
      <c r="A1938" t="s">
        <v>54</v>
      </c>
      <c r="B1938" t="s">
        <v>29</v>
      </c>
      <c r="C1938">
        <v>2001</v>
      </c>
      <c r="D1938">
        <v>2274</v>
      </c>
      <c r="E1938">
        <v>7344</v>
      </c>
      <c r="F1938">
        <v>17.39</v>
      </c>
      <c r="G1938">
        <v>18900</v>
      </c>
      <c r="H1938">
        <v>18900</v>
      </c>
      <c r="I1938">
        <f t="shared" si="91"/>
        <v>0</v>
      </c>
      <c r="J1938">
        <f t="shared" si="93"/>
        <v>0</v>
      </c>
      <c r="K1938">
        <f t="shared" si="92"/>
        <v>0</v>
      </c>
    </row>
    <row r="1939" spans="1:11" x14ac:dyDescent="0.25">
      <c r="A1939" t="s">
        <v>79</v>
      </c>
      <c r="B1939" t="s">
        <v>11</v>
      </c>
      <c r="C1939">
        <v>2002</v>
      </c>
      <c r="D1939">
        <v>383</v>
      </c>
      <c r="E1939">
        <v>27.63</v>
      </c>
      <c r="F1939">
        <v>24.86</v>
      </c>
      <c r="G1939">
        <v>1706</v>
      </c>
      <c r="H1939">
        <v>11565</v>
      </c>
      <c r="I1939">
        <f t="shared" si="91"/>
        <v>9859</v>
      </c>
      <c r="J1939">
        <f t="shared" si="93"/>
        <v>-9859</v>
      </c>
      <c r="K1939">
        <f t="shared" si="92"/>
        <v>97199881</v>
      </c>
    </row>
    <row r="1940" spans="1:11" x14ac:dyDescent="0.25">
      <c r="A1940" t="s">
        <v>94</v>
      </c>
      <c r="B1940" t="s">
        <v>7</v>
      </c>
      <c r="C1940">
        <v>1999</v>
      </c>
      <c r="D1940">
        <v>686</v>
      </c>
      <c r="E1940">
        <v>470.87</v>
      </c>
      <c r="F1940">
        <v>24.93</v>
      </c>
      <c r="G1940">
        <v>157460</v>
      </c>
      <c r="H1940">
        <v>165247</v>
      </c>
      <c r="I1940">
        <f t="shared" si="91"/>
        <v>7787</v>
      </c>
      <c r="J1940">
        <f t="shared" si="93"/>
        <v>-7787</v>
      </c>
      <c r="K1940">
        <f t="shared" si="92"/>
        <v>60637369</v>
      </c>
    </row>
    <row r="1941" spans="1:11" x14ac:dyDescent="0.25">
      <c r="A1941" t="s">
        <v>32</v>
      </c>
      <c r="B1941" t="s">
        <v>9</v>
      </c>
      <c r="C1941">
        <v>2006</v>
      </c>
      <c r="D1941">
        <v>1083</v>
      </c>
      <c r="E1941">
        <v>37423</v>
      </c>
      <c r="F1941">
        <v>26.94</v>
      </c>
      <c r="G1941">
        <v>19125</v>
      </c>
      <c r="H1941">
        <v>19125</v>
      </c>
      <c r="I1941">
        <f t="shared" si="91"/>
        <v>0</v>
      </c>
      <c r="J1941">
        <f t="shared" si="93"/>
        <v>0</v>
      </c>
      <c r="K1941">
        <f t="shared" si="92"/>
        <v>0</v>
      </c>
    </row>
    <row r="1942" spans="1:11" x14ac:dyDescent="0.25">
      <c r="A1942" t="s">
        <v>42</v>
      </c>
      <c r="B1942" t="s">
        <v>15</v>
      </c>
      <c r="C1942">
        <v>2012</v>
      </c>
      <c r="D1942">
        <v>758</v>
      </c>
      <c r="E1942">
        <v>64512.22</v>
      </c>
      <c r="F1942">
        <v>16.43</v>
      </c>
      <c r="G1942">
        <v>38295</v>
      </c>
      <c r="H1942">
        <v>38295</v>
      </c>
      <c r="I1942">
        <f t="shared" si="91"/>
        <v>0</v>
      </c>
      <c r="J1942">
        <f t="shared" si="93"/>
        <v>0</v>
      </c>
      <c r="K1942">
        <f t="shared" si="92"/>
        <v>0</v>
      </c>
    </row>
    <row r="1943" spans="1:11" x14ac:dyDescent="0.25">
      <c r="A1943" t="s">
        <v>32</v>
      </c>
      <c r="B1943" t="s">
        <v>29</v>
      </c>
      <c r="C1943">
        <v>2007</v>
      </c>
      <c r="D1943">
        <v>1083</v>
      </c>
      <c r="E1943">
        <v>27422.77</v>
      </c>
      <c r="F1943">
        <v>26.58</v>
      </c>
      <c r="G1943">
        <v>12351</v>
      </c>
      <c r="H1943">
        <v>12351</v>
      </c>
      <c r="I1943">
        <f t="shared" si="91"/>
        <v>0</v>
      </c>
      <c r="J1943">
        <f t="shared" si="93"/>
        <v>0</v>
      </c>
      <c r="K1943">
        <f t="shared" si="92"/>
        <v>0</v>
      </c>
    </row>
    <row r="1944" spans="1:11" x14ac:dyDescent="0.25">
      <c r="A1944" t="s">
        <v>32</v>
      </c>
      <c r="B1944" t="s">
        <v>13</v>
      </c>
      <c r="C1944">
        <v>2004</v>
      </c>
      <c r="D1944">
        <v>1083</v>
      </c>
      <c r="E1944">
        <v>35113</v>
      </c>
      <c r="F1944">
        <v>26.24</v>
      </c>
      <c r="G1944">
        <v>29756</v>
      </c>
      <c r="H1944">
        <v>29756</v>
      </c>
      <c r="I1944">
        <f t="shared" si="91"/>
        <v>0</v>
      </c>
      <c r="J1944">
        <f t="shared" si="93"/>
        <v>0</v>
      </c>
      <c r="K1944">
        <f t="shared" si="92"/>
        <v>0</v>
      </c>
    </row>
    <row r="1945" spans="1:11" x14ac:dyDescent="0.25">
      <c r="A1945" t="s">
        <v>14</v>
      </c>
      <c r="B1945" t="s">
        <v>15</v>
      </c>
      <c r="C1945">
        <v>2005</v>
      </c>
      <c r="D1945">
        <v>494</v>
      </c>
      <c r="E1945">
        <v>7914.31</v>
      </c>
      <c r="F1945">
        <v>24.66</v>
      </c>
      <c r="G1945">
        <v>5998</v>
      </c>
      <c r="H1945">
        <v>5998</v>
      </c>
      <c r="I1945">
        <f t="shared" si="91"/>
        <v>0</v>
      </c>
      <c r="J1945">
        <f t="shared" si="93"/>
        <v>0</v>
      </c>
      <c r="K1945">
        <f t="shared" si="92"/>
        <v>0</v>
      </c>
    </row>
    <row r="1946" spans="1:11" x14ac:dyDescent="0.25">
      <c r="A1946" t="s">
        <v>90</v>
      </c>
      <c r="B1946" t="s">
        <v>45</v>
      </c>
      <c r="C1946">
        <v>1997</v>
      </c>
      <c r="D1946">
        <v>2331</v>
      </c>
      <c r="E1946">
        <v>139</v>
      </c>
      <c r="F1946">
        <v>27.27</v>
      </c>
      <c r="G1946">
        <v>162653</v>
      </c>
      <c r="H1946">
        <v>110084</v>
      </c>
      <c r="I1946">
        <f t="shared" si="91"/>
        <v>52569</v>
      </c>
      <c r="J1946">
        <f t="shared" si="93"/>
        <v>52569</v>
      </c>
      <c r="K1946">
        <f t="shared" si="92"/>
        <v>2763499761</v>
      </c>
    </row>
    <row r="1947" spans="1:11" x14ac:dyDescent="0.25">
      <c r="A1947" t="s">
        <v>51</v>
      </c>
      <c r="B1947" t="s">
        <v>13</v>
      </c>
      <c r="C1947">
        <v>2013</v>
      </c>
      <c r="D1947">
        <v>608</v>
      </c>
      <c r="E1947">
        <v>1197</v>
      </c>
      <c r="F1947">
        <v>11.26</v>
      </c>
      <c r="G1947">
        <v>54945</v>
      </c>
      <c r="H1947">
        <v>66592</v>
      </c>
      <c r="I1947">
        <f t="shared" si="91"/>
        <v>11647</v>
      </c>
      <c r="J1947">
        <f t="shared" si="93"/>
        <v>-11647</v>
      </c>
      <c r="K1947">
        <f t="shared" si="92"/>
        <v>135652609</v>
      </c>
    </row>
    <row r="1948" spans="1:11" x14ac:dyDescent="0.25">
      <c r="A1948" t="s">
        <v>34</v>
      </c>
      <c r="B1948" t="s">
        <v>15</v>
      </c>
      <c r="C1948">
        <v>1999</v>
      </c>
      <c r="D1948">
        <v>636</v>
      </c>
      <c r="E1948">
        <v>33614</v>
      </c>
      <c r="F1948">
        <v>17.43</v>
      </c>
      <c r="G1948">
        <v>50000</v>
      </c>
      <c r="H1948">
        <v>50000</v>
      </c>
      <c r="I1948">
        <f t="shared" si="91"/>
        <v>0</v>
      </c>
      <c r="J1948">
        <f t="shared" si="93"/>
        <v>0</v>
      </c>
      <c r="K1948">
        <f t="shared" si="92"/>
        <v>0</v>
      </c>
    </row>
    <row r="1949" spans="1:11" x14ac:dyDescent="0.25">
      <c r="A1949" t="s">
        <v>32</v>
      </c>
      <c r="B1949" t="s">
        <v>13</v>
      </c>
      <c r="C1949">
        <v>2001</v>
      </c>
      <c r="D1949">
        <v>1083</v>
      </c>
      <c r="E1949">
        <v>43720.04</v>
      </c>
      <c r="F1949">
        <v>25.33</v>
      </c>
      <c r="G1949">
        <v>31158</v>
      </c>
      <c r="H1949">
        <v>31158</v>
      </c>
      <c r="I1949">
        <f t="shared" si="91"/>
        <v>0</v>
      </c>
      <c r="J1949">
        <f t="shared" si="93"/>
        <v>0</v>
      </c>
      <c r="K1949">
        <f t="shared" si="92"/>
        <v>0</v>
      </c>
    </row>
    <row r="1950" spans="1:11" x14ac:dyDescent="0.25">
      <c r="A1950" t="s">
        <v>28</v>
      </c>
      <c r="B1950" t="s">
        <v>23</v>
      </c>
      <c r="C1950">
        <v>2008</v>
      </c>
      <c r="D1950">
        <v>1712</v>
      </c>
      <c r="E1950">
        <v>1152.3900000000001</v>
      </c>
      <c r="F1950">
        <v>26.42</v>
      </c>
      <c r="G1950">
        <v>111141</v>
      </c>
      <c r="H1950">
        <v>104962</v>
      </c>
      <c r="I1950">
        <f t="shared" si="91"/>
        <v>6179</v>
      </c>
      <c r="J1950">
        <f t="shared" si="93"/>
        <v>6179</v>
      </c>
      <c r="K1950">
        <f t="shared" si="92"/>
        <v>38180041</v>
      </c>
    </row>
    <row r="1951" spans="1:11" x14ac:dyDescent="0.25">
      <c r="A1951" t="s">
        <v>14</v>
      </c>
      <c r="B1951" t="s">
        <v>7</v>
      </c>
      <c r="C1951">
        <v>2005</v>
      </c>
      <c r="D1951">
        <v>494</v>
      </c>
      <c r="E1951">
        <v>7914.31</v>
      </c>
      <c r="F1951">
        <v>26.04</v>
      </c>
      <c r="G1951">
        <v>180795</v>
      </c>
      <c r="H1951">
        <v>180795</v>
      </c>
      <c r="I1951">
        <f t="shared" si="91"/>
        <v>0</v>
      </c>
      <c r="J1951">
        <f t="shared" si="93"/>
        <v>0</v>
      </c>
      <c r="K1951">
        <f t="shared" si="92"/>
        <v>0</v>
      </c>
    </row>
    <row r="1952" spans="1:11" x14ac:dyDescent="0.25">
      <c r="A1952" t="s">
        <v>41</v>
      </c>
      <c r="B1952" t="s">
        <v>9</v>
      </c>
      <c r="C1952">
        <v>2008</v>
      </c>
      <c r="D1952">
        <v>700</v>
      </c>
      <c r="E1952">
        <v>43413.01</v>
      </c>
      <c r="F1952">
        <v>10.66</v>
      </c>
      <c r="G1952">
        <v>98099</v>
      </c>
      <c r="H1952">
        <v>98099</v>
      </c>
      <c r="I1952">
        <f t="shared" si="91"/>
        <v>0</v>
      </c>
      <c r="J1952">
        <f t="shared" si="93"/>
        <v>0</v>
      </c>
      <c r="K1952">
        <f t="shared" si="92"/>
        <v>0</v>
      </c>
    </row>
    <row r="1953" spans="1:11" x14ac:dyDescent="0.25">
      <c r="A1953" t="s">
        <v>104</v>
      </c>
      <c r="B1953" t="s">
        <v>11</v>
      </c>
      <c r="C1953">
        <v>2007</v>
      </c>
      <c r="D1953">
        <v>652</v>
      </c>
      <c r="E1953">
        <v>7345.7</v>
      </c>
      <c r="F1953">
        <v>18.670000000000002</v>
      </c>
      <c r="G1953">
        <v>22353</v>
      </c>
      <c r="H1953">
        <v>22859</v>
      </c>
      <c r="I1953">
        <f t="shared" si="91"/>
        <v>506</v>
      </c>
      <c r="J1953">
        <f t="shared" si="93"/>
        <v>-506</v>
      </c>
      <c r="K1953">
        <f t="shared" si="92"/>
        <v>256036</v>
      </c>
    </row>
    <row r="1954" spans="1:11" x14ac:dyDescent="0.25">
      <c r="A1954" t="s">
        <v>52</v>
      </c>
      <c r="B1954" t="s">
        <v>7</v>
      </c>
      <c r="C1954">
        <v>2006</v>
      </c>
      <c r="D1954">
        <v>282</v>
      </c>
      <c r="E1954">
        <v>11.87</v>
      </c>
      <c r="F1954">
        <v>27.62</v>
      </c>
      <c r="G1954">
        <v>238984</v>
      </c>
      <c r="H1954">
        <v>115357</v>
      </c>
      <c r="I1954">
        <f t="shared" si="91"/>
        <v>123627</v>
      </c>
      <c r="J1954">
        <f t="shared" si="93"/>
        <v>123627</v>
      </c>
      <c r="K1954">
        <f t="shared" si="92"/>
        <v>15283635129</v>
      </c>
    </row>
    <row r="1955" spans="1:11" x14ac:dyDescent="0.25">
      <c r="A1955" t="s">
        <v>32</v>
      </c>
      <c r="B1955" t="s">
        <v>21</v>
      </c>
      <c r="C1955">
        <v>2010</v>
      </c>
      <c r="D1955">
        <v>1083</v>
      </c>
      <c r="E1955">
        <v>40093.69</v>
      </c>
      <c r="F1955">
        <v>27.16</v>
      </c>
      <c r="G1955">
        <v>92069</v>
      </c>
      <c r="H1955">
        <v>92069</v>
      </c>
      <c r="I1955">
        <f t="shared" si="91"/>
        <v>0</v>
      </c>
      <c r="J1955">
        <f t="shared" si="93"/>
        <v>0</v>
      </c>
      <c r="K1955">
        <f t="shared" si="92"/>
        <v>0</v>
      </c>
    </row>
    <row r="1956" spans="1:11" x14ac:dyDescent="0.25">
      <c r="A1956" t="s">
        <v>69</v>
      </c>
      <c r="B1956" t="s">
        <v>11</v>
      </c>
      <c r="C1956">
        <v>1996</v>
      </c>
      <c r="D1956">
        <v>1513</v>
      </c>
      <c r="E1956">
        <v>152.01</v>
      </c>
      <c r="F1956">
        <v>19.71</v>
      </c>
      <c r="G1956">
        <v>20000</v>
      </c>
      <c r="H1956">
        <v>25000</v>
      </c>
      <c r="I1956">
        <f t="shared" si="91"/>
        <v>5000</v>
      </c>
      <c r="J1956">
        <f t="shared" si="93"/>
        <v>-5000</v>
      </c>
      <c r="K1956">
        <f t="shared" si="92"/>
        <v>25000000</v>
      </c>
    </row>
    <row r="1957" spans="1:11" x14ac:dyDescent="0.25">
      <c r="A1957" t="s">
        <v>26</v>
      </c>
      <c r="B1957" t="s">
        <v>11</v>
      </c>
      <c r="C1957">
        <v>1999</v>
      </c>
      <c r="D1957">
        <v>626</v>
      </c>
      <c r="E1957">
        <v>187</v>
      </c>
      <c r="F1957">
        <v>6.55</v>
      </c>
      <c r="G1957">
        <v>13377</v>
      </c>
      <c r="H1957">
        <v>21850</v>
      </c>
      <c r="I1957">
        <f t="shared" si="91"/>
        <v>8473</v>
      </c>
      <c r="J1957">
        <f t="shared" si="93"/>
        <v>-8473</v>
      </c>
      <c r="K1957">
        <f t="shared" si="92"/>
        <v>71791729</v>
      </c>
    </row>
    <row r="1958" spans="1:11" x14ac:dyDescent="0.25">
      <c r="A1958" t="s">
        <v>32</v>
      </c>
      <c r="B1958" t="s">
        <v>15</v>
      </c>
      <c r="C1958">
        <v>2004</v>
      </c>
      <c r="D1958">
        <v>1083</v>
      </c>
      <c r="E1958">
        <v>35113</v>
      </c>
      <c r="F1958">
        <v>27.63</v>
      </c>
      <c r="G1958">
        <v>7161</v>
      </c>
      <c r="H1958">
        <v>7161</v>
      </c>
      <c r="I1958">
        <f t="shared" si="91"/>
        <v>0</v>
      </c>
      <c r="J1958">
        <f t="shared" si="93"/>
        <v>0</v>
      </c>
      <c r="K1958">
        <f t="shared" si="92"/>
        <v>0</v>
      </c>
    </row>
    <row r="1959" spans="1:11" x14ac:dyDescent="0.25">
      <c r="A1959" t="s">
        <v>38</v>
      </c>
      <c r="B1959" t="s">
        <v>7</v>
      </c>
      <c r="C1959">
        <v>2011</v>
      </c>
      <c r="D1959">
        <v>1220</v>
      </c>
      <c r="E1959">
        <v>16401.66</v>
      </c>
      <c r="F1959">
        <v>10.63</v>
      </c>
      <c r="G1959">
        <v>432192</v>
      </c>
      <c r="H1959">
        <v>432192</v>
      </c>
      <c r="I1959">
        <f t="shared" si="91"/>
        <v>0</v>
      </c>
      <c r="J1959">
        <f t="shared" si="93"/>
        <v>0</v>
      </c>
      <c r="K1959">
        <f t="shared" si="92"/>
        <v>0</v>
      </c>
    </row>
    <row r="1960" spans="1:11" x14ac:dyDescent="0.25">
      <c r="A1960" t="s">
        <v>101</v>
      </c>
      <c r="B1960" t="s">
        <v>7</v>
      </c>
      <c r="C1960">
        <v>2005</v>
      </c>
      <c r="D1960">
        <v>624</v>
      </c>
      <c r="E1960">
        <v>2132</v>
      </c>
      <c r="F1960">
        <v>7.72</v>
      </c>
      <c r="G1960">
        <v>311070</v>
      </c>
      <c r="H1960">
        <v>301218</v>
      </c>
      <c r="I1960">
        <f t="shared" si="91"/>
        <v>9852</v>
      </c>
      <c r="J1960">
        <f t="shared" si="93"/>
        <v>9852</v>
      </c>
      <c r="K1960">
        <f t="shared" si="92"/>
        <v>97061904</v>
      </c>
    </row>
    <row r="1961" spans="1:11" x14ac:dyDescent="0.25">
      <c r="A1961" t="s">
        <v>32</v>
      </c>
      <c r="B1961" t="s">
        <v>15</v>
      </c>
      <c r="C1961">
        <v>2013</v>
      </c>
      <c r="D1961">
        <v>1083</v>
      </c>
      <c r="E1961">
        <v>45620</v>
      </c>
      <c r="F1961">
        <v>27.1</v>
      </c>
      <c r="G1961">
        <v>8502</v>
      </c>
      <c r="H1961">
        <v>8502</v>
      </c>
      <c r="I1961">
        <f t="shared" si="91"/>
        <v>0</v>
      </c>
      <c r="J1961">
        <f t="shared" si="93"/>
        <v>0</v>
      </c>
      <c r="K1961">
        <f t="shared" si="92"/>
        <v>0</v>
      </c>
    </row>
    <row r="1962" spans="1:11" x14ac:dyDescent="0.25">
      <c r="A1962" t="s">
        <v>38</v>
      </c>
      <c r="B1962" t="s">
        <v>11</v>
      </c>
      <c r="C1962">
        <v>2007</v>
      </c>
      <c r="D1962">
        <v>1220</v>
      </c>
      <c r="E1962">
        <v>22331.7</v>
      </c>
      <c r="F1962">
        <v>10.37</v>
      </c>
      <c r="G1962">
        <v>72244</v>
      </c>
      <c r="H1962">
        <v>72244</v>
      </c>
      <c r="I1962">
        <f t="shared" si="91"/>
        <v>0</v>
      </c>
      <c r="J1962">
        <f t="shared" si="93"/>
        <v>0</v>
      </c>
      <c r="K1962">
        <f t="shared" si="92"/>
        <v>0</v>
      </c>
    </row>
    <row r="1963" spans="1:11" x14ac:dyDescent="0.25">
      <c r="A1963" t="s">
        <v>37</v>
      </c>
      <c r="B1963" t="s">
        <v>7</v>
      </c>
      <c r="C1963">
        <v>2006</v>
      </c>
      <c r="D1963">
        <v>630</v>
      </c>
      <c r="E1963">
        <v>1578</v>
      </c>
      <c r="F1963">
        <v>16.920000000000002</v>
      </c>
      <c r="G1963">
        <v>200000</v>
      </c>
      <c r="H1963">
        <v>191199</v>
      </c>
      <c r="I1963">
        <f t="shared" si="91"/>
        <v>8801</v>
      </c>
      <c r="J1963">
        <f t="shared" si="93"/>
        <v>8801</v>
      </c>
      <c r="K1963">
        <f t="shared" si="92"/>
        <v>77457601</v>
      </c>
    </row>
    <row r="1964" spans="1:11" x14ac:dyDescent="0.25">
      <c r="A1964" t="s">
        <v>110</v>
      </c>
      <c r="B1964" t="s">
        <v>7</v>
      </c>
      <c r="C1964">
        <v>1998</v>
      </c>
      <c r="D1964">
        <v>1118</v>
      </c>
      <c r="E1964">
        <v>2257</v>
      </c>
      <c r="F1964">
        <v>9.7100000000000009</v>
      </c>
      <c r="G1964">
        <v>260541</v>
      </c>
      <c r="H1964">
        <v>259341</v>
      </c>
      <c r="I1964">
        <f t="shared" si="91"/>
        <v>1200</v>
      </c>
      <c r="J1964">
        <f t="shared" si="93"/>
        <v>1200</v>
      </c>
      <c r="K1964">
        <f t="shared" si="92"/>
        <v>1440000</v>
      </c>
    </row>
    <row r="1965" spans="1:11" x14ac:dyDescent="0.25">
      <c r="A1965" t="s">
        <v>20</v>
      </c>
      <c r="B1965" t="s">
        <v>13</v>
      </c>
      <c r="C1965">
        <v>2002</v>
      </c>
      <c r="D1965">
        <v>1300</v>
      </c>
      <c r="E1965">
        <v>5184.5</v>
      </c>
      <c r="F1965">
        <v>17.059999999999999</v>
      </c>
      <c r="G1965">
        <v>58632</v>
      </c>
      <c r="H1965">
        <v>66005</v>
      </c>
      <c r="I1965">
        <f t="shared" si="91"/>
        <v>7373</v>
      </c>
      <c r="J1965">
        <f t="shared" si="93"/>
        <v>-7373</v>
      </c>
      <c r="K1965">
        <f t="shared" si="92"/>
        <v>54361129</v>
      </c>
    </row>
    <row r="1966" spans="1:11" x14ac:dyDescent="0.25">
      <c r="A1966" t="s">
        <v>16</v>
      </c>
      <c r="B1966" t="s">
        <v>11</v>
      </c>
      <c r="C1966">
        <v>2005</v>
      </c>
      <c r="D1966">
        <v>1522</v>
      </c>
      <c r="E1966">
        <v>9830.7199999999993</v>
      </c>
      <c r="F1966">
        <v>6.22</v>
      </c>
      <c r="G1966">
        <v>44130</v>
      </c>
      <c r="H1966">
        <v>45710</v>
      </c>
      <c r="I1966">
        <f t="shared" si="91"/>
        <v>1580</v>
      </c>
      <c r="J1966">
        <f t="shared" si="93"/>
        <v>-1580</v>
      </c>
      <c r="K1966">
        <f t="shared" si="92"/>
        <v>2496400</v>
      </c>
    </row>
    <row r="1967" spans="1:11" x14ac:dyDescent="0.25">
      <c r="A1967" t="s">
        <v>18</v>
      </c>
      <c r="B1967" t="s">
        <v>7</v>
      </c>
      <c r="C1967">
        <v>2010</v>
      </c>
      <c r="D1967">
        <v>1761</v>
      </c>
      <c r="E1967">
        <v>342580</v>
      </c>
      <c r="F1967">
        <v>24.95</v>
      </c>
      <c r="G1967">
        <v>258859</v>
      </c>
      <c r="H1967">
        <v>258859</v>
      </c>
      <c r="I1967">
        <f t="shared" si="91"/>
        <v>0</v>
      </c>
      <c r="J1967">
        <f t="shared" si="93"/>
        <v>0</v>
      </c>
      <c r="K1967">
        <f t="shared" si="92"/>
        <v>0</v>
      </c>
    </row>
    <row r="1968" spans="1:11" x14ac:dyDescent="0.25">
      <c r="A1968" t="s">
        <v>32</v>
      </c>
      <c r="B1968" t="s">
        <v>9</v>
      </c>
      <c r="C1968">
        <v>1993</v>
      </c>
      <c r="D1968">
        <v>1083</v>
      </c>
      <c r="E1968">
        <v>66388</v>
      </c>
      <c r="F1968">
        <v>25.5</v>
      </c>
      <c r="G1968">
        <v>16015</v>
      </c>
      <c r="H1968">
        <v>16015</v>
      </c>
      <c r="I1968">
        <f t="shared" si="91"/>
        <v>0</v>
      </c>
      <c r="J1968">
        <f t="shared" si="93"/>
        <v>0</v>
      </c>
      <c r="K1968">
        <f t="shared" si="92"/>
        <v>0</v>
      </c>
    </row>
    <row r="1969" spans="1:11" x14ac:dyDescent="0.25">
      <c r="A1969" t="s">
        <v>42</v>
      </c>
      <c r="B1969" t="s">
        <v>15</v>
      </c>
      <c r="C1969">
        <v>2010</v>
      </c>
      <c r="D1969">
        <v>758</v>
      </c>
      <c r="E1969">
        <v>63402.29</v>
      </c>
      <c r="F1969">
        <v>20.9</v>
      </c>
      <c r="G1969">
        <v>39246</v>
      </c>
      <c r="H1969">
        <v>39246</v>
      </c>
      <c r="I1969">
        <f t="shared" si="91"/>
        <v>0</v>
      </c>
      <c r="J1969">
        <f t="shared" si="93"/>
        <v>0</v>
      </c>
      <c r="K1969">
        <f t="shared" si="92"/>
        <v>0</v>
      </c>
    </row>
    <row r="1970" spans="1:11" x14ac:dyDescent="0.25">
      <c r="A1970" t="s">
        <v>73</v>
      </c>
      <c r="B1970" t="s">
        <v>9</v>
      </c>
      <c r="C1970">
        <v>2013</v>
      </c>
      <c r="D1970">
        <v>2041</v>
      </c>
      <c r="E1970">
        <v>671.77</v>
      </c>
      <c r="F1970">
        <v>24.31</v>
      </c>
      <c r="G1970">
        <v>67957</v>
      </c>
      <c r="H1970">
        <v>64737</v>
      </c>
      <c r="I1970">
        <f t="shared" si="91"/>
        <v>3220</v>
      </c>
      <c r="J1970">
        <f t="shared" si="93"/>
        <v>3220</v>
      </c>
      <c r="K1970">
        <f t="shared" si="92"/>
        <v>10368400</v>
      </c>
    </row>
    <row r="1971" spans="1:11" x14ac:dyDescent="0.25">
      <c r="A1971" t="s">
        <v>14</v>
      </c>
      <c r="B1971" t="s">
        <v>13</v>
      </c>
      <c r="C1971">
        <v>1991</v>
      </c>
      <c r="D1971">
        <v>494</v>
      </c>
      <c r="E1971">
        <v>5962</v>
      </c>
      <c r="F1971">
        <v>26.34</v>
      </c>
      <c r="G1971">
        <v>23199</v>
      </c>
      <c r="H1971">
        <v>23199</v>
      </c>
      <c r="I1971">
        <f t="shared" si="91"/>
        <v>0</v>
      </c>
      <c r="J1971">
        <f t="shared" si="93"/>
        <v>0</v>
      </c>
      <c r="K1971">
        <f t="shared" si="92"/>
        <v>0</v>
      </c>
    </row>
    <row r="1972" spans="1:11" x14ac:dyDescent="0.25">
      <c r="A1972" t="s">
        <v>39</v>
      </c>
      <c r="B1972" t="s">
        <v>15</v>
      </c>
      <c r="C1972">
        <v>1998</v>
      </c>
      <c r="D1972">
        <v>2666</v>
      </c>
      <c r="E1972">
        <v>2068</v>
      </c>
      <c r="F1972">
        <v>26.13</v>
      </c>
      <c r="G1972">
        <v>7901</v>
      </c>
      <c r="H1972">
        <v>7901</v>
      </c>
      <c r="I1972">
        <f t="shared" si="91"/>
        <v>0</v>
      </c>
      <c r="J1972">
        <f t="shared" si="93"/>
        <v>0</v>
      </c>
      <c r="K1972">
        <f t="shared" si="92"/>
        <v>0</v>
      </c>
    </row>
    <row r="1973" spans="1:11" x14ac:dyDescent="0.25">
      <c r="A1973" t="s">
        <v>10</v>
      </c>
      <c r="B1973" t="s">
        <v>7</v>
      </c>
      <c r="C1973">
        <v>1999</v>
      </c>
      <c r="D1973">
        <v>1668</v>
      </c>
      <c r="E1973">
        <v>79821.179999999993</v>
      </c>
      <c r="F1973">
        <v>15.93</v>
      </c>
      <c r="G1973">
        <v>303275</v>
      </c>
      <c r="H1973">
        <v>303275</v>
      </c>
      <c r="I1973">
        <f t="shared" si="91"/>
        <v>0</v>
      </c>
      <c r="J1973">
        <f t="shared" si="93"/>
        <v>0</v>
      </c>
      <c r="K1973">
        <f t="shared" si="92"/>
        <v>0</v>
      </c>
    </row>
    <row r="1974" spans="1:11" x14ac:dyDescent="0.25">
      <c r="A1974" t="s">
        <v>79</v>
      </c>
      <c r="B1974" t="s">
        <v>9</v>
      </c>
      <c r="C1974">
        <v>2006</v>
      </c>
      <c r="D1974">
        <v>383</v>
      </c>
      <c r="E1974">
        <v>27.63</v>
      </c>
      <c r="F1974">
        <v>24.7</v>
      </c>
      <c r="G1974">
        <v>9755</v>
      </c>
      <c r="H1974">
        <v>8321</v>
      </c>
      <c r="I1974">
        <f t="shared" si="91"/>
        <v>1434</v>
      </c>
      <c r="J1974">
        <f t="shared" si="93"/>
        <v>1434</v>
      </c>
      <c r="K1974">
        <f t="shared" si="92"/>
        <v>2056356</v>
      </c>
    </row>
    <row r="1975" spans="1:11" x14ac:dyDescent="0.25">
      <c r="A1975" t="s">
        <v>33</v>
      </c>
      <c r="B1975" t="s">
        <v>9</v>
      </c>
      <c r="C1975">
        <v>2006</v>
      </c>
      <c r="D1975">
        <v>59</v>
      </c>
      <c r="E1975">
        <v>4046.34</v>
      </c>
      <c r="F1975">
        <v>26.24</v>
      </c>
      <c r="G1975">
        <v>58203</v>
      </c>
      <c r="H1975">
        <v>37301</v>
      </c>
      <c r="I1975">
        <f t="shared" si="91"/>
        <v>20902</v>
      </c>
      <c r="J1975">
        <f t="shared" si="93"/>
        <v>20902</v>
      </c>
      <c r="K1975">
        <f t="shared" si="92"/>
        <v>436893604</v>
      </c>
    </row>
    <row r="1976" spans="1:11" x14ac:dyDescent="0.25">
      <c r="A1976" t="s">
        <v>32</v>
      </c>
      <c r="B1976" t="s">
        <v>11</v>
      </c>
      <c r="C1976">
        <v>2001</v>
      </c>
      <c r="D1976">
        <v>1083</v>
      </c>
      <c r="E1976">
        <v>43720.04</v>
      </c>
      <c r="F1976">
        <v>25.86</v>
      </c>
      <c r="G1976">
        <v>27081</v>
      </c>
      <c r="H1976">
        <v>27081</v>
      </c>
      <c r="I1976">
        <f t="shared" si="91"/>
        <v>0</v>
      </c>
      <c r="J1976">
        <f t="shared" si="93"/>
        <v>0</v>
      </c>
      <c r="K1976">
        <f t="shared" si="92"/>
        <v>0</v>
      </c>
    </row>
    <row r="1977" spans="1:11" x14ac:dyDescent="0.25">
      <c r="A1977" t="s">
        <v>69</v>
      </c>
      <c r="B1977" t="s">
        <v>9</v>
      </c>
      <c r="C1977">
        <v>2000</v>
      </c>
      <c r="D1977">
        <v>1513</v>
      </c>
      <c r="E1977">
        <v>130.46</v>
      </c>
      <c r="F1977">
        <v>19.649999999999999</v>
      </c>
      <c r="G1977">
        <v>8838</v>
      </c>
      <c r="H1977">
        <v>18109</v>
      </c>
      <c r="I1977">
        <f t="shared" si="91"/>
        <v>9271</v>
      </c>
      <c r="J1977">
        <f t="shared" si="93"/>
        <v>-9271</v>
      </c>
      <c r="K1977">
        <f t="shared" si="92"/>
        <v>85951441</v>
      </c>
    </row>
    <row r="1978" spans="1:11" x14ac:dyDescent="0.25">
      <c r="A1978" t="s">
        <v>12</v>
      </c>
      <c r="B1978" t="s">
        <v>29</v>
      </c>
      <c r="C1978">
        <v>1999</v>
      </c>
      <c r="D1978">
        <v>2702</v>
      </c>
      <c r="E1978">
        <v>1597</v>
      </c>
      <c r="F1978">
        <v>26.82</v>
      </c>
      <c r="G1978">
        <v>12013</v>
      </c>
      <c r="H1978">
        <v>12013</v>
      </c>
      <c r="I1978">
        <f t="shared" si="91"/>
        <v>0</v>
      </c>
      <c r="J1978">
        <f t="shared" si="93"/>
        <v>0</v>
      </c>
      <c r="K1978">
        <f t="shared" si="92"/>
        <v>0</v>
      </c>
    </row>
    <row r="1979" spans="1:11" x14ac:dyDescent="0.25">
      <c r="A1979" t="s">
        <v>69</v>
      </c>
      <c r="B1979" t="s">
        <v>15</v>
      </c>
      <c r="C1979">
        <v>2001</v>
      </c>
      <c r="D1979">
        <v>1513</v>
      </c>
      <c r="E1979">
        <v>87.59</v>
      </c>
      <c r="F1979">
        <v>20.12</v>
      </c>
      <c r="G1979">
        <v>6645</v>
      </c>
      <c r="H1979">
        <v>6608</v>
      </c>
      <c r="I1979">
        <f t="shared" si="91"/>
        <v>37</v>
      </c>
      <c r="J1979">
        <f t="shared" si="93"/>
        <v>37</v>
      </c>
      <c r="K1979">
        <f t="shared" si="92"/>
        <v>1369</v>
      </c>
    </row>
    <row r="1980" spans="1:11" x14ac:dyDescent="0.25">
      <c r="A1980" t="s">
        <v>74</v>
      </c>
      <c r="B1980" t="s">
        <v>21</v>
      </c>
      <c r="C1980">
        <v>2008</v>
      </c>
      <c r="D1980">
        <v>1996</v>
      </c>
      <c r="E1980">
        <v>18091.669999999998</v>
      </c>
      <c r="F1980">
        <v>19.510000000000002</v>
      </c>
      <c r="G1980">
        <v>66667</v>
      </c>
      <c r="H1980">
        <v>58333</v>
      </c>
      <c r="I1980">
        <f t="shared" si="91"/>
        <v>8334</v>
      </c>
      <c r="J1980">
        <f t="shared" si="93"/>
        <v>8334</v>
      </c>
      <c r="K1980">
        <f t="shared" si="92"/>
        <v>69455556</v>
      </c>
    </row>
    <row r="1981" spans="1:11" x14ac:dyDescent="0.25">
      <c r="A1981" t="s">
        <v>32</v>
      </c>
      <c r="B1981" t="s">
        <v>29</v>
      </c>
      <c r="C1981">
        <v>2008</v>
      </c>
      <c r="D1981">
        <v>1083</v>
      </c>
      <c r="E1981">
        <v>14485.33</v>
      </c>
      <c r="F1981">
        <v>25.68</v>
      </c>
      <c r="G1981">
        <v>10415</v>
      </c>
      <c r="H1981">
        <v>10415</v>
      </c>
      <c r="I1981">
        <f t="shared" si="91"/>
        <v>0</v>
      </c>
      <c r="J1981">
        <f t="shared" si="93"/>
        <v>0</v>
      </c>
      <c r="K1981">
        <f t="shared" si="92"/>
        <v>0</v>
      </c>
    </row>
    <row r="1982" spans="1:11" x14ac:dyDescent="0.25">
      <c r="A1982" t="s">
        <v>38</v>
      </c>
      <c r="B1982" t="s">
        <v>11</v>
      </c>
      <c r="C1982">
        <v>2007</v>
      </c>
      <c r="D1982">
        <v>1220</v>
      </c>
      <c r="E1982">
        <v>22331.7</v>
      </c>
      <c r="F1982">
        <v>8.94</v>
      </c>
      <c r="G1982">
        <v>72244</v>
      </c>
      <c r="H1982">
        <v>72244</v>
      </c>
      <c r="I1982">
        <f t="shared" si="91"/>
        <v>0</v>
      </c>
      <c r="J1982">
        <f t="shared" si="93"/>
        <v>0</v>
      </c>
      <c r="K1982">
        <f t="shared" si="92"/>
        <v>0</v>
      </c>
    </row>
    <row r="1983" spans="1:11" x14ac:dyDescent="0.25">
      <c r="A1983" t="s">
        <v>32</v>
      </c>
      <c r="B1983" t="s">
        <v>9</v>
      </c>
      <c r="C1983">
        <v>1991</v>
      </c>
      <c r="D1983">
        <v>1083</v>
      </c>
      <c r="E1983">
        <v>72133</v>
      </c>
      <c r="F1983">
        <v>25.74</v>
      </c>
      <c r="G1983">
        <v>13763</v>
      </c>
      <c r="H1983">
        <v>13763</v>
      </c>
      <c r="I1983">
        <f t="shared" si="91"/>
        <v>0</v>
      </c>
      <c r="J1983">
        <f t="shared" si="93"/>
        <v>0</v>
      </c>
      <c r="K1983">
        <f t="shared" si="92"/>
        <v>0</v>
      </c>
    </row>
    <row r="1984" spans="1:11" x14ac:dyDescent="0.25">
      <c r="A1984" t="s">
        <v>104</v>
      </c>
      <c r="B1984" t="s">
        <v>15</v>
      </c>
      <c r="C1984">
        <v>2013</v>
      </c>
      <c r="D1984">
        <v>652</v>
      </c>
      <c r="E1984">
        <v>8081.72</v>
      </c>
      <c r="F1984">
        <v>19.36</v>
      </c>
      <c r="G1984">
        <v>26357</v>
      </c>
      <c r="H1984">
        <v>16082</v>
      </c>
      <c r="I1984">
        <f t="shared" si="91"/>
        <v>10275</v>
      </c>
      <c r="J1984">
        <f t="shared" si="93"/>
        <v>10275</v>
      </c>
      <c r="K1984">
        <f t="shared" si="92"/>
        <v>105575625</v>
      </c>
    </row>
    <row r="1985" spans="1:11" x14ac:dyDescent="0.25">
      <c r="A1985" t="s">
        <v>32</v>
      </c>
      <c r="B1985" t="s">
        <v>15</v>
      </c>
      <c r="C1985">
        <v>2013</v>
      </c>
      <c r="D1985">
        <v>1083</v>
      </c>
      <c r="E1985">
        <v>45620</v>
      </c>
      <c r="F1985">
        <v>25.94</v>
      </c>
      <c r="G1985">
        <v>8502</v>
      </c>
      <c r="H1985">
        <v>8502</v>
      </c>
      <c r="I1985">
        <f t="shared" si="91"/>
        <v>0</v>
      </c>
      <c r="J1985">
        <f t="shared" si="93"/>
        <v>0</v>
      </c>
      <c r="K1985">
        <f t="shared" si="92"/>
        <v>0</v>
      </c>
    </row>
    <row r="1986" spans="1:11" x14ac:dyDescent="0.25">
      <c r="A1986" t="s">
        <v>101</v>
      </c>
      <c r="B1986" t="s">
        <v>7</v>
      </c>
      <c r="C1986">
        <v>1990</v>
      </c>
      <c r="D1986">
        <v>624</v>
      </c>
      <c r="E1986">
        <v>2310</v>
      </c>
      <c r="F1986">
        <v>8.43</v>
      </c>
      <c r="G1986">
        <v>348034</v>
      </c>
      <c r="H1986">
        <v>287905</v>
      </c>
      <c r="I1986">
        <f t="shared" si="91"/>
        <v>60129</v>
      </c>
      <c r="J1986">
        <f t="shared" si="93"/>
        <v>60129</v>
      </c>
      <c r="K1986">
        <f t="shared" si="92"/>
        <v>3615496641</v>
      </c>
    </row>
    <row r="1987" spans="1:11" x14ac:dyDescent="0.25">
      <c r="A1987" t="s">
        <v>16</v>
      </c>
      <c r="B1987" t="s">
        <v>7</v>
      </c>
      <c r="C1987">
        <v>2012</v>
      </c>
      <c r="D1987">
        <v>1522</v>
      </c>
      <c r="E1987">
        <v>9830.7199999999993</v>
      </c>
      <c r="F1987">
        <v>6.82</v>
      </c>
      <c r="G1987">
        <v>263269</v>
      </c>
      <c r="H1987">
        <v>263269</v>
      </c>
      <c r="I1987">
        <f t="shared" ref="I1987:I2050" si="94">ABS(G1987-H1987)</f>
        <v>0</v>
      </c>
      <c r="J1987">
        <f t="shared" si="93"/>
        <v>0</v>
      </c>
      <c r="K1987">
        <f t="shared" ref="K1987:K2050" si="95">J1987^2</f>
        <v>0</v>
      </c>
    </row>
    <row r="1988" spans="1:11" x14ac:dyDescent="0.25">
      <c r="A1988" t="s">
        <v>8</v>
      </c>
      <c r="B1988" t="s">
        <v>7</v>
      </c>
      <c r="C1988">
        <v>1990</v>
      </c>
      <c r="D1988">
        <v>537</v>
      </c>
      <c r="E1988">
        <v>29568</v>
      </c>
      <c r="F1988">
        <v>7.41</v>
      </c>
      <c r="G1988">
        <v>250994</v>
      </c>
      <c r="H1988">
        <v>250994</v>
      </c>
      <c r="I1988">
        <f t="shared" si="94"/>
        <v>0</v>
      </c>
      <c r="J1988">
        <f t="shared" si="93"/>
        <v>0</v>
      </c>
      <c r="K1988">
        <f t="shared" si="95"/>
        <v>0</v>
      </c>
    </row>
    <row r="1989" spans="1:11" x14ac:dyDescent="0.25">
      <c r="A1989" t="s">
        <v>51</v>
      </c>
      <c r="B1989" t="s">
        <v>13</v>
      </c>
      <c r="C1989">
        <v>1999</v>
      </c>
      <c r="D1989">
        <v>608</v>
      </c>
      <c r="E1989">
        <v>3004.75</v>
      </c>
      <c r="F1989">
        <v>9.67</v>
      </c>
      <c r="G1989">
        <v>49400</v>
      </c>
      <c r="H1989">
        <v>29871</v>
      </c>
      <c r="I1989">
        <f t="shared" si="94"/>
        <v>19529</v>
      </c>
      <c r="J1989">
        <f t="shared" si="93"/>
        <v>19529</v>
      </c>
      <c r="K1989">
        <f t="shared" si="95"/>
        <v>381381841</v>
      </c>
    </row>
    <row r="1990" spans="1:11" x14ac:dyDescent="0.25">
      <c r="A1990" t="s">
        <v>54</v>
      </c>
      <c r="B1990" t="s">
        <v>7</v>
      </c>
      <c r="C1990">
        <v>1992</v>
      </c>
      <c r="D1990">
        <v>2274</v>
      </c>
      <c r="E1990">
        <v>2012</v>
      </c>
      <c r="F1990">
        <v>17.670000000000002</v>
      </c>
      <c r="G1990">
        <v>77444</v>
      </c>
      <c r="H1990">
        <v>74694</v>
      </c>
      <c r="I1990">
        <f t="shared" si="94"/>
        <v>2750</v>
      </c>
      <c r="J1990">
        <f t="shared" si="93"/>
        <v>2750</v>
      </c>
      <c r="K1990">
        <f t="shared" si="95"/>
        <v>7562500</v>
      </c>
    </row>
    <row r="1991" spans="1:11" x14ac:dyDescent="0.25">
      <c r="A1991" t="s">
        <v>33</v>
      </c>
      <c r="B1991" t="s">
        <v>9</v>
      </c>
      <c r="C1991">
        <v>1990</v>
      </c>
      <c r="D1991">
        <v>59</v>
      </c>
      <c r="E1991">
        <v>994</v>
      </c>
      <c r="F1991">
        <v>25.7</v>
      </c>
      <c r="G1991">
        <v>17992</v>
      </c>
      <c r="H1991">
        <v>17992</v>
      </c>
      <c r="I1991">
        <f t="shared" si="94"/>
        <v>0</v>
      </c>
      <c r="J1991">
        <f t="shared" si="93"/>
        <v>0</v>
      </c>
      <c r="K1991">
        <f t="shared" si="95"/>
        <v>0</v>
      </c>
    </row>
    <row r="1992" spans="1:11" x14ac:dyDescent="0.25">
      <c r="A1992" t="s">
        <v>42</v>
      </c>
      <c r="B1992" t="s">
        <v>13</v>
      </c>
      <c r="C1992">
        <v>2011</v>
      </c>
      <c r="D1992">
        <v>758</v>
      </c>
      <c r="E1992">
        <v>65961.100000000006</v>
      </c>
      <c r="F1992">
        <v>25.28</v>
      </c>
      <c r="G1992">
        <v>50962</v>
      </c>
      <c r="H1992">
        <v>50962</v>
      </c>
      <c r="I1992">
        <f t="shared" si="94"/>
        <v>0</v>
      </c>
      <c r="J1992">
        <f t="shared" si="93"/>
        <v>0</v>
      </c>
      <c r="K1992">
        <f t="shared" si="95"/>
        <v>0</v>
      </c>
    </row>
    <row r="1993" spans="1:11" x14ac:dyDescent="0.25">
      <c r="A1993" t="s">
        <v>31</v>
      </c>
      <c r="B1993" t="s">
        <v>29</v>
      </c>
      <c r="C1993">
        <v>1992</v>
      </c>
      <c r="D1993">
        <v>346</v>
      </c>
      <c r="E1993">
        <v>10178.290000000001</v>
      </c>
      <c r="F1993">
        <v>17.559999999999999</v>
      </c>
      <c r="G1993">
        <v>11944</v>
      </c>
      <c r="H1993">
        <v>11200</v>
      </c>
      <c r="I1993">
        <f t="shared" si="94"/>
        <v>744</v>
      </c>
      <c r="J1993">
        <f t="shared" si="93"/>
        <v>744</v>
      </c>
      <c r="K1993">
        <f t="shared" si="95"/>
        <v>553536</v>
      </c>
    </row>
    <row r="1994" spans="1:11" x14ac:dyDescent="0.25">
      <c r="A1994" t="s">
        <v>20</v>
      </c>
      <c r="B1994" t="s">
        <v>21</v>
      </c>
      <c r="C1994">
        <v>1992</v>
      </c>
      <c r="D1994">
        <v>1300</v>
      </c>
      <c r="E1994">
        <v>2072.0300000000002</v>
      </c>
      <c r="F1994">
        <v>16.7</v>
      </c>
      <c r="G1994">
        <v>67758</v>
      </c>
      <c r="H1994">
        <v>40000</v>
      </c>
      <c r="I1994">
        <f t="shared" si="94"/>
        <v>27758</v>
      </c>
      <c r="J1994">
        <f t="shared" si="93"/>
        <v>27758</v>
      </c>
      <c r="K1994">
        <f t="shared" si="95"/>
        <v>770506564</v>
      </c>
    </row>
    <row r="1995" spans="1:11" x14ac:dyDescent="0.25">
      <c r="A1995" t="s">
        <v>57</v>
      </c>
      <c r="B1995" t="s">
        <v>23</v>
      </c>
      <c r="C1995">
        <v>2005</v>
      </c>
      <c r="D1995">
        <v>3240</v>
      </c>
      <c r="E1995">
        <v>117881.45</v>
      </c>
      <c r="F1995">
        <v>22.69</v>
      </c>
      <c r="G1995">
        <v>78868</v>
      </c>
      <c r="H1995">
        <v>78868</v>
      </c>
      <c r="I1995">
        <f t="shared" si="94"/>
        <v>0</v>
      </c>
      <c r="J1995">
        <f t="shared" si="93"/>
        <v>0</v>
      </c>
      <c r="K1995">
        <f t="shared" si="95"/>
        <v>0</v>
      </c>
    </row>
    <row r="1996" spans="1:11" x14ac:dyDescent="0.25">
      <c r="A1996" t="s">
        <v>42</v>
      </c>
      <c r="B1996" t="s">
        <v>7</v>
      </c>
      <c r="C1996">
        <v>1990</v>
      </c>
      <c r="D1996">
        <v>758</v>
      </c>
      <c r="E1996">
        <v>34468.93</v>
      </c>
      <c r="F1996">
        <v>21.46</v>
      </c>
      <c r="G1996">
        <v>158256</v>
      </c>
      <c r="H1996">
        <v>158256</v>
      </c>
      <c r="I1996">
        <f t="shared" si="94"/>
        <v>0</v>
      </c>
      <c r="J1996">
        <f t="shared" si="93"/>
        <v>0</v>
      </c>
      <c r="K1996">
        <f t="shared" si="95"/>
        <v>0</v>
      </c>
    </row>
    <row r="1997" spans="1:11" x14ac:dyDescent="0.25">
      <c r="A1997" t="s">
        <v>32</v>
      </c>
      <c r="B1997" t="s">
        <v>21</v>
      </c>
      <c r="C1997">
        <v>2009</v>
      </c>
      <c r="D1997">
        <v>1083</v>
      </c>
      <c r="E1997">
        <v>28707.01</v>
      </c>
      <c r="F1997">
        <v>26.55</v>
      </c>
      <c r="G1997">
        <v>90080</v>
      </c>
      <c r="H1997">
        <v>90080</v>
      </c>
      <c r="I1997">
        <f t="shared" si="94"/>
        <v>0</v>
      </c>
      <c r="J1997">
        <f t="shared" ref="J1997:J2060" si="96">G1997-H1997</f>
        <v>0</v>
      </c>
      <c r="K1997">
        <f t="shared" si="95"/>
        <v>0</v>
      </c>
    </row>
    <row r="1998" spans="1:11" x14ac:dyDescent="0.25">
      <c r="A1998" t="s">
        <v>32</v>
      </c>
      <c r="B1998" t="s">
        <v>15</v>
      </c>
      <c r="C1998">
        <v>1997</v>
      </c>
      <c r="D1998">
        <v>1083</v>
      </c>
      <c r="E1998">
        <v>52279</v>
      </c>
      <c r="F1998">
        <v>24.55</v>
      </c>
      <c r="G1998">
        <v>6920</v>
      </c>
      <c r="H1998">
        <v>6920</v>
      </c>
      <c r="I1998">
        <f t="shared" si="94"/>
        <v>0</v>
      </c>
      <c r="J1998">
        <f t="shared" si="96"/>
        <v>0</v>
      </c>
      <c r="K1998">
        <f t="shared" si="95"/>
        <v>0</v>
      </c>
    </row>
    <row r="1999" spans="1:11" x14ac:dyDescent="0.25">
      <c r="A1999" t="s">
        <v>14</v>
      </c>
      <c r="B1999" t="s">
        <v>13</v>
      </c>
      <c r="C1999">
        <v>2004</v>
      </c>
      <c r="D1999">
        <v>494</v>
      </c>
      <c r="E1999">
        <v>8903.48</v>
      </c>
      <c r="F1999">
        <v>23.78</v>
      </c>
      <c r="G1999">
        <v>29914</v>
      </c>
      <c r="H1999">
        <v>29914</v>
      </c>
      <c r="I1999">
        <f t="shared" si="94"/>
        <v>0</v>
      </c>
      <c r="J1999">
        <f t="shared" si="96"/>
        <v>0</v>
      </c>
      <c r="K1999">
        <f t="shared" si="95"/>
        <v>0</v>
      </c>
    </row>
    <row r="2000" spans="1:11" x14ac:dyDescent="0.25">
      <c r="A2000" t="s">
        <v>64</v>
      </c>
      <c r="B2000" t="s">
        <v>9</v>
      </c>
      <c r="C2000">
        <v>2000</v>
      </c>
      <c r="D2000">
        <v>1976</v>
      </c>
      <c r="E2000">
        <v>4376</v>
      </c>
      <c r="F2000">
        <v>24.43</v>
      </c>
      <c r="G2000">
        <v>14360</v>
      </c>
      <c r="H2000">
        <v>12249</v>
      </c>
      <c r="I2000">
        <f t="shared" si="94"/>
        <v>2111</v>
      </c>
      <c r="J2000">
        <f t="shared" si="96"/>
        <v>2111</v>
      </c>
      <c r="K2000">
        <f t="shared" si="95"/>
        <v>4456321</v>
      </c>
    </row>
    <row r="2001" spans="1:11" x14ac:dyDescent="0.25">
      <c r="A2001" t="s">
        <v>42</v>
      </c>
      <c r="B2001" t="s">
        <v>9</v>
      </c>
      <c r="C2001">
        <v>1997</v>
      </c>
      <c r="D2001">
        <v>758</v>
      </c>
      <c r="E2001">
        <v>34468.93</v>
      </c>
      <c r="F2001">
        <v>20.99</v>
      </c>
      <c r="G2001">
        <v>23840</v>
      </c>
      <c r="H2001">
        <v>23840</v>
      </c>
      <c r="I2001">
        <f t="shared" si="94"/>
        <v>0</v>
      </c>
      <c r="J2001">
        <f t="shared" si="96"/>
        <v>0</v>
      </c>
      <c r="K2001">
        <f t="shared" si="95"/>
        <v>0</v>
      </c>
    </row>
    <row r="2002" spans="1:11" x14ac:dyDescent="0.25">
      <c r="A2002" t="s">
        <v>52</v>
      </c>
      <c r="B2002" t="s">
        <v>13</v>
      </c>
      <c r="C2002">
        <v>1998</v>
      </c>
      <c r="D2002">
        <v>282</v>
      </c>
      <c r="E2002">
        <v>22.05</v>
      </c>
      <c r="F2002">
        <v>28.08</v>
      </c>
      <c r="G2002">
        <v>21991</v>
      </c>
      <c r="H2002">
        <v>19140</v>
      </c>
      <c r="I2002">
        <f t="shared" si="94"/>
        <v>2851</v>
      </c>
      <c r="J2002">
        <f t="shared" si="96"/>
        <v>2851</v>
      </c>
      <c r="K2002">
        <f t="shared" si="95"/>
        <v>8128201</v>
      </c>
    </row>
    <row r="2003" spans="1:11" x14ac:dyDescent="0.25">
      <c r="A2003" t="s">
        <v>33</v>
      </c>
      <c r="B2003" t="s">
        <v>11</v>
      </c>
      <c r="C2003">
        <v>2008</v>
      </c>
      <c r="D2003">
        <v>59</v>
      </c>
      <c r="E2003">
        <v>4372.6099999999997</v>
      </c>
      <c r="F2003">
        <v>26.64</v>
      </c>
      <c r="G2003">
        <v>60877</v>
      </c>
      <c r="H2003">
        <v>60877</v>
      </c>
      <c r="I2003">
        <f t="shared" si="94"/>
        <v>0</v>
      </c>
      <c r="J2003">
        <f t="shared" si="96"/>
        <v>0</v>
      </c>
      <c r="K2003">
        <f t="shared" si="95"/>
        <v>0</v>
      </c>
    </row>
    <row r="2004" spans="1:11" x14ac:dyDescent="0.25">
      <c r="A2004" t="s">
        <v>42</v>
      </c>
      <c r="B2004" t="s">
        <v>11</v>
      </c>
      <c r="C2004">
        <v>1995</v>
      </c>
      <c r="D2004">
        <v>758</v>
      </c>
      <c r="E2004">
        <v>34468.93</v>
      </c>
      <c r="F2004">
        <v>21.5</v>
      </c>
      <c r="G2004">
        <v>37320</v>
      </c>
      <c r="H2004">
        <v>37320</v>
      </c>
      <c r="I2004">
        <f t="shared" si="94"/>
        <v>0</v>
      </c>
      <c r="J2004">
        <f t="shared" si="96"/>
        <v>0</v>
      </c>
      <c r="K2004">
        <f t="shared" si="95"/>
        <v>0</v>
      </c>
    </row>
    <row r="2005" spans="1:11" x14ac:dyDescent="0.25">
      <c r="A2005" t="s">
        <v>64</v>
      </c>
      <c r="B2005" t="s">
        <v>23</v>
      </c>
      <c r="C2005">
        <v>2013</v>
      </c>
      <c r="D2005">
        <v>1976</v>
      </c>
      <c r="E2005">
        <v>7194.91</v>
      </c>
      <c r="F2005">
        <v>24.86</v>
      </c>
      <c r="G2005">
        <v>121433</v>
      </c>
      <c r="H2005">
        <v>119965</v>
      </c>
      <c r="I2005">
        <f t="shared" si="94"/>
        <v>1468</v>
      </c>
      <c r="J2005">
        <f t="shared" si="96"/>
        <v>1468</v>
      </c>
      <c r="K2005">
        <f t="shared" si="95"/>
        <v>2155024</v>
      </c>
    </row>
    <row r="2006" spans="1:11" x14ac:dyDescent="0.25">
      <c r="A2006" t="s">
        <v>22</v>
      </c>
      <c r="B2006" t="s">
        <v>15</v>
      </c>
      <c r="C2006">
        <v>1994</v>
      </c>
      <c r="D2006">
        <v>1410</v>
      </c>
      <c r="E2006">
        <v>4971</v>
      </c>
      <c r="F2006">
        <v>26.64</v>
      </c>
      <c r="G2006">
        <v>20233</v>
      </c>
      <c r="H2006">
        <v>24008</v>
      </c>
      <c r="I2006">
        <f t="shared" si="94"/>
        <v>3775</v>
      </c>
      <c r="J2006">
        <f t="shared" si="96"/>
        <v>-3775</v>
      </c>
      <c r="K2006">
        <f t="shared" si="95"/>
        <v>14250625</v>
      </c>
    </row>
    <row r="2007" spans="1:11" x14ac:dyDescent="0.25">
      <c r="A2007" t="s">
        <v>52</v>
      </c>
      <c r="B2007" t="s">
        <v>11</v>
      </c>
      <c r="C2007">
        <v>1994</v>
      </c>
      <c r="D2007">
        <v>282</v>
      </c>
      <c r="E2007">
        <v>30.96</v>
      </c>
      <c r="F2007">
        <v>27.05</v>
      </c>
      <c r="G2007">
        <v>16278</v>
      </c>
      <c r="H2007">
        <v>21040</v>
      </c>
      <c r="I2007">
        <f t="shared" si="94"/>
        <v>4762</v>
      </c>
      <c r="J2007">
        <f t="shared" si="96"/>
        <v>-4762</v>
      </c>
      <c r="K2007">
        <f t="shared" si="95"/>
        <v>22676644</v>
      </c>
    </row>
    <row r="2008" spans="1:11" x14ac:dyDescent="0.25">
      <c r="A2008" t="s">
        <v>32</v>
      </c>
      <c r="B2008" t="s">
        <v>21</v>
      </c>
      <c r="C2008">
        <v>2000</v>
      </c>
      <c r="D2008">
        <v>1083</v>
      </c>
      <c r="E2008">
        <v>44957.52</v>
      </c>
      <c r="F2008">
        <v>25.93</v>
      </c>
      <c r="G2008">
        <v>97421</v>
      </c>
      <c r="H2008">
        <v>97421</v>
      </c>
      <c r="I2008">
        <f t="shared" si="94"/>
        <v>0</v>
      </c>
      <c r="J2008">
        <f t="shared" si="96"/>
        <v>0</v>
      </c>
      <c r="K2008">
        <f t="shared" si="95"/>
        <v>0</v>
      </c>
    </row>
    <row r="2009" spans="1:11" x14ac:dyDescent="0.25">
      <c r="A2009" t="s">
        <v>53</v>
      </c>
      <c r="B2009" t="s">
        <v>23</v>
      </c>
      <c r="C2009">
        <v>2000</v>
      </c>
      <c r="D2009">
        <v>1604</v>
      </c>
      <c r="E2009">
        <v>545</v>
      </c>
      <c r="F2009">
        <v>24.88</v>
      </c>
      <c r="G2009">
        <v>61323</v>
      </c>
      <c r="H2009">
        <v>61102</v>
      </c>
      <c r="I2009">
        <f t="shared" si="94"/>
        <v>221</v>
      </c>
      <c r="J2009">
        <f t="shared" si="96"/>
        <v>221</v>
      </c>
      <c r="K2009">
        <f t="shared" si="95"/>
        <v>48841</v>
      </c>
    </row>
    <row r="2010" spans="1:11" x14ac:dyDescent="0.25">
      <c r="A2010" t="s">
        <v>14</v>
      </c>
      <c r="B2010" t="s">
        <v>15</v>
      </c>
      <c r="C2010">
        <v>2010</v>
      </c>
      <c r="D2010">
        <v>494</v>
      </c>
      <c r="E2010">
        <v>2968.44</v>
      </c>
      <c r="F2010">
        <v>25.48</v>
      </c>
      <c r="G2010">
        <v>6171</v>
      </c>
      <c r="H2010">
        <v>6171</v>
      </c>
      <c r="I2010">
        <f t="shared" si="94"/>
        <v>0</v>
      </c>
      <c r="J2010">
        <f t="shared" si="96"/>
        <v>0</v>
      </c>
      <c r="K2010">
        <f t="shared" si="95"/>
        <v>0</v>
      </c>
    </row>
    <row r="2011" spans="1:11" x14ac:dyDescent="0.25">
      <c r="A2011" t="s">
        <v>42</v>
      </c>
      <c r="B2011" t="s">
        <v>11</v>
      </c>
      <c r="C2011">
        <v>1990</v>
      </c>
      <c r="D2011">
        <v>758</v>
      </c>
      <c r="E2011">
        <v>34468.93</v>
      </c>
      <c r="F2011">
        <v>22.63</v>
      </c>
      <c r="G2011">
        <v>42143</v>
      </c>
      <c r="H2011">
        <v>42143</v>
      </c>
      <c r="I2011">
        <f t="shared" si="94"/>
        <v>0</v>
      </c>
      <c r="J2011">
        <f t="shared" si="96"/>
        <v>0</v>
      </c>
      <c r="K2011">
        <f t="shared" si="95"/>
        <v>0</v>
      </c>
    </row>
    <row r="2012" spans="1:11" x14ac:dyDescent="0.25">
      <c r="A2012" t="s">
        <v>43</v>
      </c>
      <c r="B2012" t="s">
        <v>29</v>
      </c>
      <c r="C2012">
        <v>1993</v>
      </c>
      <c r="D2012">
        <v>593</v>
      </c>
      <c r="E2012">
        <v>28042</v>
      </c>
      <c r="F2012">
        <v>17.39</v>
      </c>
      <c r="G2012">
        <v>23551</v>
      </c>
      <c r="H2012">
        <v>23551</v>
      </c>
      <c r="I2012">
        <f t="shared" si="94"/>
        <v>0</v>
      </c>
      <c r="J2012">
        <f t="shared" si="96"/>
        <v>0</v>
      </c>
      <c r="K2012">
        <f t="shared" si="95"/>
        <v>0</v>
      </c>
    </row>
    <row r="2013" spans="1:11" x14ac:dyDescent="0.25">
      <c r="A2013" t="s">
        <v>115</v>
      </c>
      <c r="B2013" t="s">
        <v>7</v>
      </c>
      <c r="C2013">
        <v>1996</v>
      </c>
      <c r="D2013">
        <v>536</v>
      </c>
      <c r="E2013">
        <v>909</v>
      </c>
      <c r="F2013">
        <v>4.2</v>
      </c>
      <c r="G2013">
        <v>220029</v>
      </c>
      <c r="H2013">
        <v>221053</v>
      </c>
      <c r="I2013">
        <f t="shared" si="94"/>
        <v>1024</v>
      </c>
      <c r="J2013">
        <f t="shared" si="96"/>
        <v>-1024</v>
      </c>
      <c r="K2013">
        <f t="shared" si="95"/>
        <v>1048576</v>
      </c>
    </row>
    <row r="2014" spans="1:11" x14ac:dyDescent="0.25">
      <c r="A2014" t="s">
        <v>25</v>
      </c>
      <c r="B2014" t="s">
        <v>15</v>
      </c>
      <c r="C2014">
        <v>2000</v>
      </c>
      <c r="D2014">
        <v>534</v>
      </c>
      <c r="E2014">
        <v>33475</v>
      </c>
      <c r="F2014">
        <v>17.079999999999998</v>
      </c>
      <c r="G2014">
        <v>34003</v>
      </c>
      <c r="H2014">
        <v>34003</v>
      </c>
      <c r="I2014">
        <f t="shared" si="94"/>
        <v>0</v>
      </c>
      <c r="J2014">
        <f t="shared" si="96"/>
        <v>0</v>
      </c>
      <c r="K2014">
        <f t="shared" si="95"/>
        <v>0</v>
      </c>
    </row>
    <row r="2015" spans="1:11" x14ac:dyDescent="0.25">
      <c r="A2015" t="s">
        <v>62</v>
      </c>
      <c r="B2015" t="s">
        <v>13</v>
      </c>
      <c r="C2015">
        <v>2006</v>
      </c>
      <c r="D2015">
        <v>92</v>
      </c>
      <c r="E2015">
        <v>1.7</v>
      </c>
      <c r="F2015">
        <v>27.82</v>
      </c>
      <c r="G2015">
        <v>44809</v>
      </c>
      <c r="H2015">
        <v>45602</v>
      </c>
      <c r="I2015">
        <f t="shared" si="94"/>
        <v>793</v>
      </c>
      <c r="J2015">
        <f t="shared" si="96"/>
        <v>-793</v>
      </c>
      <c r="K2015">
        <f t="shared" si="95"/>
        <v>628849</v>
      </c>
    </row>
    <row r="2016" spans="1:11" x14ac:dyDescent="0.25">
      <c r="A2016" t="s">
        <v>25</v>
      </c>
      <c r="B2016" t="s">
        <v>9</v>
      </c>
      <c r="C2016">
        <v>1995</v>
      </c>
      <c r="D2016">
        <v>534</v>
      </c>
      <c r="E2016">
        <v>25598</v>
      </c>
      <c r="F2016">
        <v>11.39</v>
      </c>
      <c r="G2016">
        <v>48263</v>
      </c>
      <c r="H2016">
        <v>48263</v>
      </c>
      <c r="I2016">
        <f t="shared" si="94"/>
        <v>0</v>
      </c>
      <c r="J2016">
        <f t="shared" si="96"/>
        <v>0</v>
      </c>
      <c r="K2016">
        <f t="shared" si="95"/>
        <v>0</v>
      </c>
    </row>
    <row r="2017" spans="1:11" x14ac:dyDescent="0.25">
      <c r="A2017" t="s">
        <v>43</v>
      </c>
      <c r="B2017" t="s">
        <v>11</v>
      </c>
      <c r="C2017">
        <v>1998</v>
      </c>
      <c r="D2017">
        <v>593</v>
      </c>
      <c r="E2017">
        <v>30162</v>
      </c>
      <c r="F2017">
        <v>19.920000000000002</v>
      </c>
      <c r="G2017">
        <v>22564</v>
      </c>
      <c r="H2017">
        <v>22564</v>
      </c>
      <c r="I2017">
        <f t="shared" si="94"/>
        <v>0</v>
      </c>
      <c r="J2017">
        <f t="shared" si="96"/>
        <v>0</v>
      </c>
      <c r="K2017">
        <f t="shared" si="95"/>
        <v>0</v>
      </c>
    </row>
    <row r="2018" spans="1:11" x14ac:dyDescent="0.25">
      <c r="A2018" t="s">
        <v>18</v>
      </c>
      <c r="B2018" t="s">
        <v>13</v>
      </c>
      <c r="C2018">
        <v>2008</v>
      </c>
      <c r="D2018">
        <v>1761</v>
      </c>
      <c r="E2018">
        <v>312637</v>
      </c>
      <c r="F2018">
        <v>25.54</v>
      </c>
      <c r="G2018">
        <v>42311</v>
      </c>
      <c r="H2018">
        <v>42311</v>
      </c>
      <c r="I2018">
        <f t="shared" si="94"/>
        <v>0</v>
      </c>
      <c r="J2018">
        <f t="shared" si="96"/>
        <v>0</v>
      </c>
      <c r="K2018">
        <f t="shared" si="95"/>
        <v>0</v>
      </c>
    </row>
    <row r="2019" spans="1:11" x14ac:dyDescent="0.25">
      <c r="A2019" t="s">
        <v>32</v>
      </c>
      <c r="B2019" t="s">
        <v>21</v>
      </c>
      <c r="C2019">
        <v>2010</v>
      </c>
      <c r="D2019">
        <v>1083</v>
      </c>
      <c r="E2019">
        <v>40093.69</v>
      </c>
      <c r="F2019">
        <v>26.67</v>
      </c>
      <c r="G2019">
        <v>92069</v>
      </c>
      <c r="H2019">
        <v>92069</v>
      </c>
      <c r="I2019">
        <f t="shared" si="94"/>
        <v>0</v>
      </c>
      <c r="J2019">
        <f t="shared" si="96"/>
        <v>0</v>
      </c>
      <c r="K2019">
        <f t="shared" si="95"/>
        <v>0</v>
      </c>
    </row>
    <row r="2020" spans="1:11" x14ac:dyDescent="0.25">
      <c r="A2020" t="s">
        <v>27</v>
      </c>
      <c r="B2020" t="s">
        <v>9</v>
      </c>
      <c r="C2020">
        <v>2008</v>
      </c>
      <c r="D2020">
        <v>495</v>
      </c>
      <c r="E2020">
        <v>26857</v>
      </c>
      <c r="F2020">
        <v>15.75</v>
      </c>
      <c r="G2020">
        <v>45373</v>
      </c>
      <c r="H2020">
        <v>45373</v>
      </c>
      <c r="I2020">
        <f t="shared" si="94"/>
        <v>0</v>
      </c>
      <c r="J2020">
        <f t="shared" si="96"/>
        <v>0</v>
      </c>
      <c r="K2020">
        <f t="shared" si="95"/>
        <v>0</v>
      </c>
    </row>
    <row r="2021" spans="1:11" x14ac:dyDescent="0.25">
      <c r="A2021" t="s">
        <v>40</v>
      </c>
      <c r="B2021" t="s">
        <v>13</v>
      </c>
      <c r="C2021">
        <v>2012</v>
      </c>
      <c r="D2021">
        <v>832</v>
      </c>
      <c r="E2021">
        <v>61889</v>
      </c>
      <c r="F2021">
        <v>13.45</v>
      </c>
      <c r="G2021">
        <v>68133</v>
      </c>
      <c r="H2021">
        <v>65111</v>
      </c>
      <c r="I2021">
        <f t="shared" si="94"/>
        <v>3022</v>
      </c>
      <c r="J2021">
        <f t="shared" si="96"/>
        <v>3022</v>
      </c>
      <c r="K2021">
        <f t="shared" si="95"/>
        <v>9132484</v>
      </c>
    </row>
    <row r="2022" spans="1:11" x14ac:dyDescent="0.25">
      <c r="A2022" t="s">
        <v>93</v>
      </c>
      <c r="B2022" t="s">
        <v>9</v>
      </c>
      <c r="C2022">
        <v>1999</v>
      </c>
      <c r="D2022">
        <v>778</v>
      </c>
      <c r="E2022">
        <v>11152</v>
      </c>
      <c r="F2022">
        <v>10.74</v>
      </c>
      <c r="G2022">
        <v>70188</v>
      </c>
      <c r="H2022">
        <v>110000</v>
      </c>
      <c r="I2022">
        <f t="shared" si="94"/>
        <v>39812</v>
      </c>
      <c r="J2022">
        <f t="shared" si="96"/>
        <v>-39812</v>
      </c>
      <c r="K2022">
        <f t="shared" si="95"/>
        <v>1584995344</v>
      </c>
    </row>
    <row r="2023" spans="1:11" x14ac:dyDescent="0.25">
      <c r="A2023" t="s">
        <v>8</v>
      </c>
      <c r="B2023" t="s">
        <v>7</v>
      </c>
      <c r="C2023">
        <v>1996</v>
      </c>
      <c r="D2023">
        <v>537</v>
      </c>
      <c r="E2023">
        <v>35240.800000000003</v>
      </c>
      <c r="F2023">
        <v>6.88</v>
      </c>
      <c r="G2023">
        <v>112323</v>
      </c>
      <c r="H2023">
        <v>112323</v>
      </c>
      <c r="I2023">
        <f t="shared" si="94"/>
        <v>0</v>
      </c>
      <c r="J2023">
        <f t="shared" si="96"/>
        <v>0</v>
      </c>
      <c r="K2023">
        <f t="shared" si="95"/>
        <v>0</v>
      </c>
    </row>
    <row r="2024" spans="1:11" x14ac:dyDescent="0.25">
      <c r="A2024" t="s">
        <v>39</v>
      </c>
      <c r="B2024" t="s">
        <v>15</v>
      </c>
      <c r="C2024">
        <v>2009</v>
      </c>
      <c r="D2024">
        <v>2666</v>
      </c>
      <c r="E2024">
        <v>13790.09</v>
      </c>
      <c r="F2024">
        <v>26.54</v>
      </c>
      <c r="G2024">
        <v>13300</v>
      </c>
      <c r="H2024">
        <v>13300</v>
      </c>
      <c r="I2024">
        <f t="shared" si="94"/>
        <v>0</v>
      </c>
      <c r="J2024">
        <f t="shared" si="96"/>
        <v>0</v>
      </c>
      <c r="K2024">
        <f t="shared" si="95"/>
        <v>0</v>
      </c>
    </row>
    <row r="2025" spans="1:11" x14ac:dyDescent="0.25">
      <c r="A2025" t="s">
        <v>17</v>
      </c>
      <c r="B2025" t="s">
        <v>21</v>
      </c>
      <c r="C2025">
        <v>2013</v>
      </c>
      <c r="D2025">
        <v>51</v>
      </c>
      <c r="E2025">
        <v>13653</v>
      </c>
      <c r="F2025">
        <v>21.44</v>
      </c>
      <c r="G2025">
        <v>336781</v>
      </c>
      <c r="H2025">
        <v>344391</v>
      </c>
      <c r="I2025">
        <f t="shared" si="94"/>
        <v>7610</v>
      </c>
      <c r="J2025">
        <f t="shared" si="96"/>
        <v>-7610</v>
      </c>
      <c r="K2025">
        <f t="shared" si="95"/>
        <v>57912100</v>
      </c>
    </row>
    <row r="2026" spans="1:11" x14ac:dyDescent="0.25">
      <c r="A2026" t="s">
        <v>109</v>
      </c>
      <c r="B2026" t="s">
        <v>9</v>
      </c>
      <c r="C2026">
        <v>2011</v>
      </c>
      <c r="D2026">
        <v>285</v>
      </c>
      <c r="E2026">
        <v>56</v>
      </c>
      <c r="F2026">
        <v>19.260000000000002</v>
      </c>
      <c r="G2026">
        <v>19297</v>
      </c>
      <c r="H2026">
        <v>18999</v>
      </c>
      <c r="I2026">
        <f t="shared" si="94"/>
        <v>298</v>
      </c>
      <c r="J2026">
        <f t="shared" si="96"/>
        <v>298</v>
      </c>
      <c r="K2026">
        <f t="shared" si="95"/>
        <v>88804</v>
      </c>
    </row>
    <row r="2027" spans="1:11" x14ac:dyDescent="0.25">
      <c r="A2027" t="s">
        <v>116</v>
      </c>
      <c r="B2027" t="s">
        <v>11</v>
      </c>
      <c r="C2027">
        <v>1998</v>
      </c>
      <c r="D2027">
        <v>416</v>
      </c>
      <c r="E2027">
        <v>17</v>
      </c>
      <c r="F2027">
        <v>20.05</v>
      </c>
      <c r="G2027">
        <v>16667</v>
      </c>
      <c r="H2027">
        <v>17235</v>
      </c>
      <c r="I2027">
        <f t="shared" si="94"/>
        <v>568</v>
      </c>
      <c r="J2027">
        <f t="shared" si="96"/>
        <v>-568</v>
      </c>
      <c r="K2027">
        <f t="shared" si="95"/>
        <v>322624</v>
      </c>
    </row>
    <row r="2028" spans="1:11" x14ac:dyDescent="0.25">
      <c r="A2028" t="s">
        <v>64</v>
      </c>
      <c r="B2028" t="s">
        <v>11</v>
      </c>
      <c r="C2028">
        <v>2002</v>
      </c>
      <c r="D2028">
        <v>1976</v>
      </c>
      <c r="E2028">
        <v>1772.3</v>
      </c>
      <c r="F2028">
        <v>24.61</v>
      </c>
      <c r="G2028">
        <v>5309</v>
      </c>
      <c r="H2028">
        <v>5305</v>
      </c>
      <c r="I2028">
        <f t="shared" si="94"/>
        <v>4</v>
      </c>
      <c r="J2028">
        <f t="shared" si="96"/>
        <v>4</v>
      </c>
      <c r="K2028">
        <f t="shared" si="95"/>
        <v>16</v>
      </c>
    </row>
    <row r="2029" spans="1:11" x14ac:dyDescent="0.25">
      <c r="A2029" t="s">
        <v>27</v>
      </c>
      <c r="B2029" t="s">
        <v>13</v>
      </c>
      <c r="C2029">
        <v>2000</v>
      </c>
      <c r="D2029">
        <v>495</v>
      </c>
      <c r="E2029">
        <v>26857</v>
      </c>
      <c r="F2029">
        <v>18.260000000000002</v>
      </c>
      <c r="G2029">
        <v>22962</v>
      </c>
      <c r="H2029">
        <v>24139</v>
      </c>
      <c r="I2029">
        <f t="shared" si="94"/>
        <v>1177</v>
      </c>
      <c r="J2029">
        <f t="shared" si="96"/>
        <v>-1177</v>
      </c>
      <c r="K2029">
        <f t="shared" si="95"/>
        <v>1385329</v>
      </c>
    </row>
    <row r="2030" spans="1:11" x14ac:dyDescent="0.25">
      <c r="A2030" t="s">
        <v>18</v>
      </c>
      <c r="B2030" t="s">
        <v>21</v>
      </c>
      <c r="C2030">
        <v>2002</v>
      </c>
      <c r="D2030">
        <v>1761</v>
      </c>
      <c r="E2030">
        <v>145552</v>
      </c>
      <c r="F2030">
        <v>26.01</v>
      </c>
      <c r="G2030">
        <v>113463</v>
      </c>
      <c r="H2030">
        <v>113463</v>
      </c>
      <c r="I2030">
        <f t="shared" si="94"/>
        <v>0</v>
      </c>
      <c r="J2030">
        <f t="shared" si="96"/>
        <v>0</v>
      </c>
      <c r="K2030">
        <f t="shared" si="95"/>
        <v>0</v>
      </c>
    </row>
    <row r="2031" spans="1:11" x14ac:dyDescent="0.25">
      <c r="A2031" t="s">
        <v>14</v>
      </c>
      <c r="B2031" t="s">
        <v>21</v>
      </c>
      <c r="C2031">
        <v>2011</v>
      </c>
      <c r="D2031">
        <v>494</v>
      </c>
      <c r="E2031">
        <v>1979.27</v>
      </c>
      <c r="F2031">
        <v>23.36</v>
      </c>
      <c r="G2031">
        <v>99623</v>
      </c>
      <c r="H2031">
        <v>99623</v>
      </c>
      <c r="I2031">
        <f t="shared" si="94"/>
        <v>0</v>
      </c>
      <c r="J2031">
        <f t="shared" si="96"/>
        <v>0</v>
      </c>
      <c r="K2031">
        <f t="shared" si="95"/>
        <v>0</v>
      </c>
    </row>
    <row r="2032" spans="1:11" x14ac:dyDescent="0.25">
      <c r="A2032" t="s">
        <v>27</v>
      </c>
      <c r="B2032" t="s">
        <v>7</v>
      </c>
      <c r="C2032">
        <v>2004</v>
      </c>
      <c r="D2032">
        <v>495</v>
      </c>
      <c r="E2032">
        <v>26857</v>
      </c>
      <c r="F2032">
        <v>21.11</v>
      </c>
      <c r="G2032">
        <v>346081</v>
      </c>
      <c r="H2032">
        <v>333534</v>
      </c>
      <c r="I2032">
        <f t="shared" si="94"/>
        <v>12547</v>
      </c>
      <c r="J2032">
        <f t="shared" si="96"/>
        <v>12547</v>
      </c>
      <c r="K2032">
        <f t="shared" si="95"/>
        <v>157427209</v>
      </c>
    </row>
    <row r="2033" spans="1:11" x14ac:dyDescent="0.25">
      <c r="A2033" t="s">
        <v>61</v>
      </c>
      <c r="B2033" t="s">
        <v>15</v>
      </c>
      <c r="C2033">
        <v>2011</v>
      </c>
      <c r="D2033">
        <v>1212</v>
      </c>
      <c r="E2033">
        <v>181.6</v>
      </c>
      <c r="F2033">
        <v>19.59</v>
      </c>
      <c r="G2033">
        <v>12714</v>
      </c>
      <c r="H2033">
        <v>10103</v>
      </c>
      <c r="I2033">
        <f t="shared" si="94"/>
        <v>2611</v>
      </c>
      <c r="J2033">
        <f t="shared" si="96"/>
        <v>2611</v>
      </c>
      <c r="K2033">
        <f t="shared" si="95"/>
        <v>6817321</v>
      </c>
    </row>
    <row r="2034" spans="1:11" x14ac:dyDescent="0.25">
      <c r="A2034" t="s">
        <v>32</v>
      </c>
      <c r="B2034" t="s">
        <v>11</v>
      </c>
      <c r="C2034">
        <v>1998</v>
      </c>
      <c r="D2034">
        <v>1083</v>
      </c>
      <c r="E2034">
        <v>49157</v>
      </c>
      <c r="F2034">
        <v>25.46</v>
      </c>
      <c r="G2034">
        <v>24852</v>
      </c>
      <c r="H2034">
        <v>24852</v>
      </c>
      <c r="I2034">
        <f t="shared" si="94"/>
        <v>0</v>
      </c>
      <c r="J2034">
        <f t="shared" si="96"/>
        <v>0</v>
      </c>
      <c r="K2034">
        <f t="shared" si="95"/>
        <v>0</v>
      </c>
    </row>
    <row r="2035" spans="1:11" x14ac:dyDescent="0.25">
      <c r="A2035" t="s">
        <v>39</v>
      </c>
      <c r="B2035" t="s">
        <v>11</v>
      </c>
      <c r="C2035">
        <v>2013</v>
      </c>
      <c r="D2035">
        <v>2666</v>
      </c>
      <c r="E2035">
        <v>15330.16</v>
      </c>
      <c r="F2035">
        <v>26.59</v>
      </c>
      <c r="G2035">
        <v>30138</v>
      </c>
      <c r="H2035">
        <v>30138</v>
      </c>
      <c r="I2035">
        <f t="shared" si="94"/>
        <v>0</v>
      </c>
      <c r="J2035">
        <f t="shared" si="96"/>
        <v>0</v>
      </c>
      <c r="K2035">
        <f t="shared" si="95"/>
        <v>0</v>
      </c>
    </row>
    <row r="2036" spans="1:11" x14ac:dyDescent="0.25">
      <c r="A2036" t="s">
        <v>22</v>
      </c>
      <c r="B2036" t="s">
        <v>49</v>
      </c>
      <c r="C2036">
        <v>2007</v>
      </c>
      <c r="D2036">
        <v>1410</v>
      </c>
      <c r="E2036">
        <v>5689.8</v>
      </c>
      <c r="F2036">
        <v>27.08</v>
      </c>
      <c r="G2036">
        <v>64848</v>
      </c>
      <c r="H2036">
        <v>64848</v>
      </c>
      <c r="I2036">
        <f t="shared" si="94"/>
        <v>0</v>
      </c>
      <c r="J2036">
        <f t="shared" si="96"/>
        <v>0</v>
      </c>
      <c r="K2036">
        <f t="shared" si="95"/>
        <v>0</v>
      </c>
    </row>
    <row r="2037" spans="1:11" x14ac:dyDescent="0.25">
      <c r="A2037" t="s">
        <v>32</v>
      </c>
      <c r="B2037" t="s">
        <v>11</v>
      </c>
      <c r="C2037">
        <v>2001</v>
      </c>
      <c r="D2037">
        <v>1083</v>
      </c>
      <c r="E2037">
        <v>43720.04</v>
      </c>
      <c r="F2037">
        <v>25.86</v>
      </c>
      <c r="G2037">
        <v>27081</v>
      </c>
      <c r="H2037">
        <v>27081</v>
      </c>
      <c r="I2037">
        <f t="shared" si="94"/>
        <v>0</v>
      </c>
      <c r="J2037">
        <f t="shared" si="96"/>
        <v>0</v>
      </c>
      <c r="K2037">
        <f t="shared" si="95"/>
        <v>0</v>
      </c>
    </row>
    <row r="2038" spans="1:11" x14ac:dyDescent="0.25">
      <c r="A2038" t="s">
        <v>32</v>
      </c>
      <c r="B2038" t="s">
        <v>15</v>
      </c>
      <c r="C2038">
        <v>2001</v>
      </c>
      <c r="D2038">
        <v>1083</v>
      </c>
      <c r="E2038">
        <v>43720.04</v>
      </c>
      <c r="F2038">
        <v>25.34</v>
      </c>
      <c r="G2038">
        <v>7715</v>
      </c>
      <c r="H2038">
        <v>7715</v>
      </c>
      <c r="I2038">
        <f t="shared" si="94"/>
        <v>0</v>
      </c>
      <c r="J2038">
        <f t="shared" si="96"/>
        <v>0</v>
      </c>
      <c r="K2038">
        <f t="shared" si="95"/>
        <v>0</v>
      </c>
    </row>
    <row r="2039" spans="1:11" x14ac:dyDescent="0.25">
      <c r="A2039" t="s">
        <v>28</v>
      </c>
      <c r="B2039" t="s">
        <v>21</v>
      </c>
      <c r="C2039">
        <v>2002</v>
      </c>
      <c r="D2039">
        <v>1712</v>
      </c>
      <c r="E2039">
        <v>1714.39</v>
      </c>
      <c r="F2039">
        <v>26.74</v>
      </c>
      <c r="G2039">
        <v>61636</v>
      </c>
      <c r="H2039">
        <v>61834</v>
      </c>
      <c r="I2039">
        <f t="shared" si="94"/>
        <v>198</v>
      </c>
      <c r="J2039">
        <f t="shared" si="96"/>
        <v>-198</v>
      </c>
      <c r="K2039">
        <f t="shared" si="95"/>
        <v>39204</v>
      </c>
    </row>
    <row r="2040" spans="1:11" x14ac:dyDescent="0.25">
      <c r="A2040" t="s">
        <v>32</v>
      </c>
      <c r="B2040" t="s">
        <v>15</v>
      </c>
      <c r="C2040">
        <v>1998</v>
      </c>
      <c r="D2040">
        <v>1083</v>
      </c>
      <c r="E2040">
        <v>49157</v>
      </c>
      <c r="F2040">
        <v>26.4</v>
      </c>
      <c r="G2040">
        <v>8592</v>
      </c>
      <c r="H2040">
        <v>8592</v>
      </c>
      <c r="I2040">
        <f t="shared" si="94"/>
        <v>0</v>
      </c>
      <c r="J2040">
        <f t="shared" si="96"/>
        <v>0</v>
      </c>
      <c r="K2040">
        <f t="shared" si="95"/>
        <v>0</v>
      </c>
    </row>
    <row r="2041" spans="1:11" x14ac:dyDescent="0.25">
      <c r="A2041" t="s">
        <v>38</v>
      </c>
      <c r="B2041" t="s">
        <v>11</v>
      </c>
      <c r="C2041">
        <v>2012</v>
      </c>
      <c r="D2041">
        <v>1220</v>
      </c>
      <c r="E2041">
        <v>17718.64</v>
      </c>
      <c r="F2041">
        <v>8.08</v>
      </c>
      <c r="G2041">
        <v>66571</v>
      </c>
      <c r="H2041">
        <v>70827</v>
      </c>
      <c r="I2041">
        <f t="shared" si="94"/>
        <v>4256</v>
      </c>
      <c r="J2041">
        <f t="shared" si="96"/>
        <v>-4256</v>
      </c>
      <c r="K2041">
        <f t="shared" si="95"/>
        <v>18113536</v>
      </c>
    </row>
    <row r="2042" spans="1:11" x14ac:dyDescent="0.25">
      <c r="A2042" t="s">
        <v>43</v>
      </c>
      <c r="B2042" t="s">
        <v>15</v>
      </c>
      <c r="C2042">
        <v>2005</v>
      </c>
      <c r="D2042">
        <v>593</v>
      </c>
      <c r="E2042">
        <v>40332</v>
      </c>
      <c r="F2042">
        <v>19.440000000000001</v>
      </c>
      <c r="G2042">
        <v>23256</v>
      </c>
      <c r="H2042">
        <v>23256</v>
      </c>
      <c r="I2042">
        <f t="shared" si="94"/>
        <v>0</v>
      </c>
      <c r="J2042">
        <f t="shared" si="96"/>
        <v>0</v>
      </c>
      <c r="K2042">
        <f t="shared" si="95"/>
        <v>0</v>
      </c>
    </row>
    <row r="2043" spans="1:11" x14ac:dyDescent="0.25">
      <c r="A2043" t="s">
        <v>25</v>
      </c>
      <c r="B2043" t="s">
        <v>15</v>
      </c>
      <c r="C2043">
        <v>1992</v>
      </c>
      <c r="D2043">
        <v>534</v>
      </c>
      <c r="E2043">
        <v>22234</v>
      </c>
      <c r="F2043">
        <v>15.78</v>
      </c>
      <c r="G2043">
        <v>25431</v>
      </c>
      <c r="H2043">
        <v>25431</v>
      </c>
      <c r="I2043">
        <f t="shared" si="94"/>
        <v>0</v>
      </c>
      <c r="J2043">
        <f t="shared" si="96"/>
        <v>0</v>
      </c>
      <c r="K2043">
        <f t="shared" si="95"/>
        <v>0</v>
      </c>
    </row>
    <row r="2044" spans="1:11" x14ac:dyDescent="0.25">
      <c r="A2044" t="s">
        <v>12</v>
      </c>
      <c r="B2044" t="s">
        <v>29</v>
      </c>
      <c r="C2044">
        <v>1997</v>
      </c>
      <c r="D2044">
        <v>2702</v>
      </c>
      <c r="E2044">
        <v>1597</v>
      </c>
      <c r="F2044">
        <v>27.37</v>
      </c>
      <c r="G2044">
        <v>12125</v>
      </c>
      <c r="H2044">
        <v>12125</v>
      </c>
      <c r="I2044">
        <f t="shared" si="94"/>
        <v>0</v>
      </c>
      <c r="J2044">
        <f t="shared" si="96"/>
        <v>0</v>
      </c>
      <c r="K2044">
        <f t="shared" si="95"/>
        <v>0</v>
      </c>
    </row>
    <row r="2045" spans="1:11" x14ac:dyDescent="0.25">
      <c r="A2045" t="s">
        <v>18</v>
      </c>
      <c r="B2045" t="s">
        <v>29</v>
      </c>
      <c r="C2045">
        <v>2002</v>
      </c>
      <c r="D2045">
        <v>1761</v>
      </c>
      <c r="E2045">
        <v>145552</v>
      </c>
      <c r="F2045">
        <v>27.27</v>
      </c>
      <c r="G2045">
        <v>25739</v>
      </c>
      <c r="H2045">
        <v>25739</v>
      </c>
      <c r="I2045">
        <f t="shared" si="94"/>
        <v>0</v>
      </c>
      <c r="J2045">
        <f t="shared" si="96"/>
        <v>0</v>
      </c>
      <c r="K2045">
        <f t="shared" si="95"/>
        <v>0</v>
      </c>
    </row>
    <row r="2046" spans="1:11" x14ac:dyDescent="0.25">
      <c r="A2046" t="s">
        <v>32</v>
      </c>
      <c r="B2046" t="s">
        <v>13</v>
      </c>
      <c r="C2046">
        <v>2008</v>
      </c>
      <c r="D2046">
        <v>1083</v>
      </c>
      <c r="E2046">
        <v>14485.33</v>
      </c>
      <c r="F2046">
        <v>25.57</v>
      </c>
      <c r="G2046">
        <v>32509</v>
      </c>
      <c r="H2046">
        <v>32509</v>
      </c>
      <c r="I2046">
        <f t="shared" si="94"/>
        <v>0</v>
      </c>
      <c r="J2046">
        <f t="shared" si="96"/>
        <v>0</v>
      </c>
      <c r="K2046">
        <f t="shared" si="95"/>
        <v>0</v>
      </c>
    </row>
    <row r="2047" spans="1:11" x14ac:dyDescent="0.25">
      <c r="A2047" t="s">
        <v>27</v>
      </c>
      <c r="B2047" t="s">
        <v>21</v>
      </c>
      <c r="C2047">
        <v>2007</v>
      </c>
      <c r="D2047">
        <v>495</v>
      </c>
      <c r="E2047">
        <v>26857</v>
      </c>
      <c r="F2047">
        <v>15.9</v>
      </c>
      <c r="G2047">
        <v>32644</v>
      </c>
      <c r="H2047">
        <v>32644</v>
      </c>
      <c r="I2047">
        <f t="shared" si="94"/>
        <v>0</v>
      </c>
      <c r="J2047">
        <f t="shared" si="96"/>
        <v>0</v>
      </c>
      <c r="K2047">
        <f t="shared" si="95"/>
        <v>0</v>
      </c>
    </row>
    <row r="2048" spans="1:11" x14ac:dyDescent="0.25">
      <c r="A2048" t="s">
        <v>78</v>
      </c>
      <c r="B2048" t="s">
        <v>29</v>
      </c>
      <c r="C2048">
        <v>2005</v>
      </c>
      <c r="D2048">
        <v>565</v>
      </c>
      <c r="E2048">
        <v>23021.7</v>
      </c>
      <c r="F2048">
        <v>8.39</v>
      </c>
      <c r="G2048">
        <v>14527</v>
      </c>
      <c r="H2048">
        <v>12699</v>
      </c>
      <c r="I2048">
        <f t="shared" si="94"/>
        <v>1828</v>
      </c>
      <c r="J2048">
        <f t="shared" si="96"/>
        <v>1828</v>
      </c>
      <c r="K2048">
        <f t="shared" si="95"/>
        <v>3341584</v>
      </c>
    </row>
    <row r="2049" spans="1:11" x14ac:dyDescent="0.25">
      <c r="A2049" t="s">
        <v>32</v>
      </c>
      <c r="B2049" t="s">
        <v>15</v>
      </c>
      <c r="C2049">
        <v>2011</v>
      </c>
      <c r="D2049">
        <v>1083</v>
      </c>
      <c r="E2049">
        <v>55540</v>
      </c>
      <c r="F2049">
        <v>26.84</v>
      </c>
      <c r="G2049">
        <v>9487</v>
      </c>
      <c r="H2049">
        <v>9487</v>
      </c>
      <c r="I2049">
        <f t="shared" si="94"/>
        <v>0</v>
      </c>
      <c r="J2049">
        <f t="shared" si="96"/>
        <v>0</v>
      </c>
      <c r="K2049">
        <f t="shared" si="95"/>
        <v>0</v>
      </c>
    </row>
    <row r="2050" spans="1:11" x14ac:dyDescent="0.25">
      <c r="A2050" t="s">
        <v>40</v>
      </c>
      <c r="B2050" t="s">
        <v>11</v>
      </c>
      <c r="C2050">
        <v>2001</v>
      </c>
      <c r="D2050">
        <v>832</v>
      </c>
      <c r="E2050">
        <v>75978</v>
      </c>
      <c r="F2050">
        <v>13.23</v>
      </c>
      <c r="G2050">
        <v>28013</v>
      </c>
      <c r="H2050">
        <v>31247</v>
      </c>
      <c r="I2050">
        <f t="shared" si="94"/>
        <v>3234</v>
      </c>
      <c r="J2050">
        <f t="shared" si="96"/>
        <v>-3234</v>
      </c>
      <c r="K2050">
        <f t="shared" si="95"/>
        <v>10458756</v>
      </c>
    </row>
    <row r="2051" spans="1:11" x14ac:dyDescent="0.25">
      <c r="A2051" t="s">
        <v>14</v>
      </c>
      <c r="B2051" t="s">
        <v>9</v>
      </c>
      <c r="C2051">
        <v>1997</v>
      </c>
      <c r="D2051">
        <v>494</v>
      </c>
      <c r="E2051">
        <v>16936</v>
      </c>
      <c r="F2051">
        <v>25.16</v>
      </c>
      <c r="G2051">
        <v>16352</v>
      </c>
      <c r="H2051">
        <v>16352</v>
      </c>
      <c r="I2051">
        <f t="shared" ref="I2051:I2114" si="97">ABS(G2051-H2051)</f>
        <v>0</v>
      </c>
      <c r="J2051">
        <f t="shared" si="96"/>
        <v>0</v>
      </c>
      <c r="K2051">
        <f t="shared" ref="K2051:K2114" si="98">J2051^2</f>
        <v>0</v>
      </c>
    </row>
    <row r="2052" spans="1:11" x14ac:dyDescent="0.25">
      <c r="A2052" t="s">
        <v>32</v>
      </c>
      <c r="B2052" t="s">
        <v>21</v>
      </c>
      <c r="C2052">
        <v>2002</v>
      </c>
      <c r="D2052">
        <v>1083</v>
      </c>
      <c r="E2052">
        <v>42482.559999999998</v>
      </c>
      <c r="F2052">
        <v>27.72</v>
      </c>
      <c r="G2052">
        <v>85694</v>
      </c>
      <c r="H2052">
        <v>85694</v>
      </c>
      <c r="I2052">
        <f t="shared" si="97"/>
        <v>0</v>
      </c>
      <c r="J2052">
        <f t="shared" si="96"/>
        <v>0</v>
      </c>
      <c r="K2052">
        <f t="shared" si="98"/>
        <v>0</v>
      </c>
    </row>
    <row r="2053" spans="1:11" x14ac:dyDescent="0.25">
      <c r="A2053" t="s">
        <v>8</v>
      </c>
      <c r="B2053" t="s">
        <v>29</v>
      </c>
      <c r="C2053">
        <v>2007</v>
      </c>
      <c r="D2053">
        <v>537</v>
      </c>
      <c r="E2053">
        <v>45140.03</v>
      </c>
      <c r="F2053">
        <v>7.07</v>
      </c>
      <c r="G2053">
        <v>23010</v>
      </c>
      <c r="H2053">
        <v>23010</v>
      </c>
      <c r="I2053">
        <f t="shared" si="97"/>
        <v>0</v>
      </c>
      <c r="J2053">
        <f t="shared" si="96"/>
        <v>0</v>
      </c>
      <c r="K2053">
        <f t="shared" si="98"/>
        <v>0</v>
      </c>
    </row>
    <row r="2054" spans="1:11" x14ac:dyDescent="0.25">
      <c r="A2054" t="s">
        <v>42</v>
      </c>
      <c r="B2054" t="s">
        <v>29</v>
      </c>
      <c r="C2054">
        <v>2004</v>
      </c>
      <c r="D2054">
        <v>758</v>
      </c>
      <c r="E2054">
        <v>26433.14</v>
      </c>
      <c r="F2054">
        <v>24.92</v>
      </c>
      <c r="G2054">
        <v>15010</v>
      </c>
      <c r="H2054">
        <v>16503</v>
      </c>
      <c r="I2054">
        <f t="shared" si="97"/>
        <v>1493</v>
      </c>
      <c r="J2054">
        <f t="shared" si="96"/>
        <v>-1493</v>
      </c>
      <c r="K2054">
        <f t="shared" si="98"/>
        <v>2229049</v>
      </c>
    </row>
    <row r="2055" spans="1:11" x14ac:dyDescent="0.25">
      <c r="A2055" t="s">
        <v>32</v>
      </c>
      <c r="B2055" t="s">
        <v>7</v>
      </c>
      <c r="C2055">
        <v>1991</v>
      </c>
      <c r="D2055">
        <v>1083</v>
      </c>
      <c r="E2055">
        <v>72133</v>
      </c>
      <c r="F2055">
        <v>26.34</v>
      </c>
      <c r="G2055">
        <v>162540</v>
      </c>
      <c r="H2055">
        <v>162540</v>
      </c>
      <c r="I2055">
        <f t="shared" si="97"/>
        <v>0</v>
      </c>
      <c r="J2055">
        <f t="shared" si="96"/>
        <v>0</v>
      </c>
      <c r="K2055">
        <f t="shared" si="98"/>
        <v>0</v>
      </c>
    </row>
    <row r="2056" spans="1:11" x14ac:dyDescent="0.25">
      <c r="A2056" t="s">
        <v>42</v>
      </c>
      <c r="B2056" t="s">
        <v>21</v>
      </c>
      <c r="C2056">
        <v>1991</v>
      </c>
      <c r="D2056">
        <v>758</v>
      </c>
      <c r="E2056">
        <v>34468.93</v>
      </c>
      <c r="F2056">
        <v>19.36</v>
      </c>
      <c r="G2056">
        <v>174848</v>
      </c>
      <c r="H2056">
        <v>174848</v>
      </c>
      <c r="I2056">
        <f t="shared" si="97"/>
        <v>0</v>
      </c>
      <c r="J2056">
        <f t="shared" si="96"/>
        <v>0</v>
      </c>
      <c r="K2056">
        <f t="shared" si="98"/>
        <v>0</v>
      </c>
    </row>
    <row r="2057" spans="1:11" x14ac:dyDescent="0.25">
      <c r="A2057" t="s">
        <v>96</v>
      </c>
      <c r="B2057" t="s">
        <v>7</v>
      </c>
      <c r="C2057">
        <v>1998</v>
      </c>
      <c r="D2057">
        <v>1342</v>
      </c>
      <c r="E2057">
        <v>22.87</v>
      </c>
      <c r="F2057">
        <v>25.96</v>
      </c>
      <c r="G2057">
        <v>25526</v>
      </c>
      <c r="H2057">
        <v>25549</v>
      </c>
      <c r="I2057">
        <f t="shared" si="97"/>
        <v>23</v>
      </c>
      <c r="J2057">
        <f t="shared" si="96"/>
        <v>-23</v>
      </c>
      <c r="K2057">
        <f t="shared" si="98"/>
        <v>529</v>
      </c>
    </row>
    <row r="2058" spans="1:11" x14ac:dyDescent="0.25">
      <c r="A2058" t="s">
        <v>54</v>
      </c>
      <c r="B2058" t="s">
        <v>21</v>
      </c>
      <c r="C2058">
        <v>2005</v>
      </c>
      <c r="D2058">
        <v>2274</v>
      </c>
      <c r="E2058">
        <v>18391.23</v>
      </c>
      <c r="F2058">
        <v>22.21</v>
      </c>
      <c r="G2058">
        <v>30654</v>
      </c>
      <c r="H2058">
        <v>30654</v>
      </c>
      <c r="I2058">
        <f t="shared" si="97"/>
        <v>0</v>
      </c>
      <c r="J2058">
        <f t="shared" si="96"/>
        <v>0</v>
      </c>
      <c r="K2058">
        <f t="shared" si="98"/>
        <v>0</v>
      </c>
    </row>
    <row r="2059" spans="1:11" x14ac:dyDescent="0.25">
      <c r="A2059" t="s">
        <v>32</v>
      </c>
      <c r="B2059" t="s">
        <v>15</v>
      </c>
      <c r="C2059">
        <v>1991</v>
      </c>
      <c r="D2059">
        <v>1083</v>
      </c>
      <c r="E2059">
        <v>72133</v>
      </c>
      <c r="F2059">
        <v>25.99</v>
      </c>
      <c r="G2059">
        <v>6553</v>
      </c>
      <c r="H2059">
        <v>6553</v>
      </c>
      <c r="I2059">
        <f t="shared" si="97"/>
        <v>0</v>
      </c>
      <c r="J2059">
        <f t="shared" si="96"/>
        <v>0</v>
      </c>
      <c r="K2059">
        <f t="shared" si="98"/>
        <v>0</v>
      </c>
    </row>
    <row r="2060" spans="1:11" x14ac:dyDescent="0.25">
      <c r="A2060" t="s">
        <v>39</v>
      </c>
      <c r="B2060" t="s">
        <v>7</v>
      </c>
      <c r="C2060">
        <v>1994</v>
      </c>
      <c r="D2060">
        <v>2666</v>
      </c>
      <c r="E2060">
        <v>1594.5</v>
      </c>
      <c r="F2060">
        <v>25.91</v>
      </c>
      <c r="G2060">
        <v>109570</v>
      </c>
      <c r="H2060">
        <v>109570</v>
      </c>
      <c r="I2060">
        <f t="shared" si="97"/>
        <v>0</v>
      </c>
      <c r="J2060">
        <f t="shared" si="96"/>
        <v>0</v>
      </c>
      <c r="K2060">
        <f t="shared" si="98"/>
        <v>0</v>
      </c>
    </row>
    <row r="2061" spans="1:11" x14ac:dyDescent="0.25">
      <c r="A2061" t="s">
        <v>90</v>
      </c>
      <c r="B2061" t="s">
        <v>9</v>
      </c>
      <c r="C2061">
        <v>1999</v>
      </c>
      <c r="D2061">
        <v>2331</v>
      </c>
      <c r="E2061">
        <v>163.66999999999999</v>
      </c>
      <c r="F2061">
        <v>27.07</v>
      </c>
      <c r="G2061">
        <v>10000</v>
      </c>
      <c r="H2061">
        <v>13759</v>
      </c>
      <c r="I2061">
        <f t="shared" si="97"/>
        <v>3759</v>
      </c>
      <c r="J2061">
        <f t="shared" ref="J2061:J2124" si="99">G2061-H2061</f>
        <v>-3759</v>
      </c>
      <c r="K2061">
        <f t="shared" si="98"/>
        <v>14130081</v>
      </c>
    </row>
    <row r="2062" spans="1:11" x14ac:dyDescent="0.25">
      <c r="A2062" t="s">
        <v>18</v>
      </c>
      <c r="B2062" t="s">
        <v>9</v>
      </c>
      <c r="C2062">
        <v>1998</v>
      </c>
      <c r="D2062">
        <v>1761</v>
      </c>
      <c r="E2062">
        <v>118930.56</v>
      </c>
      <c r="F2062">
        <v>18.2</v>
      </c>
      <c r="G2062">
        <v>27964</v>
      </c>
      <c r="H2062">
        <v>27964</v>
      </c>
      <c r="I2062">
        <f t="shared" si="97"/>
        <v>0</v>
      </c>
      <c r="J2062">
        <f t="shared" si="99"/>
        <v>0</v>
      </c>
      <c r="K2062">
        <f t="shared" si="98"/>
        <v>0</v>
      </c>
    </row>
    <row r="2063" spans="1:11" x14ac:dyDescent="0.25">
      <c r="A2063" t="s">
        <v>10</v>
      </c>
      <c r="B2063" t="s">
        <v>49</v>
      </c>
      <c r="C2063">
        <v>2011</v>
      </c>
      <c r="D2063">
        <v>1668</v>
      </c>
      <c r="E2063">
        <v>51796.3</v>
      </c>
      <c r="F2063">
        <v>15.38</v>
      </c>
      <c r="G2063">
        <v>220905</v>
      </c>
      <c r="H2063">
        <v>220905</v>
      </c>
      <c r="I2063">
        <f t="shared" si="97"/>
        <v>0</v>
      </c>
      <c r="J2063">
        <f t="shared" si="99"/>
        <v>0</v>
      </c>
      <c r="K2063">
        <f t="shared" si="98"/>
        <v>0</v>
      </c>
    </row>
    <row r="2064" spans="1:11" x14ac:dyDescent="0.25">
      <c r="A2064" t="s">
        <v>42</v>
      </c>
      <c r="B2064" t="s">
        <v>13</v>
      </c>
      <c r="C2064">
        <v>1993</v>
      </c>
      <c r="D2064">
        <v>758</v>
      </c>
      <c r="E2064">
        <v>34468.93</v>
      </c>
      <c r="F2064">
        <v>21.04</v>
      </c>
      <c r="G2064">
        <v>48725</v>
      </c>
      <c r="H2064">
        <v>48725</v>
      </c>
      <c r="I2064">
        <f t="shared" si="97"/>
        <v>0</v>
      </c>
      <c r="J2064">
        <f t="shared" si="99"/>
        <v>0</v>
      </c>
      <c r="K2064">
        <f t="shared" si="98"/>
        <v>0</v>
      </c>
    </row>
    <row r="2065" spans="1:11" x14ac:dyDescent="0.25">
      <c r="A2065" t="s">
        <v>64</v>
      </c>
      <c r="B2065" t="s">
        <v>15</v>
      </c>
      <c r="C2065">
        <v>2006</v>
      </c>
      <c r="D2065">
        <v>1976</v>
      </c>
      <c r="E2065">
        <v>4297.51</v>
      </c>
      <c r="F2065">
        <v>24.88</v>
      </c>
      <c r="G2065">
        <v>11500</v>
      </c>
      <c r="H2065">
        <v>8281</v>
      </c>
      <c r="I2065">
        <f t="shared" si="97"/>
        <v>3219</v>
      </c>
      <c r="J2065">
        <f t="shared" si="99"/>
        <v>3219</v>
      </c>
      <c r="K2065">
        <f t="shared" si="98"/>
        <v>10361961</v>
      </c>
    </row>
    <row r="2066" spans="1:11" x14ac:dyDescent="0.25">
      <c r="A2066" t="s">
        <v>16</v>
      </c>
      <c r="B2066" t="s">
        <v>9</v>
      </c>
      <c r="C2066">
        <v>2005</v>
      </c>
      <c r="D2066">
        <v>1522</v>
      </c>
      <c r="E2066">
        <v>9830.7199999999993</v>
      </c>
      <c r="F2066">
        <v>6.22</v>
      </c>
      <c r="G2066">
        <v>112285</v>
      </c>
      <c r="H2066">
        <v>119978</v>
      </c>
      <c r="I2066">
        <f t="shared" si="97"/>
        <v>7693</v>
      </c>
      <c r="J2066">
        <f t="shared" si="99"/>
        <v>-7693</v>
      </c>
      <c r="K2066">
        <f t="shared" si="98"/>
        <v>59182249</v>
      </c>
    </row>
    <row r="2067" spans="1:11" x14ac:dyDescent="0.25">
      <c r="A2067" t="s">
        <v>109</v>
      </c>
      <c r="B2067" t="s">
        <v>15</v>
      </c>
      <c r="C2067">
        <v>2010</v>
      </c>
      <c r="D2067">
        <v>285</v>
      </c>
      <c r="E2067">
        <v>56</v>
      </c>
      <c r="F2067">
        <v>20.62</v>
      </c>
      <c r="G2067">
        <v>2901</v>
      </c>
      <c r="H2067">
        <v>2860</v>
      </c>
      <c r="I2067">
        <f t="shared" si="97"/>
        <v>41</v>
      </c>
      <c r="J2067">
        <f t="shared" si="99"/>
        <v>41</v>
      </c>
      <c r="K2067">
        <f t="shared" si="98"/>
        <v>1681</v>
      </c>
    </row>
    <row r="2068" spans="1:11" x14ac:dyDescent="0.25">
      <c r="A2068" t="s">
        <v>93</v>
      </c>
      <c r="B2068" t="s">
        <v>11</v>
      </c>
      <c r="C2068">
        <v>1998</v>
      </c>
      <c r="D2068">
        <v>778</v>
      </c>
      <c r="E2068">
        <v>11762</v>
      </c>
      <c r="F2068">
        <v>10.18</v>
      </c>
      <c r="G2068">
        <v>76956</v>
      </c>
      <c r="H2068">
        <v>80310</v>
      </c>
      <c r="I2068">
        <f t="shared" si="97"/>
        <v>3354</v>
      </c>
      <c r="J2068">
        <f t="shared" si="99"/>
        <v>-3354</v>
      </c>
      <c r="K2068">
        <f t="shared" si="98"/>
        <v>11249316</v>
      </c>
    </row>
    <row r="2069" spans="1:11" x14ac:dyDescent="0.25">
      <c r="A2069" t="s">
        <v>78</v>
      </c>
      <c r="B2069" t="s">
        <v>9</v>
      </c>
      <c r="C2069">
        <v>1996</v>
      </c>
      <c r="D2069">
        <v>565</v>
      </c>
      <c r="E2069">
        <v>47057.85</v>
      </c>
      <c r="F2069">
        <v>7</v>
      </c>
      <c r="G2069">
        <v>27365</v>
      </c>
      <c r="H2069">
        <v>32628</v>
      </c>
      <c r="I2069">
        <f t="shared" si="97"/>
        <v>5263</v>
      </c>
      <c r="J2069">
        <f t="shared" si="99"/>
        <v>-5263</v>
      </c>
      <c r="K2069">
        <f t="shared" si="98"/>
        <v>27699169</v>
      </c>
    </row>
    <row r="2070" spans="1:11" x14ac:dyDescent="0.25">
      <c r="A2070" t="s">
        <v>10</v>
      </c>
      <c r="B2070" t="s">
        <v>9</v>
      </c>
      <c r="C2070">
        <v>2011</v>
      </c>
      <c r="D2070">
        <v>1668</v>
      </c>
      <c r="E2070">
        <v>51796.3</v>
      </c>
      <c r="F2070">
        <v>15.62</v>
      </c>
      <c r="G2070">
        <v>25797</v>
      </c>
      <c r="H2070">
        <v>25797</v>
      </c>
      <c r="I2070">
        <f t="shared" si="97"/>
        <v>0</v>
      </c>
      <c r="J2070">
        <f t="shared" si="99"/>
        <v>0</v>
      </c>
      <c r="K2070">
        <f t="shared" si="98"/>
        <v>0</v>
      </c>
    </row>
    <row r="2071" spans="1:11" x14ac:dyDescent="0.25">
      <c r="A2071" t="s">
        <v>53</v>
      </c>
      <c r="B2071" t="s">
        <v>13</v>
      </c>
      <c r="C2071">
        <v>1997</v>
      </c>
      <c r="D2071">
        <v>1604</v>
      </c>
      <c r="E2071">
        <v>630.12</v>
      </c>
      <c r="F2071">
        <v>24.98</v>
      </c>
      <c r="G2071">
        <v>33636</v>
      </c>
      <c r="H2071">
        <v>33095</v>
      </c>
      <c r="I2071">
        <f t="shared" si="97"/>
        <v>541</v>
      </c>
      <c r="J2071">
        <f t="shared" si="99"/>
        <v>541</v>
      </c>
      <c r="K2071">
        <f t="shared" si="98"/>
        <v>292681</v>
      </c>
    </row>
    <row r="2072" spans="1:11" x14ac:dyDescent="0.25">
      <c r="A2072" t="s">
        <v>18</v>
      </c>
      <c r="B2072" t="s">
        <v>9</v>
      </c>
      <c r="C2072">
        <v>2001</v>
      </c>
      <c r="D2072">
        <v>1761</v>
      </c>
      <c r="E2072">
        <v>151523</v>
      </c>
      <c r="F2072">
        <v>19.73</v>
      </c>
      <c r="G2072">
        <v>34019</v>
      </c>
      <c r="H2072">
        <v>34019</v>
      </c>
      <c r="I2072">
        <f t="shared" si="97"/>
        <v>0</v>
      </c>
      <c r="J2072">
        <f t="shared" si="99"/>
        <v>0</v>
      </c>
      <c r="K2072">
        <f t="shared" si="98"/>
        <v>0</v>
      </c>
    </row>
    <row r="2073" spans="1:11" x14ac:dyDescent="0.25">
      <c r="A2073" t="s">
        <v>18</v>
      </c>
      <c r="B2073" t="s">
        <v>49</v>
      </c>
      <c r="C2073">
        <v>1993</v>
      </c>
      <c r="D2073">
        <v>1761</v>
      </c>
      <c r="E2073">
        <v>75658.33</v>
      </c>
      <c r="F2073">
        <v>26.89</v>
      </c>
      <c r="G2073">
        <v>91471</v>
      </c>
      <c r="H2073">
        <v>91471</v>
      </c>
      <c r="I2073">
        <f t="shared" si="97"/>
        <v>0</v>
      </c>
      <c r="J2073">
        <f t="shared" si="99"/>
        <v>0</v>
      </c>
      <c r="K2073">
        <f t="shared" si="98"/>
        <v>0</v>
      </c>
    </row>
    <row r="2074" spans="1:11" x14ac:dyDescent="0.25">
      <c r="A2074" t="s">
        <v>57</v>
      </c>
      <c r="B2074" t="s">
        <v>9</v>
      </c>
      <c r="C2074">
        <v>2001</v>
      </c>
      <c r="D2074">
        <v>3240</v>
      </c>
      <c r="E2074">
        <v>85515.3</v>
      </c>
      <c r="F2074">
        <v>22.5</v>
      </c>
      <c r="G2074">
        <v>20755</v>
      </c>
      <c r="H2074">
        <v>22773</v>
      </c>
      <c r="I2074">
        <f t="shared" si="97"/>
        <v>2018</v>
      </c>
      <c r="J2074">
        <f t="shared" si="99"/>
        <v>-2018</v>
      </c>
      <c r="K2074">
        <f t="shared" si="98"/>
        <v>4072324</v>
      </c>
    </row>
    <row r="2075" spans="1:11" x14ac:dyDescent="0.25">
      <c r="A2075" t="s">
        <v>68</v>
      </c>
      <c r="B2075" t="s">
        <v>7</v>
      </c>
      <c r="C2075">
        <v>1996</v>
      </c>
      <c r="D2075">
        <v>748</v>
      </c>
      <c r="E2075">
        <v>39.159999999999997</v>
      </c>
      <c r="F2075">
        <v>28.74</v>
      </c>
      <c r="G2075">
        <v>28605</v>
      </c>
      <c r="H2075">
        <v>23981</v>
      </c>
      <c r="I2075">
        <f t="shared" si="97"/>
        <v>4624</v>
      </c>
      <c r="J2075">
        <f t="shared" si="99"/>
        <v>4624</v>
      </c>
      <c r="K2075">
        <f t="shared" si="98"/>
        <v>21381376</v>
      </c>
    </row>
    <row r="2076" spans="1:11" x14ac:dyDescent="0.25">
      <c r="A2076" t="s">
        <v>32</v>
      </c>
      <c r="B2076" t="s">
        <v>7</v>
      </c>
      <c r="C2076">
        <v>2005</v>
      </c>
      <c r="D2076">
        <v>1083</v>
      </c>
      <c r="E2076">
        <v>35342</v>
      </c>
      <c r="F2076">
        <v>27.49</v>
      </c>
      <c r="G2076">
        <v>188908</v>
      </c>
      <c r="H2076">
        <v>188908</v>
      </c>
      <c r="I2076">
        <f t="shared" si="97"/>
        <v>0</v>
      </c>
      <c r="J2076">
        <f t="shared" si="99"/>
        <v>0</v>
      </c>
      <c r="K2076">
        <f t="shared" si="98"/>
        <v>0</v>
      </c>
    </row>
    <row r="2077" spans="1:11" x14ac:dyDescent="0.25">
      <c r="A2077" t="s">
        <v>10</v>
      </c>
      <c r="B2077" t="s">
        <v>7</v>
      </c>
      <c r="C2077">
        <v>2010</v>
      </c>
      <c r="D2077">
        <v>1668</v>
      </c>
      <c r="E2077">
        <v>55576</v>
      </c>
      <c r="F2077">
        <v>15.87</v>
      </c>
      <c r="G2077">
        <v>277576</v>
      </c>
      <c r="H2077">
        <v>277576</v>
      </c>
      <c r="I2077">
        <f t="shared" si="97"/>
        <v>0</v>
      </c>
      <c r="J2077">
        <f t="shared" si="99"/>
        <v>0</v>
      </c>
      <c r="K2077">
        <f t="shared" si="98"/>
        <v>0</v>
      </c>
    </row>
    <row r="2078" spans="1:11" x14ac:dyDescent="0.25">
      <c r="A2078" t="s">
        <v>38</v>
      </c>
      <c r="B2078" t="s">
        <v>11</v>
      </c>
      <c r="C2078">
        <v>1996</v>
      </c>
      <c r="D2078">
        <v>1220</v>
      </c>
      <c r="E2078">
        <v>35579</v>
      </c>
      <c r="F2078">
        <v>8.8699999999999992</v>
      </c>
      <c r="G2078">
        <v>81315</v>
      </c>
      <c r="H2078">
        <v>81315</v>
      </c>
      <c r="I2078">
        <f t="shared" si="97"/>
        <v>0</v>
      </c>
      <c r="J2078">
        <f t="shared" si="99"/>
        <v>0</v>
      </c>
      <c r="K2078">
        <f t="shared" si="98"/>
        <v>0</v>
      </c>
    </row>
    <row r="2079" spans="1:11" x14ac:dyDescent="0.25">
      <c r="A2079" t="s">
        <v>32</v>
      </c>
      <c r="B2079" t="s">
        <v>9</v>
      </c>
      <c r="C2079">
        <v>2013</v>
      </c>
      <c r="D2079">
        <v>1083</v>
      </c>
      <c r="E2079">
        <v>45620</v>
      </c>
      <c r="F2079">
        <v>25.98</v>
      </c>
      <c r="G2079">
        <v>25726</v>
      </c>
      <c r="H2079">
        <v>25726</v>
      </c>
      <c r="I2079">
        <f t="shared" si="97"/>
        <v>0</v>
      </c>
      <c r="J2079">
        <f t="shared" si="99"/>
        <v>0</v>
      </c>
      <c r="K2079">
        <f t="shared" si="98"/>
        <v>0</v>
      </c>
    </row>
    <row r="2080" spans="1:11" x14ac:dyDescent="0.25">
      <c r="A2080" t="s">
        <v>70</v>
      </c>
      <c r="B2080" t="s">
        <v>15</v>
      </c>
      <c r="C2080">
        <v>1992</v>
      </c>
      <c r="D2080">
        <v>657</v>
      </c>
      <c r="E2080">
        <v>3303</v>
      </c>
      <c r="F2080">
        <v>21.93</v>
      </c>
      <c r="G2080">
        <v>3914</v>
      </c>
      <c r="H2080">
        <v>2702</v>
      </c>
      <c r="I2080">
        <f t="shared" si="97"/>
        <v>1212</v>
      </c>
      <c r="J2080">
        <f t="shared" si="99"/>
        <v>1212</v>
      </c>
      <c r="K2080">
        <f t="shared" si="98"/>
        <v>1468944</v>
      </c>
    </row>
    <row r="2081" spans="1:11" x14ac:dyDescent="0.25">
      <c r="A2081" t="s">
        <v>104</v>
      </c>
      <c r="B2081" t="s">
        <v>29</v>
      </c>
      <c r="C2081">
        <v>2007</v>
      </c>
      <c r="D2081">
        <v>652</v>
      </c>
      <c r="E2081">
        <v>7345.7</v>
      </c>
      <c r="F2081">
        <v>18.670000000000002</v>
      </c>
      <c r="G2081">
        <v>21121</v>
      </c>
      <c r="H2081">
        <v>21491</v>
      </c>
      <c r="I2081">
        <f t="shared" si="97"/>
        <v>370</v>
      </c>
      <c r="J2081">
        <f t="shared" si="99"/>
        <v>-370</v>
      </c>
      <c r="K2081">
        <f t="shared" si="98"/>
        <v>136900</v>
      </c>
    </row>
    <row r="2082" spans="1:11" x14ac:dyDescent="0.25">
      <c r="A2082" t="s">
        <v>17</v>
      </c>
      <c r="B2082" t="s">
        <v>21</v>
      </c>
      <c r="C2082">
        <v>1992</v>
      </c>
      <c r="D2082">
        <v>51</v>
      </c>
      <c r="E2082">
        <v>6156</v>
      </c>
      <c r="F2082">
        <v>20.09</v>
      </c>
      <c r="G2082">
        <v>241308</v>
      </c>
      <c r="H2082">
        <v>241308</v>
      </c>
      <c r="I2082">
        <f t="shared" si="97"/>
        <v>0</v>
      </c>
      <c r="J2082">
        <f t="shared" si="99"/>
        <v>0</v>
      </c>
      <c r="K2082">
        <f t="shared" si="98"/>
        <v>0</v>
      </c>
    </row>
    <row r="2083" spans="1:11" x14ac:dyDescent="0.25">
      <c r="A2083" t="s">
        <v>18</v>
      </c>
      <c r="B2083" t="s">
        <v>45</v>
      </c>
      <c r="C2083">
        <v>1995</v>
      </c>
      <c r="D2083">
        <v>1761</v>
      </c>
      <c r="E2083">
        <v>92967.22</v>
      </c>
      <c r="F2083">
        <v>22.07</v>
      </c>
      <c r="G2083">
        <v>130631</v>
      </c>
      <c r="H2083">
        <v>130631</v>
      </c>
      <c r="I2083">
        <f t="shared" si="97"/>
        <v>0</v>
      </c>
      <c r="J2083">
        <f t="shared" si="99"/>
        <v>0</v>
      </c>
      <c r="K2083">
        <f t="shared" si="98"/>
        <v>0</v>
      </c>
    </row>
    <row r="2084" spans="1:11" x14ac:dyDescent="0.25">
      <c r="A2084" t="s">
        <v>18</v>
      </c>
      <c r="B2084" t="s">
        <v>29</v>
      </c>
      <c r="C2084">
        <v>2005</v>
      </c>
      <c r="D2084">
        <v>1761</v>
      </c>
      <c r="E2084">
        <v>232232</v>
      </c>
      <c r="F2084">
        <v>27.6</v>
      </c>
      <c r="G2084">
        <v>22303</v>
      </c>
      <c r="H2084">
        <v>22303</v>
      </c>
      <c r="I2084">
        <f t="shared" si="97"/>
        <v>0</v>
      </c>
      <c r="J2084">
        <f t="shared" si="99"/>
        <v>0</v>
      </c>
      <c r="K2084">
        <f t="shared" si="98"/>
        <v>0</v>
      </c>
    </row>
    <row r="2085" spans="1:11" x14ac:dyDescent="0.25">
      <c r="A2085" t="s">
        <v>32</v>
      </c>
      <c r="B2085" t="s">
        <v>29</v>
      </c>
      <c r="C2085">
        <v>1997</v>
      </c>
      <c r="D2085">
        <v>1083</v>
      </c>
      <c r="E2085">
        <v>52279</v>
      </c>
      <c r="F2085">
        <v>25.09</v>
      </c>
      <c r="G2085">
        <v>10789</v>
      </c>
      <c r="H2085">
        <v>10789</v>
      </c>
      <c r="I2085">
        <f t="shared" si="97"/>
        <v>0</v>
      </c>
      <c r="J2085">
        <f t="shared" si="99"/>
        <v>0</v>
      </c>
      <c r="K2085">
        <f t="shared" si="98"/>
        <v>0</v>
      </c>
    </row>
    <row r="2086" spans="1:11" x14ac:dyDescent="0.25">
      <c r="A2086" t="s">
        <v>20</v>
      </c>
      <c r="B2086" t="s">
        <v>15</v>
      </c>
      <c r="C2086">
        <v>1990</v>
      </c>
      <c r="D2086">
        <v>1300</v>
      </c>
      <c r="E2086">
        <v>1762.01</v>
      </c>
      <c r="F2086">
        <v>16.91</v>
      </c>
      <c r="G2086">
        <v>22680</v>
      </c>
      <c r="H2086">
        <v>27036</v>
      </c>
      <c r="I2086">
        <f t="shared" si="97"/>
        <v>4356</v>
      </c>
      <c r="J2086">
        <f t="shared" si="99"/>
        <v>-4356</v>
      </c>
      <c r="K2086">
        <f t="shared" si="98"/>
        <v>18974736</v>
      </c>
    </row>
    <row r="2087" spans="1:11" x14ac:dyDescent="0.25">
      <c r="A2087" t="s">
        <v>58</v>
      </c>
      <c r="B2087" t="s">
        <v>13</v>
      </c>
      <c r="C2087">
        <v>2007</v>
      </c>
      <c r="D2087">
        <v>691</v>
      </c>
      <c r="E2087">
        <v>247.9</v>
      </c>
      <c r="F2087">
        <v>8.69</v>
      </c>
      <c r="G2087">
        <v>30707</v>
      </c>
      <c r="H2087">
        <v>31415</v>
      </c>
      <c r="I2087">
        <f t="shared" si="97"/>
        <v>708</v>
      </c>
      <c r="J2087">
        <f t="shared" si="99"/>
        <v>-708</v>
      </c>
      <c r="K2087">
        <f t="shared" si="98"/>
        <v>501264</v>
      </c>
    </row>
    <row r="2088" spans="1:11" x14ac:dyDescent="0.25">
      <c r="A2088" t="s">
        <v>58</v>
      </c>
      <c r="B2088" t="s">
        <v>15</v>
      </c>
      <c r="C2088">
        <v>2007</v>
      </c>
      <c r="D2088">
        <v>691</v>
      </c>
      <c r="E2088">
        <v>247.9</v>
      </c>
      <c r="F2088">
        <v>8.69</v>
      </c>
      <c r="G2088">
        <v>16316</v>
      </c>
      <c r="H2088">
        <v>14240</v>
      </c>
      <c r="I2088">
        <f t="shared" si="97"/>
        <v>2076</v>
      </c>
      <c r="J2088">
        <f t="shared" si="99"/>
        <v>2076</v>
      </c>
      <c r="K2088">
        <f t="shared" si="98"/>
        <v>4309776</v>
      </c>
    </row>
    <row r="2089" spans="1:11" x14ac:dyDescent="0.25">
      <c r="A2089" t="s">
        <v>54</v>
      </c>
      <c r="B2089" t="s">
        <v>15</v>
      </c>
      <c r="C2089">
        <v>1991</v>
      </c>
      <c r="D2089">
        <v>2274</v>
      </c>
      <c r="E2089">
        <v>2377</v>
      </c>
      <c r="F2089">
        <v>22.18</v>
      </c>
      <c r="G2089">
        <v>15289</v>
      </c>
      <c r="H2089">
        <v>11725</v>
      </c>
      <c r="I2089">
        <f t="shared" si="97"/>
        <v>3564</v>
      </c>
      <c r="J2089">
        <f t="shared" si="99"/>
        <v>3564</v>
      </c>
      <c r="K2089">
        <f t="shared" si="98"/>
        <v>12702096</v>
      </c>
    </row>
    <row r="2090" spans="1:11" x14ac:dyDescent="0.25">
      <c r="A2090" t="s">
        <v>14</v>
      </c>
      <c r="B2090" t="s">
        <v>13</v>
      </c>
      <c r="C2090">
        <v>2000</v>
      </c>
      <c r="D2090">
        <v>494</v>
      </c>
      <c r="E2090">
        <v>27885</v>
      </c>
      <c r="F2090">
        <v>26.71</v>
      </c>
      <c r="G2090">
        <v>30312</v>
      </c>
      <c r="H2090">
        <v>30312</v>
      </c>
      <c r="I2090">
        <f t="shared" si="97"/>
        <v>0</v>
      </c>
      <c r="J2090">
        <f t="shared" si="99"/>
        <v>0</v>
      </c>
      <c r="K2090">
        <f t="shared" si="98"/>
        <v>0</v>
      </c>
    </row>
    <row r="2091" spans="1:11" x14ac:dyDescent="0.25">
      <c r="A2091" t="s">
        <v>42</v>
      </c>
      <c r="B2091" t="s">
        <v>15</v>
      </c>
      <c r="C2091">
        <v>1997</v>
      </c>
      <c r="D2091">
        <v>758</v>
      </c>
      <c r="E2091">
        <v>34468.93</v>
      </c>
      <c r="F2091">
        <v>20.99</v>
      </c>
      <c r="G2091">
        <v>30423</v>
      </c>
      <c r="H2091">
        <v>30423</v>
      </c>
      <c r="I2091">
        <f t="shared" si="97"/>
        <v>0</v>
      </c>
      <c r="J2091">
        <f t="shared" si="99"/>
        <v>0</v>
      </c>
      <c r="K2091">
        <f t="shared" si="98"/>
        <v>0</v>
      </c>
    </row>
    <row r="2092" spans="1:11" x14ac:dyDescent="0.25">
      <c r="A2092" t="s">
        <v>32</v>
      </c>
      <c r="B2092" t="s">
        <v>7</v>
      </c>
      <c r="C2092">
        <v>2009</v>
      </c>
      <c r="D2092">
        <v>1083</v>
      </c>
      <c r="E2092">
        <v>28707.01</v>
      </c>
      <c r="F2092">
        <v>26.76</v>
      </c>
      <c r="G2092">
        <v>188103</v>
      </c>
      <c r="H2092">
        <v>188103</v>
      </c>
      <c r="I2092">
        <f t="shared" si="97"/>
        <v>0</v>
      </c>
      <c r="J2092">
        <f t="shared" si="99"/>
        <v>0</v>
      </c>
      <c r="K2092">
        <f t="shared" si="98"/>
        <v>0</v>
      </c>
    </row>
    <row r="2093" spans="1:11" x14ac:dyDescent="0.25">
      <c r="A2093" t="s">
        <v>6</v>
      </c>
      <c r="B2093" t="s">
        <v>13</v>
      </c>
      <c r="C2093">
        <v>2000</v>
      </c>
      <c r="D2093">
        <v>1274</v>
      </c>
      <c r="E2093">
        <v>109.87</v>
      </c>
      <c r="F2093">
        <v>21.32</v>
      </c>
      <c r="G2093">
        <v>30399</v>
      </c>
      <c r="H2093">
        <v>32551</v>
      </c>
      <c r="I2093">
        <f t="shared" si="97"/>
        <v>2152</v>
      </c>
      <c r="J2093">
        <f t="shared" si="99"/>
        <v>-2152</v>
      </c>
      <c r="K2093">
        <f t="shared" si="98"/>
        <v>4631104</v>
      </c>
    </row>
    <row r="2094" spans="1:11" x14ac:dyDescent="0.25">
      <c r="A2094" t="s">
        <v>95</v>
      </c>
      <c r="B2094" t="s">
        <v>9</v>
      </c>
      <c r="C2094">
        <v>1998</v>
      </c>
      <c r="D2094">
        <v>3142</v>
      </c>
      <c r="E2094">
        <v>105</v>
      </c>
      <c r="F2094">
        <v>26.05</v>
      </c>
      <c r="G2094">
        <v>55543</v>
      </c>
      <c r="H2094">
        <v>35714</v>
      </c>
      <c r="I2094">
        <f t="shared" si="97"/>
        <v>19829</v>
      </c>
      <c r="J2094">
        <f t="shared" si="99"/>
        <v>19829</v>
      </c>
      <c r="K2094">
        <f t="shared" si="98"/>
        <v>393189241</v>
      </c>
    </row>
    <row r="2095" spans="1:11" x14ac:dyDescent="0.25">
      <c r="A2095" t="s">
        <v>32</v>
      </c>
      <c r="B2095" t="s">
        <v>29</v>
      </c>
      <c r="C2095">
        <v>2010</v>
      </c>
      <c r="D2095">
        <v>1083</v>
      </c>
      <c r="E2095">
        <v>40093.69</v>
      </c>
      <c r="F2095">
        <v>26.52</v>
      </c>
      <c r="G2095">
        <v>13330</v>
      </c>
      <c r="H2095">
        <v>13330</v>
      </c>
      <c r="I2095">
        <f t="shared" si="97"/>
        <v>0</v>
      </c>
      <c r="J2095">
        <f t="shared" si="99"/>
        <v>0</v>
      </c>
      <c r="K2095">
        <f t="shared" si="98"/>
        <v>0</v>
      </c>
    </row>
    <row r="2096" spans="1:11" x14ac:dyDescent="0.25">
      <c r="A2096" t="s">
        <v>25</v>
      </c>
      <c r="B2096" t="s">
        <v>13</v>
      </c>
      <c r="C2096">
        <v>2002</v>
      </c>
      <c r="D2096">
        <v>534</v>
      </c>
      <c r="E2096">
        <v>26651</v>
      </c>
      <c r="F2096">
        <v>20.38</v>
      </c>
      <c r="G2096">
        <v>82580</v>
      </c>
      <c r="H2096">
        <v>93071</v>
      </c>
      <c r="I2096">
        <f t="shared" si="97"/>
        <v>10491</v>
      </c>
      <c r="J2096">
        <f t="shared" si="99"/>
        <v>-10491</v>
      </c>
      <c r="K2096">
        <f t="shared" si="98"/>
        <v>110061081</v>
      </c>
    </row>
    <row r="2097" spans="1:11" x14ac:dyDescent="0.25">
      <c r="A2097" t="s">
        <v>87</v>
      </c>
      <c r="B2097" t="s">
        <v>11</v>
      </c>
      <c r="C2097">
        <v>1992</v>
      </c>
      <c r="D2097">
        <v>788</v>
      </c>
      <c r="E2097">
        <v>0.3</v>
      </c>
      <c r="F2097">
        <v>15.16</v>
      </c>
      <c r="G2097">
        <v>8580</v>
      </c>
      <c r="H2097">
        <v>7330</v>
      </c>
      <c r="I2097">
        <f t="shared" si="97"/>
        <v>1250</v>
      </c>
      <c r="J2097">
        <f t="shared" si="99"/>
        <v>1250</v>
      </c>
      <c r="K2097">
        <f t="shared" si="98"/>
        <v>1562500</v>
      </c>
    </row>
    <row r="2098" spans="1:11" x14ac:dyDescent="0.25">
      <c r="A2098" t="s">
        <v>42</v>
      </c>
      <c r="B2098" t="s">
        <v>15</v>
      </c>
      <c r="C2098">
        <v>2001</v>
      </c>
      <c r="D2098">
        <v>758</v>
      </c>
      <c r="E2098">
        <v>31373.3</v>
      </c>
      <c r="F2098">
        <v>21.23</v>
      </c>
      <c r="G2098">
        <v>33800</v>
      </c>
      <c r="H2098">
        <v>33800</v>
      </c>
      <c r="I2098">
        <f t="shared" si="97"/>
        <v>0</v>
      </c>
      <c r="J2098">
        <f t="shared" si="99"/>
        <v>0</v>
      </c>
      <c r="K2098">
        <f t="shared" si="98"/>
        <v>0</v>
      </c>
    </row>
    <row r="2099" spans="1:11" x14ac:dyDescent="0.25">
      <c r="A2099" t="s">
        <v>27</v>
      </c>
      <c r="B2099" t="s">
        <v>11</v>
      </c>
      <c r="C2099">
        <v>1997</v>
      </c>
      <c r="D2099">
        <v>495</v>
      </c>
      <c r="E2099">
        <v>21596</v>
      </c>
      <c r="F2099">
        <v>15.38</v>
      </c>
      <c r="G2099">
        <v>17575</v>
      </c>
      <c r="H2099">
        <v>17575</v>
      </c>
      <c r="I2099">
        <f t="shared" si="97"/>
        <v>0</v>
      </c>
      <c r="J2099">
        <f t="shared" si="99"/>
        <v>0</v>
      </c>
      <c r="K2099">
        <f t="shared" si="98"/>
        <v>0</v>
      </c>
    </row>
    <row r="2100" spans="1:11" x14ac:dyDescent="0.25">
      <c r="A2100" t="s">
        <v>18</v>
      </c>
      <c r="B2100" t="s">
        <v>15</v>
      </c>
      <c r="C2100">
        <v>2002</v>
      </c>
      <c r="D2100">
        <v>1761</v>
      </c>
      <c r="E2100">
        <v>145552</v>
      </c>
      <c r="F2100">
        <v>22.5</v>
      </c>
      <c r="G2100">
        <v>18573</v>
      </c>
      <c r="H2100">
        <v>18573</v>
      </c>
      <c r="I2100">
        <f t="shared" si="97"/>
        <v>0</v>
      </c>
      <c r="J2100">
        <f t="shared" si="99"/>
        <v>0</v>
      </c>
      <c r="K2100">
        <f t="shared" si="98"/>
        <v>0</v>
      </c>
    </row>
    <row r="2101" spans="1:11" x14ac:dyDescent="0.25">
      <c r="A2101" t="s">
        <v>42</v>
      </c>
      <c r="B2101" t="s">
        <v>9</v>
      </c>
      <c r="C2101">
        <v>2007</v>
      </c>
      <c r="D2101">
        <v>758</v>
      </c>
      <c r="E2101">
        <v>64501.279999999999</v>
      </c>
      <c r="F2101">
        <v>24.88</v>
      </c>
      <c r="G2101">
        <v>32063</v>
      </c>
      <c r="H2101">
        <v>32063</v>
      </c>
      <c r="I2101">
        <f t="shared" si="97"/>
        <v>0</v>
      </c>
      <c r="J2101">
        <f t="shared" si="99"/>
        <v>0</v>
      </c>
      <c r="K2101">
        <f t="shared" si="98"/>
        <v>0</v>
      </c>
    </row>
    <row r="2102" spans="1:11" x14ac:dyDescent="0.25">
      <c r="A2102" t="s">
        <v>46</v>
      </c>
      <c r="B2102" t="s">
        <v>9</v>
      </c>
      <c r="C2102">
        <v>1998</v>
      </c>
      <c r="D2102">
        <v>1485</v>
      </c>
      <c r="E2102">
        <v>439.89</v>
      </c>
      <c r="F2102">
        <v>16.27</v>
      </c>
      <c r="G2102">
        <v>33416</v>
      </c>
      <c r="H2102">
        <v>37455</v>
      </c>
      <c r="I2102">
        <f t="shared" si="97"/>
        <v>4039</v>
      </c>
      <c r="J2102">
        <f t="shared" si="99"/>
        <v>-4039</v>
      </c>
      <c r="K2102">
        <f t="shared" si="98"/>
        <v>16313521</v>
      </c>
    </row>
    <row r="2103" spans="1:11" x14ac:dyDescent="0.25">
      <c r="A2103" t="s">
        <v>33</v>
      </c>
      <c r="B2103" t="s">
        <v>11</v>
      </c>
      <c r="C2103">
        <v>2007</v>
      </c>
      <c r="D2103">
        <v>59</v>
      </c>
      <c r="E2103">
        <v>4216.71</v>
      </c>
      <c r="F2103">
        <v>26.58</v>
      </c>
      <c r="G2103">
        <v>56844</v>
      </c>
      <c r="H2103">
        <v>56844</v>
      </c>
      <c r="I2103">
        <f t="shared" si="97"/>
        <v>0</v>
      </c>
      <c r="J2103">
        <f t="shared" si="99"/>
        <v>0</v>
      </c>
      <c r="K2103">
        <f t="shared" si="98"/>
        <v>0</v>
      </c>
    </row>
    <row r="2104" spans="1:11" x14ac:dyDescent="0.25">
      <c r="A2104" t="s">
        <v>32</v>
      </c>
      <c r="B2104" t="s">
        <v>21</v>
      </c>
      <c r="C2104">
        <v>1996</v>
      </c>
      <c r="D2104">
        <v>1083</v>
      </c>
      <c r="E2104">
        <v>56114</v>
      </c>
      <c r="F2104">
        <v>25.41</v>
      </c>
      <c r="G2104">
        <v>80716</v>
      </c>
      <c r="H2104">
        <v>80716</v>
      </c>
      <c r="I2104">
        <f t="shared" si="97"/>
        <v>0</v>
      </c>
      <c r="J2104">
        <f t="shared" si="99"/>
        <v>0</v>
      </c>
      <c r="K2104">
        <f t="shared" si="98"/>
        <v>0</v>
      </c>
    </row>
    <row r="2105" spans="1:11" x14ac:dyDescent="0.25">
      <c r="A2105" t="s">
        <v>32</v>
      </c>
      <c r="B2105" t="s">
        <v>7</v>
      </c>
      <c r="C2105">
        <v>2010</v>
      </c>
      <c r="D2105">
        <v>1083</v>
      </c>
      <c r="E2105">
        <v>40093.69</v>
      </c>
      <c r="F2105">
        <v>25.71</v>
      </c>
      <c r="G2105">
        <v>199299</v>
      </c>
      <c r="H2105">
        <v>199299</v>
      </c>
      <c r="I2105">
        <f t="shared" si="97"/>
        <v>0</v>
      </c>
      <c r="J2105">
        <f t="shared" si="99"/>
        <v>0</v>
      </c>
      <c r="K2105">
        <f t="shared" si="98"/>
        <v>0</v>
      </c>
    </row>
    <row r="2106" spans="1:11" x14ac:dyDescent="0.25">
      <c r="A2106" t="s">
        <v>10</v>
      </c>
      <c r="B2106" t="s">
        <v>21</v>
      </c>
      <c r="C2106">
        <v>2006</v>
      </c>
      <c r="D2106">
        <v>1668</v>
      </c>
      <c r="E2106">
        <v>65248.26</v>
      </c>
      <c r="F2106">
        <v>15.45</v>
      </c>
      <c r="G2106">
        <v>242377</v>
      </c>
      <c r="H2106">
        <v>242377</v>
      </c>
      <c r="I2106">
        <f t="shared" si="97"/>
        <v>0</v>
      </c>
      <c r="J2106">
        <f t="shared" si="99"/>
        <v>0</v>
      </c>
      <c r="K2106">
        <f t="shared" si="98"/>
        <v>0</v>
      </c>
    </row>
    <row r="2107" spans="1:11" x14ac:dyDescent="0.25">
      <c r="A2107" t="s">
        <v>18</v>
      </c>
      <c r="B2107" t="s">
        <v>49</v>
      </c>
      <c r="C2107">
        <v>2012</v>
      </c>
      <c r="D2107">
        <v>1761</v>
      </c>
      <c r="E2107">
        <v>346583</v>
      </c>
      <c r="F2107">
        <v>24.84</v>
      </c>
      <c r="G2107">
        <v>97619</v>
      </c>
      <c r="H2107">
        <v>97619</v>
      </c>
      <c r="I2107">
        <f t="shared" si="97"/>
        <v>0</v>
      </c>
      <c r="J2107">
        <f t="shared" si="99"/>
        <v>0</v>
      </c>
      <c r="K2107">
        <f t="shared" si="98"/>
        <v>0</v>
      </c>
    </row>
    <row r="2108" spans="1:11" x14ac:dyDescent="0.25">
      <c r="A2108" t="s">
        <v>32</v>
      </c>
      <c r="B2108" t="s">
        <v>7</v>
      </c>
      <c r="C2108">
        <v>1998</v>
      </c>
      <c r="D2108">
        <v>1083</v>
      </c>
      <c r="E2108">
        <v>49157</v>
      </c>
      <c r="F2108">
        <v>27.09</v>
      </c>
      <c r="G2108">
        <v>146020</v>
      </c>
      <c r="H2108">
        <v>146020</v>
      </c>
      <c r="I2108">
        <f t="shared" si="97"/>
        <v>0</v>
      </c>
      <c r="J2108">
        <f t="shared" si="99"/>
        <v>0</v>
      </c>
      <c r="K2108">
        <f t="shared" si="98"/>
        <v>0</v>
      </c>
    </row>
    <row r="2109" spans="1:11" x14ac:dyDescent="0.25">
      <c r="A2109" t="s">
        <v>54</v>
      </c>
      <c r="B2109" t="s">
        <v>13</v>
      </c>
      <c r="C2109">
        <v>2010</v>
      </c>
      <c r="D2109">
        <v>2274</v>
      </c>
      <c r="E2109">
        <v>31637.119999999999</v>
      </c>
      <c r="F2109">
        <v>17.79</v>
      </c>
      <c r="G2109">
        <v>43399</v>
      </c>
      <c r="H2109">
        <v>41271</v>
      </c>
      <c r="I2109">
        <f t="shared" si="97"/>
        <v>2128</v>
      </c>
      <c r="J2109">
        <f t="shared" si="99"/>
        <v>2128</v>
      </c>
      <c r="K2109">
        <f t="shared" si="98"/>
        <v>4528384</v>
      </c>
    </row>
    <row r="2110" spans="1:11" x14ac:dyDescent="0.25">
      <c r="A2110" t="s">
        <v>116</v>
      </c>
      <c r="B2110" t="s">
        <v>11</v>
      </c>
      <c r="C2110">
        <v>2008</v>
      </c>
      <c r="D2110">
        <v>416</v>
      </c>
      <c r="E2110">
        <v>17</v>
      </c>
      <c r="F2110">
        <v>19.63</v>
      </c>
      <c r="G2110">
        <v>8000</v>
      </c>
      <c r="H2110">
        <v>9000</v>
      </c>
      <c r="I2110">
        <f t="shared" si="97"/>
        <v>1000</v>
      </c>
      <c r="J2110">
        <f t="shared" si="99"/>
        <v>-1000</v>
      </c>
      <c r="K2110">
        <f t="shared" si="98"/>
        <v>1000000</v>
      </c>
    </row>
    <row r="2111" spans="1:11" x14ac:dyDescent="0.25">
      <c r="A2111" t="s">
        <v>32</v>
      </c>
      <c r="B2111" t="s">
        <v>45</v>
      </c>
      <c r="C2111">
        <v>2001</v>
      </c>
      <c r="D2111">
        <v>1083</v>
      </c>
      <c r="E2111">
        <v>43720.04</v>
      </c>
      <c r="F2111">
        <v>25.95</v>
      </c>
      <c r="G2111">
        <v>266998</v>
      </c>
      <c r="H2111">
        <v>266998</v>
      </c>
      <c r="I2111">
        <f t="shared" si="97"/>
        <v>0</v>
      </c>
      <c r="J2111">
        <f t="shared" si="99"/>
        <v>0</v>
      </c>
      <c r="K2111">
        <f t="shared" si="98"/>
        <v>0</v>
      </c>
    </row>
    <row r="2112" spans="1:11" x14ac:dyDescent="0.25">
      <c r="A2112" t="s">
        <v>42</v>
      </c>
      <c r="B2112" t="s">
        <v>9</v>
      </c>
      <c r="C2112">
        <v>2007</v>
      </c>
      <c r="D2112">
        <v>758</v>
      </c>
      <c r="E2112">
        <v>64501.279999999999</v>
      </c>
      <c r="F2112">
        <v>19.7</v>
      </c>
      <c r="G2112">
        <v>32063</v>
      </c>
      <c r="H2112">
        <v>32063</v>
      </c>
      <c r="I2112">
        <f t="shared" si="97"/>
        <v>0</v>
      </c>
      <c r="J2112">
        <f t="shared" si="99"/>
        <v>0</v>
      </c>
      <c r="K2112">
        <f t="shared" si="98"/>
        <v>0</v>
      </c>
    </row>
    <row r="2113" spans="1:11" x14ac:dyDescent="0.25">
      <c r="A2113" t="s">
        <v>103</v>
      </c>
      <c r="B2113" t="s">
        <v>9</v>
      </c>
      <c r="C2113">
        <v>2000</v>
      </c>
      <c r="D2113">
        <v>589</v>
      </c>
      <c r="E2113">
        <v>4151</v>
      </c>
      <c r="F2113">
        <v>11.69</v>
      </c>
      <c r="G2113">
        <v>41790</v>
      </c>
      <c r="H2113">
        <v>50762</v>
      </c>
      <c r="I2113">
        <f t="shared" si="97"/>
        <v>8972</v>
      </c>
      <c r="J2113">
        <f t="shared" si="99"/>
        <v>-8972</v>
      </c>
      <c r="K2113">
        <f t="shared" si="98"/>
        <v>80496784</v>
      </c>
    </row>
    <row r="2114" spans="1:11" x14ac:dyDescent="0.25">
      <c r="A2114" t="s">
        <v>32</v>
      </c>
      <c r="B2114" t="s">
        <v>7</v>
      </c>
      <c r="C2114">
        <v>1995</v>
      </c>
      <c r="D2114">
        <v>1083</v>
      </c>
      <c r="E2114">
        <v>61257</v>
      </c>
      <c r="F2114">
        <v>24.04</v>
      </c>
      <c r="G2114">
        <v>162720</v>
      </c>
      <c r="H2114">
        <v>162720</v>
      </c>
      <c r="I2114">
        <f t="shared" si="97"/>
        <v>0</v>
      </c>
      <c r="J2114">
        <f t="shared" si="99"/>
        <v>0</v>
      </c>
      <c r="K2114">
        <f t="shared" si="98"/>
        <v>0</v>
      </c>
    </row>
    <row r="2115" spans="1:11" x14ac:dyDescent="0.25">
      <c r="A2115" t="s">
        <v>18</v>
      </c>
      <c r="B2115" t="s">
        <v>13</v>
      </c>
      <c r="C2115">
        <v>2007</v>
      </c>
      <c r="D2115">
        <v>1761</v>
      </c>
      <c r="E2115">
        <v>304031</v>
      </c>
      <c r="F2115">
        <v>25.44</v>
      </c>
      <c r="G2115">
        <v>38260</v>
      </c>
      <c r="H2115">
        <v>38260</v>
      </c>
      <c r="I2115">
        <f t="shared" ref="I2115:I2178" si="100">ABS(G2115-H2115)</f>
        <v>0</v>
      </c>
      <c r="J2115">
        <f t="shared" si="99"/>
        <v>0</v>
      </c>
      <c r="K2115">
        <f t="shared" ref="K2115:K2178" si="101">J2115^2</f>
        <v>0</v>
      </c>
    </row>
    <row r="2116" spans="1:11" x14ac:dyDescent="0.25">
      <c r="A2116" t="s">
        <v>32</v>
      </c>
      <c r="B2116" t="s">
        <v>21</v>
      </c>
      <c r="C2116">
        <v>2002</v>
      </c>
      <c r="D2116">
        <v>1083</v>
      </c>
      <c r="E2116">
        <v>42482.559999999998</v>
      </c>
      <c r="F2116">
        <v>26.75</v>
      </c>
      <c r="G2116">
        <v>85694</v>
      </c>
      <c r="H2116">
        <v>85694</v>
      </c>
      <c r="I2116">
        <f t="shared" si="100"/>
        <v>0</v>
      </c>
      <c r="J2116">
        <f t="shared" si="99"/>
        <v>0</v>
      </c>
      <c r="K2116">
        <f t="shared" si="101"/>
        <v>0</v>
      </c>
    </row>
    <row r="2117" spans="1:11" x14ac:dyDescent="0.25">
      <c r="A2117" t="s">
        <v>42</v>
      </c>
      <c r="B2117" t="s">
        <v>9</v>
      </c>
      <c r="C2117">
        <v>1999</v>
      </c>
      <c r="D2117">
        <v>758</v>
      </c>
      <c r="E2117">
        <v>34468.93</v>
      </c>
      <c r="F2117">
        <v>16.18</v>
      </c>
      <c r="G2117">
        <v>24720</v>
      </c>
      <c r="H2117">
        <v>23429</v>
      </c>
      <c r="I2117">
        <f t="shared" si="100"/>
        <v>1291</v>
      </c>
      <c r="J2117">
        <f t="shared" si="99"/>
        <v>1291</v>
      </c>
      <c r="K2117">
        <f t="shared" si="101"/>
        <v>1666681</v>
      </c>
    </row>
    <row r="2118" spans="1:11" x14ac:dyDescent="0.25">
      <c r="A2118" t="s">
        <v>60</v>
      </c>
      <c r="B2118" t="s">
        <v>15</v>
      </c>
      <c r="C2118">
        <v>1992</v>
      </c>
      <c r="D2118">
        <v>661</v>
      </c>
      <c r="E2118">
        <v>1221</v>
      </c>
      <c r="F2118">
        <v>18.18</v>
      </c>
      <c r="G2118">
        <v>13988</v>
      </c>
      <c r="H2118">
        <v>13000</v>
      </c>
      <c r="I2118">
        <f t="shared" si="100"/>
        <v>988</v>
      </c>
      <c r="J2118">
        <f t="shared" si="99"/>
        <v>988</v>
      </c>
      <c r="K2118">
        <f t="shared" si="101"/>
        <v>976144</v>
      </c>
    </row>
    <row r="2119" spans="1:11" x14ac:dyDescent="0.25">
      <c r="A2119" t="s">
        <v>42</v>
      </c>
      <c r="B2119" t="s">
        <v>45</v>
      </c>
      <c r="C2119">
        <v>1994</v>
      </c>
      <c r="D2119">
        <v>758</v>
      </c>
      <c r="E2119">
        <v>34468.93</v>
      </c>
      <c r="F2119">
        <v>25.05</v>
      </c>
      <c r="G2119">
        <v>75260</v>
      </c>
      <c r="H2119">
        <v>109610</v>
      </c>
      <c r="I2119">
        <f t="shared" si="100"/>
        <v>34350</v>
      </c>
      <c r="J2119">
        <f t="shared" si="99"/>
        <v>-34350</v>
      </c>
      <c r="K2119">
        <f t="shared" si="101"/>
        <v>1179922500</v>
      </c>
    </row>
    <row r="2120" spans="1:11" x14ac:dyDescent="0.25">
      <c r="A2120" t="s">
        <v>32</v>
      </c>
      <c r="B2120" t="s">
        <v>45</v>
      </c>
      <c r="C2120">
        <v>2013</v>
      </c>
      <c r="D2120">
        <v>1083</v>
      </c>
      <c r="E2120">
        <v>45620</v>
      </c>
      <c r="F2120">
        <v>27.44</v>
      </c>
      <c r="G2120">
        <v>349594</v>
      </c>
      <c r="H2120">
        <v>349594</v>
      </c>
      <c r="I2120">
        <f t="shared" si="100"/>
        <v>0</v>
      </c>
      <c r="J2120">
        <f t="shared" si="99"/>
        <v>0</v>
      </c>
      <c r="K2120">
        <f t="shared" si="101"/>
        <v>0</v>
      </c>
    </row>
    <row r="2121" spans="1:11" x14ac:dyDescent="0.25">
      <c r="A2121" t="s">
        <v>18</v>
      </c>
      <c r="B2121" t="s">
        <v>49</v>
      </c>
      <c r="C2121">
        <v>2008</v>
      </c>
      <c r="D2121">
        <v>1761</v>
      </c>
      <c r="E2121">
        <v>312637</v>
      </c>
      <c r="F2121">
        <v>24.26</v>
      </c>
      <c r="G2121">
        <v>93753</v>
      </c>
      <c r="H2121">
        <v>93753</v>
      </c>
      <c r="I2121">
        <f t="shared" si="100"/>
        <v>0</v>
      </c>
      <c r="J2121">
        <f t="shared" si="99"/>
        <v>0</v>
      </c>
      <c r="K2121">
        <f t="shared" si="101"/>
        <v>0</v>
      </c>
    </row>
    <row r="2122" spans="1:11" x14ac:dyDescent="0.25">
      <c r="A2122" t="s">
        <v>36</v>
      </c>
      <c r="B2122" t="s">
        <v>45</v>
      </c>
      <c r="C2122">
        <v>1999</v>
      </c>
      <c r="D2122">
        <v>1738</v>
      </c>
      <c r="E2122">
        <v>4029</v>
      </c>
      <c r="F2122">
        <v>16.649999999999999</v>
      </c>
      <c r="G2122">
        <v>109259</v>
      </c>
      <c r="H2122">
        <v>107672</v>
      </c>
      <c r="I2122">
        <f t="shared" si="100"/>
        <v>1587</v>
      </c>
      <c r="J2122">
        <f t="shared" si="99"/>
        <v>1587</v>
      </c>
      <c r="K2122">
        <f t="shared" si="101"/>
        <v>2518569</v>
      </c>
    </row>
    <row r="2123" spans="1:11" x14ac:dyDescent="0.25">
      <c r="A2123" t="s">
        <v>12</v>
      </c>
      <c r="B2123" t="s">
        <v>29</v>
      </c>
      <c r="C2123">
        <v>2002</v>
      </c>
      <c r="D2123">
        <v>2702</v>
      </c>
      <c r="E2123">
        <v>1597</v>
      </c>
      <c r="F2123">
        <v>27.49</v>
      </c>
      <c r="G2123">
        <v>12360</v>
      </c>
      <c r="H2123">
        <v>12360</v>
      </c>
      <c r="I2123">
        <f t="shared" si="100"/>
        <v>0</v>
      </c>
      <c r="J2123">
        <f t="shared" si="99"/>
        <v>0</v>
      </c>
      <c r="K2123">
        <f t="shared" si="101"/>
        <v>0</v>
      </c>
    </row>
    <row r="2124" spans="1:11" x14ac:dyDescent="0.25">
      <c r="A2124" t="s">
        <v>74</v>
      </c>
      <c r="B2124" t="s">
        <v>9</v>
      </c>
      <c r="C2124">
        <v>2005</v>
      </c>
      <c r="D2124">
        <v>1996</v>
      </c>
      <c r="E2124">
        <v>13506.02</v>
      </c>
      <c r="F2124">
        <v>19.989999999999998</v>
      </c>
      <c r="G2124">
        <v>23360</v>
      </c>
      <c r="H2124">
        <v>21307</v>
      </c>
      <c r="I2124">
        <f t="shared" si="100"/>
        <v>2053</v>
      </c>
      <c r="J2124">
        <f t="shared" si="99"/>
        <v>2053</v>
      </c>
      <c r="K2124">
        <f t="shared" si="101"/>
        <v>4214809</v>
      </c>
    </row>
    <row r="2125" spans="1:11" x14ac:dyDescent="0.25">
      <c r="A2125" t="s">
        <v>18</v>
      </c>
      <c r="B2125" t="s">
        <v>49</v>
      </c>
      <c r="C2125">
        <v>2002</v>
      </c>
      <c r="D2125">
        <v>1761</v>
      </c>
      <c r="E2125">
        <v>145552</v>
      </c>
      <c r="F2125">
        <v>21.3</v>
      </c>
      <c r="G2125">
        <v>92000</v>
      </c>
      <c r="H2125">
        <v>92000</v>
      </c>
      <c r="I2125">
        <f t="shared" si="100"/>
        <v>0</v>
      </c>
      <c r="J2125">
        <f t="shared" ref="J2125:J2188" si="102">G2125-H2125</f>
        <v>0</v>
      </c>
      <c r="K2125">
        <f t="shared" si="101"/>
        <v>0</v>
      </c>
    </row>
    <row r="2126" spans="1:11" x14ac:dyDescent="0.25">
      <c r="A2126" t="s">
        <v>91</v>
      </c>
      <c r="B2126" t="s">
        <v>45</v>
      </c>
      <c r="C2126">
        <v>2009</v>
      </c>
      <c r="D2126">
        <v>1440</v>
      </c>
      <c r="E2126">
        <v>27.85</v>
      </c>
      <c r="F2126">
        <v>27.35</v>
      </c>
      <c r="G2126">
        <v>44173</v>
      </c>
      <c r="H2126">
        <v>44737</v>
      </c>
      <c r="I2126">
        <f t="shared" si="100"/>
        <v>564</v>
      </c>
      <c r="J2126">
        <f t="shared" si="102"/>
        <v>-564</v>
      </c>
      <c r="K2126">
        <f t="shared" si="101"/>
        <v>318096</v>
      </c>
    </row>
    <row r="2127" spans="1:11" x14ac:dyDescent="0.25">
      <c r="A2127" t="s">
        <v>81</v>
      </c>
      <c r="B2127" t="s">
        <v>9</v>
      </c>
      <c r="C2127">
        <v>2004</v>
      </c>
      <c r="D2127">
        <v>2875</v>
      </c>
      <c r="E2127">
        <v>39406.480000000003</v>
      </c>
      <c r="F2127">
        <v>27.35</v>
      </c>
      <c r="G2127">
        <v>30000</v>
      </c>
      <c r="H2127">
        <v>32000</v>
      </c>
      <c r="I2127">
        <f t="shared" si="100"/>
        <v>2000</v>
      </c>
      <c r="J2127">
        <f t="shared" si="102"/>
        <v>-2000</v>
      </c>
      <c r="K2127">
        <f t="shared" si="101"/>
        <v>4000000</v>
      </c>
    </row>
    <row r="2128" spans="1:11" x14ac:dyDescent="0.25">
      <c r="A2128" t="s">
        <v>18</v>
      </c>
      <c r="B2128" t="s">
        <v>7</v>
      </c>
      <c r="C2128">
        <v>1991</v>
      </c>
      <c r="D2128">
        <v>1761</v>
      </c>
      <c r="E2128">
        <v>58349.440000000002</v>
      </c>
      <c r="F2128">
        <v>21.43</v>
      </c>
      <c r="G2128">
        <v>140264</v>
      </c>
      <c r="H2128">
        <v>140264</v>
      </c>
      <c r="I2128">
        <f t="shared" si="100"/>
        <v>0</v>
      </c>
      <c r="J2128">
        <f t="shared" si="102"/>
        <v>0</v>
      </c>
      <c r="K2128">
        <f t="shared" si="101"/>
        <v>0</v>
      </c>
    </row>
    <row r="2129" spans="1:11" x14ac:dyDescent="0.25">
      <c r="A2129" t="s">
        <v>32</v>
      </c>
      <c r="B2129" t="s">
        <v>45</v>
      </c>
      <c r="C2129">
        <v>2001</v>
      </c>
      <c r="D2129">
        <v>1083</v>
      </c>
      <c r="E2129">
        <v>43720.04</v>
      </c>
      <c r="F2129">
        <v>25.34</v>
      </c>
      <c r="G2129">
        <v>266998</v>
      </c>
      <c r="H2129">
        <v>266998</v>
      </c>
      <c r="I2129">
        <f t="shared" si="100"/>
        <v>0</v>
      </c>
      <c r="J2129">
        <f t="shared" si="102"/>
        <v>0</v>
      </c>
      <c r="K2129">
        <f t="shared" si="101"/>
        <v>0</v>
      </c>
    </row>
    <row r="2130" spans="1:11" x14ac:dyDescent="0.25">
      <c r="A2130" t="s">
        <v>18</v>
      </c>
      <c r="B2130" t="s">
        <v>49</v>
      </c>
      <c r="C2130">
        <v>2006</v>
      </c>
      <c r="D2130">
        <v>1761</v>
      </c>
      <c r="E2130">
        <v>238716</v>
      </c>
      <c r="F2130">
        <v>24.57</v>
      </c>
      <c r="G2130">
        <v>92308</v>
      </c>
      <c r="H2130">
        <v>92308</v>
      </c>
      <c r="I2130">
        <f t="shared" si="100"/>
        <v>0</v>
      </c>
      <c r="J2130">
        <f t="shared" si="102"/>
        <v>0</v>
      </c>
      <c r="K2130">
        <f t="shared" si="101"/>
        <v>0</v>
      </c>
    </row>
    <row r="2131" spans="1:11" x14ac:dyDescent="0.25">
      <c r="A2131" t="s">
        <v>40</v>
      </c>
      <c r="B2131" t="s">
        <v>9</v>
      </c>
      <c r="C2131">
        <v>2004</v>
      </c>
      <c r="D2131">
        <v>832</v>
      </c>
      <c r="E2131">
        <v>83810</v>
      </c>
      <c r="F2131">
        <v>7.74</v>
      </c>
      <c r="G2131">
        <v>94975</v>
      </c>
      <c r="H2131">
        <v>94975</v>
      </c>
      <c r="I2131">
        <f t="shared" si="100"/>
        <v>0</v>
      </c>
      <c r="J2131">
        <f t="shared" si="102"/>
        <v>0</v>
      </c>
      <c r="K2131">
        <f t="shared" si="101"/>
        <v>0</v>
      </c>
    </row>
    <row r="2132" spans="1:11" x14ac:dyDescent="0.25">
      <c r="A2132" t="s">
        <v>32</v>
      </c>
      <c r="B2132" t="s">
        <v>11</v>
      </c>
      <c r="C2132">
        <v>1993</v>
      </c>
      <c r="D2132">
        <v>1083</v>
      </c>
      <c r="E2132">
        <v>66388</v>
      </c>
      <c r="F2132">
        <v>25.27</v>
      </c>
      <c r="G2132">
        <v>23267</v>
      </c>
      <c r="H2132">
        <v>23267</v>
      </c>
      <c r="I2132">
        <f t="shared" si="100"/>
        <v>0</v>
      </c>
      <c r="J2132">
        <f t="shared" si="102"/>
        <v>0</v>
      </c>
      <c r="K2132">
        <f t="shared" si="101"/>
        <v>0</v>
      </c>
    </row>
    <row r="2133" spans="1:11" x14ac:dyDescent="0.25">
      <c r="A2133" t="s">
        <v>32</v>
      </c>
      <c r="B2133" t="s">
        <v>21</v>
      </c>
      <c r="C2133">
        <v>1999</v>
      </c>
      <c r="D2133">
        <v>1083</v>
      </c>
      <c r="E2133">
        <v>46195</v>
      </c>
      <c r="F2133">
        <v>27.21</v>
      </c>
      <c r="G2133">
        <v>85744</v>
      </c>
      <c r="H2133">
        <v>97421</v>
      </c>
      <c r="I2133">
        <f t="shared" si="100"/>
        <v>11677</v>
      </c>
      <c r="J2133">
        <f t="shared" si="102"/>
        <v>-11677</v>
      </c>
      <c r="K2133">
        <f t="shared" si="101"/>
        <v>136352329</v>
      </c>
    </row>
    <row r="2134" spans="1:11" x14ac:dyDescent="0.25">
      <c r="A2134" t="s">
        <v>28</v>
      </c>
      <c r="B2134" t="s">
        <v>45</v>
      </c>
      <c r="C2134">
        <v>2013</v>
      </c>
      <c r="D2134">
        <v>1712</v>
      </c>
      <c r="E2134">
        <v>1235.31</v>
      </c>
      <c r="F2134">
        <v>27.03</v>
      </c>
      <c r="G2134">
        <v>126527</v>
      </c>
      <c r="H2134">
        <v>120967</v>
      </c>
      <c r="I2134">
        <f t="shared" si="100"/>
        <v>5560</v>
      </c>
      <c r="J2134">
        <f t="shared" si="102"/>
        <v>5560</v>
      </c>
      <c r="K2134">
        <f t="shared" si="101"/>
        <v>30913600</v>
      </c>
    </row>
    <row r="2135" spans="1:11" x14ac:dyDescent="0.25">
      <c r="A2135" t="s">
        <v>25</v>
      </c>
      <c r="B2135" t="s">
        <v>7</v>
      </c>
      <c r="C2135">
        <v>1994</v>
      </c>
      <c r="D2135">
        <v>534</v>
      </c>
      <c r="E2135">
        <v>21057</v>
      </c>
      <c r="F2135">
        <v>11.6</v>
      </c>
      <c r="G2135">
        <v>294270</v>
      </c>
      <c r="H2135">
        <v>294270</v>
      </c>
      <c r="I2135">
        <f t="shared" si="100"/>
        <v>0</v>
      </c>
      <c r="J2135">
        <f t="shared" si="102"/>
        <v>0</v>
      </c>
      <c r="K2135">
        <f t="shared" si="101"/>
        <v>0</v>
      </c>
    </row>
    <row r="2136" spans="1:11" x14ac:dyDescent="0.25">
      <c r="A2136" t="s">
        <v>31</v>
      </c>
      <c r="B2136" t="s">
        <v>15</v>
      </c>
      <c r="C2136">
        <v>1993</v>
      </c>
      <c r="D2136">
        <v>346</v>
      </c>
      <c r="E2136">
        <v>10585.43</v>
      </c>
      <c r="F2136">
        <v>17.11</v>
      </c>
      <c r="G2136">
        <v>7545</v>
      </c>
      <c r="H2136">
        <v>5558</v>
      </c>
      <c r="I2136">
        <f t="shared" si="100"/>
        <v>1987</v>
      </c>
      <c r="J2136">
        <f t="shared" si="102"/>
        <v>1987</v>
      </c>
      <c r="K2136">
        <f t="shared" si="101"/>
        <v>3948169</v>
      </c>
    </row>
    <row r="2137" spans="1:11" x14ac:dyDescent="0.25">
      <c r="A2137" t="s">
        <v>32</v>
      </c>
      <c r="B2137" t="s">
        <v>13</v>
      </c>
      <c r="C2137">
        <v>1998</v>
      </c>
      <c r="D2137">
        <v>1083</v>
      </c>
      <c r="E2137">
        <v>49157</v>
      </c>
      <c r="F2137">
        <v>27.48</v>
      </c>
      <c r="G2137">
        <v>28805</v>
      </c>
      <c r="H2137">
        <v>28805</v>
      </c>
      <c r="I2137">
        <f t="shared" si="100"/>
        <v>0</v>
      </c>
      <c r="J2137">
        <f t="shared" si="102"/>
        <v>0</v>
      </c>
      <c r="K2137">
        <f t="shared" si="101"/>
        <v>0</v>
      </c>
    </row>
    <row r="2138" spans="1:11" x14ac:dyDescent="0.25">
      <c r="A2138" t="s">
        <v>37</v>
      </c>
      <c r="B2138" t="s">
        <v>49</v>
      </c>
      <c r="C2138">
        <v>1992</v>
      </c>
      <c r="D2138">
        <v>630</v>
      </c>
      <c r="E2138">
        <v>3469</v>
      </c>
      <c r="F2138">
        <v>16.34</v>
      </c>
      <c r="G2138">
        <v>74707</v>
      </c>
      <c r="H2138">
        <v>67487</v>
      </c>
      <c r="I2138">
        <f t="shared" si="100"/>
        <v>7220</v>
      </c>
      <c r="J2138">
        <f t="shared" si="102"/>
        <v>7220</v>
      </c>
      <c r="K2138">
        <f t="shared" si="101"/>
        <v>52128400</v>
      </c>
    </row>
    <row r="2139" spans="1:11" x14ac:dyDescent="0.25">
      <c r="A2139" t="s">
        <v>32</v>
      </c>
      <c r="B2139" t="s">
        <v>7</v>
      </c>
      <c r="C2139">
        <v>1995</v>
      </c>
      <c r="D2139">
        <v>1083</v>
      </c>
      <c r="E2139">
        <v>61257</v>
      </c>
      <c r="F2139">
        <v>25.73</v>
      </c>
      <c r="G2139">
        <v>162720</v>
      </c>
      <c r="H2139">
        <v>162720</v>
      </c>
      <c r="I2139">
        <f t="shared" si="100"/>
        <v>0</v>
      </c>
      <c r="J2139">
        <f t="shared" si="102"/>
        <v>0</v>
      </c>
      <c r="K2139">
        <f t="shared" si="101"/>
        <v>0</v>
      </c>
    </row>
    <row r="2140" spans="1:11" x14ac:dyDescent="0.25">
      <c r="A2140" t="s">
        <v>10</v>
      </c>
      <c r="B2140" t="s">
        <v>11</v>
      </c>
      <c r="C2140">
        <v>2005</v>
      </c>
      <c r="D2140">
        <v>1668</v>
      </c>
      <c r="E2140">
        <v>63829.77</v>
      </c>
      <c r="F2140">
        <v>15.75</v>
      </c>
      <c r="G2140">
        <v>40970</v>
      </c>
      <c r="H2140">
        <v>40970</v>
      </c>
      <c r="I2140">
        <f t="shared" si="100"/>
        <v>0</v>
      </c>
      <c r="J2140">
        <f t="shared" si="102"/>
        <v>0</v>
      </c>
      <c r="K2140">
        <f t="shared" si="101"/>
        <v>0</v>
      </c>
    </row>
    <row r="2141" spans="1:11" x14ac:dyDescent="0.25">
      <c r="A2141" t="s">
        <v>52</v>
      </c>
      <c r="B2141" t="s">
        <v>9</v>
      </c>
      <c r="C2141">
        <v>2012</v>
      </c>
      <c r="D2141">
        <v>282</v>
      </c>
      <c r="E2141">
        <v>1.52</v>
      </c>
      <c r="F2141">
        <v>27.39</v>
      </c>
      <c r="G2141">
        <v>24427</v>
      </c>
      <c r="H2141">
        <v>14037</v>
      </c>
      <c r="I2141">
        <f t="shared" si="100"/>
        <v>10390</v>
      </c>
      <c r="J2141">
        <f t="shared" si="102"/>
        <v>10390</v>
      </c>
      <c r="K2141">
        <f t="shared" si="101"/>
        <v>107952100</v>
      </c>
    </row>
    <row r="2142" spans="1:11" x14ac:dyDescent="0.25">
      <c r="A2142" t="s">
        <v>50</v>
      </c>
      <c r="B2142" t="s">
        <v>29</v>
      </c>
      <c r="C2142">
        <v>2001</v>
      </c>
      <c r="D2142">
        <v>1110</v>
      </c>
      <c r="E2142">
        <v>3132.2</v>
      </c>
      <c r="F2142">
        <v>8.75</v>
      </c>
      <c r="G2142">
        <v>20736</v>
      </c>
      <c r="H2142">
        <v>25092</v>
      </c>
      <c r="I2142">
        <f t="shared" si="100"/>
        <v>4356</v>
      </c>
      <c r="J2142">
        <f t="shared" si="102"/>
        <v>-4356</v>
      </c>
      <c r="K2142">
        <f t="shared" si="101"/>
        <v>18974736</v>
      </c>
    </row>
    <row r="2143" spans="1:11" x14ac:dyDescent="0.25">
      <c r="A2143" t="s">
        <v>32</v>
      </c>
      <c r="B2143" t="s">
        <v>13</v>
      </c>
      <c r="C2143">
        <v>2008</v>
      </c>
      <c r="D2143">
        <v>1083</v>
      </c>
      <c r="E2143">
        <v>14485.33</v>
      </c>
      <c r="F2143">
        <v>25.78</v>
      </c>
      <c r="G2143">
        <v>32509</v>
      </c>
      <c r="H2143">
        <v>32509</v>
      </c>
      <c r="I2143">
        <f t="shared" si="100"/>
        <v>0</v>
      </c>
      <c r="J2143">
        <f t="shared" si="102"/>
        <v>0</v>
      </c>
      <c r="K2143">
        <f t="shared" si="101"/>
        <v>0</v>
      </c>
    </row>
    <row r="2144" spans="1:11" x14ac:dyDescent="0.25">
      <c r="A2144" t="s">
        <v>24</v>
      </c>
      <c r="B2144" t="s">
        <v>21</v>
      </c>
      <c r="C2144">
        <v>2001</v>
      </c>
      <c r="D2144">
        <v>591</v>
      </c>
      <c r="E2144">
        <v>63700.17</v>
      </c>
      <c r="F2144">
        <v>18.420000000000002</v>
      </c>
      <c r="G2144">
        <v>155212</v>
      </c>
      <c r="H2144">
        <v>155212</v>
      </c>
      <c r="I2144">
        <f t="shared" si="100"/>
        <v>0</v>
      </c>
      <c r="J2144">
        <f t="shared" si="102"/>
        <v>0</v>
      </c>
      <c r="K2144">
        <f t="shared" si="101"/>
        <v>0</v>
      </c>
    </row>
    <row r="2145" spans="1:11" x14ac:dyDescent="0.25">
      <c r="A2145" t="s">
        <v>32</v>
      </c>
      <c r="B2145" t="s">
        <v>29</v>
      </c>
      <c r="C2145">
        <v>1998</v>
      </c>
      <c r="D2145">
        <v>1083</v>
      </c>
      <c r="E2145">
        <v>49157</v>
      </c>
      <c r="F2145">
        <v>26.35</v>
      </c>
      <c r="G2145">
        <v>11001</v>
      </c>
      <c r="H2145">
        <v>11001</v>
      </c>
      <c r="I2145">
        <f t="shared" si="100"/>
        <v>0</v>
      </c>
      <c r="J2145">
        <f t="shared" si="102"/>
        <v>0</v>
      </c>
      <c r="K2145">
        <f t="shared" si="101"/>
        <v>0</v>
      </c>
    </row>
    <row r="2146" spans="1:11" x14ac:dyDescent="0.25">
      <c r="A2146" t="s">
        <v>32</v>
      </c>
      <c r="B2146" t="s">
        <v>29</v>
      </c>
      <c r="C2146">
        <v>1995</v>
      </c>
      <c r="D2146">
        <v>1083</v>
      </c>
      <c r="E2146">
        <v>61257</v>
      </c>
      <c r="F2146">
        <v>25.92</v>
      </c>
      <c r="G2146">
        <v>10121</v>
      </c>
      <c r="H2146">
        <v>10121</v>
      </c>
      <c r="I2146">
        <f t="shared" si="100"/>
        <v>0</v>
      </c>
      <c r="J2146">
        <f t="shared" si="102"/>
        <v>0</v>
      </c>
      <c r="K2146">
        <f t="shared" si="101"/>
        <v>0</v>
      </c>
    </row>
    <row r="2147" spans="1:11" x14ac:dyDescent="0.25">
      <c r="A2147" t="s">
        <v>47</v>
      </c>
      <c r="B2147" t="s">
        <v>29</v>
      </c>
      <c r="C2147">
        <v>2004</v>
      </c>
      <c r="D2147">
        <v>1113</v>
      </c>
      <c r="E2147">
        <v>2174</v>
      </c>
      <c r="F2147">
        <v>10.06</v>
      </c>
      <c r="G2147">
        <v>21545</v>
      </c>
      <c r="H2147">
        <v>27737</v>
      </c>
      <c r="I2147">
        <f t="shared" si="100"/>
        <v>6192</v>
      </c>
      <c r="J2147">
        <f t="shared" si="102"/>
        <v>-6192</v>
      </c>
      <c r="K2147">
        <f t="shared" si="101"/>
        <v>38340864</v>
      </c>
    </row>
    <row r="2148" spans="1:11" x14ac:dyDescent="0.25">
      <c r="A2148" t="s">
        <v>74</v>
      </c>
      <c r="B2148" t="s">
        <v>7</v>
      </c>
      <c r="C2148">
        <v>2011</v>
      </c>
      <c r="D2148">
        <v>1996</v>
      </c>
      <c r="E2148">
        <v>16540.71</v>
      </c>
      <c r="F2148">
        <v>19.850000000000001</v>
      </c>
      <c r="G2148">
        <v>255064</v>
      </c>
      <c r="H2148">
        <v>249536</v>
      </c>
      <c r="I2148">
        <f t="shared" si="100"/>
        <v>5528</v>
      </c>
      <c r="J2148">
        <f t="shared" si="102"/>
        <v>5528</v>
      </c>
      <c r="K2148">
        <f t="shared" si="101"/>
        <v>30558784</v>
      </c>
    </row>
    <row r="2149" spans="1:11" x14ac:dyDescent="0.25">
      <c r="A2149" t="s">
        <v>24</v>
      </c>
      <c r="B2149" t="s">
        <v>45</v>
      </c>
      <c r="C2149">
        <v>2001</v>
      </c>
      <c r="D2149">
        <v>591</v>
      </c>
      <c r="E2149">
        <v>63700.17</v>
      </c>
      <c r="F2149">
        <v>17.71</v>
      </c>
      <c r="G2149">
        <v>100000</v>
      </c>
      <c r="H2149">
        <v>100000</v>
      </c>
      <c r="I2149">
        <f t="shared" si="100"/>
        <v>0</v>
      </c>
      <c r="J2149">
        <f t="shared" si="102"/>
        <v>0</v>
      </c>
      <c r="K2149">
        <f t="shared" si="101"/>
        <v>0</v>
      </c>
    </row>
    <row r="2150" spans="1:11" x14ac:dyDescent="0.25">
      <c r="A2150" t="s">
        <v>16</v>
      </c>
      <c r="B2150" t="s">
        <v>21</v>
      </c>
      <c r="C2150">
        <v>1994</v>
      </c>
      <c r="D2150">
        <v>1522</v>
      </c>
      <c r="E2150">
        <v>15373</v>
      </c>
      <c r="F2150">
        <v>6.7</v>
      </c>
      <c r="G2150">
        <v>61664</v>
      </c>
      <c r="H2150">
        <v>60532</v>
      </c>
      <c r="I2150">
        <f t="shared" si="100"/>
        <v>1132</v>
      </c>
      <c r="J2150">
        <f t="shared" si="102"/>
        <v>1132</v>
      </c>
      <c r="K2150">
        <f t="shared" si="101"/>
        <v>1281424</v>
      </c>
    </row>
    <row r="2151" spans="1:11" x14ac:dyDescent="0.25">
      <c r="A2151" t="s">
        <v>85</v>
      </c>
      <c r="B2151" t="s">
        <v>9</v>
      </c>
      <c r="C2151">
        <v>2005</v>
      </c>
      <c r="D2151">
        <v>1622</v>
      </c>
      <c r="E2151">
        <v>43831</v>
      </c>
      <c r="F2151">
        <v>27.92</v>
      </c>
      <c r="G2151">
        <v>38161</v>
      </c>
      <c r="H2151">
        <v>39356</v>
      </c>
      <c r="I2151">
        <f t="shared" si="100"/>
        <v>1195</v>
      </c>
      <c r="J2151">
        <f t="shared" si="102"/>
        <v>-1195</v>
      </c>
      <c r="K2151">
        <f t="shared" si="101"/>
        <v>1428025</v>
      </c>
    </row>
    <row r="2152" spans="1:11" x14ac:dyDescent="0.25">
      <c r="A2152" t="s">
        <v>32</v>
      </c>
      <c r="B2152" t="s">
        <v>21</v>
      </c>
      <c r="C2152">
        <v>2011</v>
      </c>
      <c r="D2152">
        <v>1083</v>
      </c>
      <c r="E2152">
        <v>55540</v>
      </c>
      <c r="F2152">
        <v>25.48</v>
      </c>
      <c r="G2152">
        <v>92456</v>
      </c>
      <c r="H2152">
        <v>92456</v>
      </c>
      <c r="I2152">
        <f t="shared" si="100"/>
        <v>0</v>
      </c>
      <c r="J2152">
        <f t="shared" si="102"/>
        <v>0</v>
      </c>
      <c r="K2152">
        <f t="shared" si="101"/>
        <v>0</v>
      </c>
    </row>
    <row r="2153" spans="1:11" x14ac:dyDescent="0.25">
      <c r="A2153" t="s">
        <v>25</v>
      </c>
      <c r="B2153" t="s">
        <v>21</v>
      </c>
      <c r="C2153">
        <v>1993</v>
      </c>
      <c r="D2153">
        <v>534</v>
      </c>
      <c r="E2153">
        <v>23899</v>
      </c>
      <c r="F2153">
        <v>11.84</v>
      </c>
      <c r="G2153">
        <v>132702</v>
      </c>
      <c r="H2153">
        <v>127548</v>
      </c>
      <c r="I2153">
        <f t="shared" si="100"/>
        <v>5154</v>
      </c>
      <c r="J2153">
        <f t="shared" si="102"/>
        <v>5154</v>
      </c>
      <c r="K2153">
        <f t="shared" si="101"/>
        <v>26563716</v>
      </c>
    </row>
    <row r="2154" spans="1:11" x14ac:dyDescent="0.25">
      <c r="A2154" t="s">
        <v>88</v>
      </c>
      <c r="B2154" t="s">
        <v>7</v>
      </c>
      <c r="C2154">
        <v>2001</v>
      </c>
      <c r="D2154">
        <v>56</v>
      </c>
      <c r="E2154">
        <v>4284.5</v>
      </c>
      <c r="F2154">
        <v>20.09</v>
      </c>
      <c r="G2154">
        <v>195000</v>
      </c>
      <c r="H2154">
        <v>195000</v>
      </c>
      <c r="I2154">
        <f t="shared" si="100"/>
        <v>0</v>
      </c>
      <c r="J2154">
        <f t="shared" si="102"/>
        <v>0</v>
      </c>
      <c r="K2154">
        <f t="shared" si="101"/>
        <v>0</v>
      </c>
    </row>
    <row r="2155" spans="1:11" x14ac:dyDescent="0.25">
      <c r="A2155" t="s">
        <v>41</v>
      </c>
      <c r="B2155" t="s">
        <v>11</v>
      </c>
      <c r="C2155">
        <v>2013</v>
      </c>
      <c r="D2155">
        <v>700</v>
      </c>
      <c r="E2155">
        <v>43756.1</v>
      </c>
      <c r="F2155">
        <v>9.17</v>
      </c>
      <c r="G2155">
        <v>79979</v>
      </c>
      <c r="H2155">
        <v>73312</v>
      </c>
      <c r="I2155">
        <f t="shared" si="100"/>
        <v>6667</v>
      </c>
      <c r="J2155">
        <f t="shared" si="102"/>
        <v>6667</v>
      </c>
      <c r="K2155">
        <f t="shared" si="101"/>
        <v>44448889</v>
      </c>
    </row>
    <row r="2156" spans="1:11" x14ac:dyDescent="0.25">
      <c r="A2156" t="s">
        <v>67</v>
      </c>
      <c r="B2156" t="s">
        <v>49</v>
      </c>
      <c r="C2156">
        <v>1991</v>
      </c>
      <c r="D2156">
        <v>854</v>
      </c>
      <c r="E2156">
        <v>9357</v>
      </c>
      <c r="F2156">
        <v>16.09</v>
      </c>
      <c r="G2156">
        <v>77020</v>
      </c>
      <c r="H2156">
        <v>74403</v>
      </c>
      <c r="I2156">
        <f t="shared" si="100"/>
        <v>2617</v>
      </c>
      <c r="J2156">
        <f t="shared" si="102"/>
        <v>2617</v>
      </c>
      <c r="K2156">
        <f t="shared" si="101"/>
        <v>6848689</v>
      </c>
    </row>
    <row r="2157" spans="1:11" x14ac:dyDescent="0.25">
      <c r="A2157" t="s">
        <v>25</v>
      </c>
      <c r="B2157" t="s">
        <v>15</v>
      </c>
      <c r="C2157">
        <v>1994</v>
      </c>
      <c r="D2157">
        <v>534</v>
      </c>
      <c r="E2157">
        <v>21057</v>
      </c>
      <c r="F2157">
        <v>13.52</v>
      </c>
      <c r="G2157">
        <v>21697</v>
      </c>
      <c r="H2157">
        <v>17974</v>
      </c>
      <c r="I2157">
        <f t="shared" si="100"/>
        <v>3723</v>
      </c>
      <c r="J2157">
        <f t="shared" si="102"/>
        <v>3723</v>
      </c>
      <c r="K2157">
        <f t="shared" si="101"/>
        <v>13860729</v>
      </c>
    </row>
    <row r="2158" spans="1:11" x14ac:dyDescent="0.25">
      <c r="A2158" t="s">
        <v>30</v>
      </c>
      <c r="B2158" t="s">
        <v>7</v>
      </c>
      <c r="C2158">
        <v>1995</v>
      </c>
      <c r="D2158">
        <v>656</v>
      </c>
      <c r="E2158">
        <v>737</v>
      </c>
      <c r="F2158">
        <v>6.68</v>
      </c>
      <c r="G2158">
        <v>127992</v>
      </c>
      <c r="H2158">
        <v>94112</v>
      </c>
      <c r="I2158">
        <f t="shared" si="100"/>
        <v>33880</v>
      </c>
      <c r="J2158">
        <f t="shared" si="102"/>
        <v>33880</v>
      </c>
      <c r="K2158">
        <f t="shared" si="101"/>
        <v>1147854400</v>
      </c>
    </row>
    <row r="2159" spans="1:11" x14ac:dyDescent="0.25">
      <c r="A2159" t="s">
        <v>18</v>
      </c>
      <c r="B2159" t="s">
        <v>15</v>
      </c>
      <c r="C2159">
        <v>2013</v>
      </c>
      <c r="D2159">
        <v>1761</v>
      </c>
      <c r="E2159">
        <v>367778</v>
      </c>
      <c r="F2159">
        <v>26.14</v>
      </c>
      <c r="G2159">
        <v>26817</v>
      </c>
      <c r="H2159">
        <v>26817</v>
      </c>
      <c r="I2159">
        <f t="shared" si="100"/>
        <v>0</v>
      </c>
      <c r="J2159">
        <f t="shared" si="102"/>
        <v>0</v>
      </c>
      <c r="K2159">
        <f t="shared" si="101"/>
        <v>0</v>
      </c>
    </row>
    <row r="2160" spans="1:11" x14ac:dyDescent="0.25">
      <c r="A2160" t="s">
        <v>14</v>
      </c>
      <c r="B2160" t="s">
        <v>7</v>
      </c>
      <c r="C2160">
        <v>2006</v>
      </c>
      <c r="D2160">
        <v>494</v>
      </c>
      <c r="E2160">
        <v>6925.13</v>
      </c>
      <c r="F2160">
        <v>26.73</v>
      </c>
      <c r="G2160">
        <v>133447</v>
      </c>
      <c r="H2160">
        <v>133447</v>
      </c>
      <c r="I2160">
        <f t="shared" si="100"/>
        <v>0</v>
      </c>
      <c r="J2160">
        <f t="shared" si="102"/>
        <v>0</v>
      </c>
      <c r="K2160">
        <f t="shared" si="101"/>
        <v>0</v>
      </c>
    </row>
    <row r="2161" spans="1:11" x14ac:dyDescent="0.25">
      <c r="A2161" t="s">
        <v>14</v>
      </c>
      <c r="B2161" t="s">
        <v>7</v>
      </c>
      <c r="C2161">
        <v>2012</v>
      </c>
      <c r="D2161">
        <v>494</v>
      </c>
      <c r="E2161">
        <v>990.09</v>
      </c>
      <c r="F2161">
        <v>23.1</v>
      </c>
      <c r="G2161">
        <v>183405</v>
      </c>
      <c r="H2161">
        <v>183405</v>
      </c>
      <c r="I2161">
        <f t="shared" si="100"/>
        <v>0</v>
      </c>
      <c r="J2161">
        <f t="shared" si="102"/>
        <v>0</v>
      </c>
      <c r="K2161">
        <f t="shared" si="101"/>
        <v>0</v>
      </c>
    </row>
    <row r="2162" spans="1:11" x14ac:dyDescent="0.25">
      <c r="A2162" t="s">
        <v>28</v>
      </c>
      <c r="B2162" t="s">
        <v>21</v>
      </c>
      <c r="C2162">
        <v>2011</v>
      </c>
      <c r="D2162">
        <v>1712</v>
      </c>
      <c r="E2162">
        <v>1290.31</v>
      </c>
      <c r="F2162">
        <v>26.65</v>
      </c>
      <c r="G2162">
        <v>81641</v>
      </c>
      <c r="H2162">
        <v>79014</v>
      </c>
      <c r="I2162">
        <f t="shared" si="100"/>
        <v>2627</v>
      </c>
      <c r="J2162">
        <f t="shared" si="102"/>
        <v>2627</v>
      </c>
      <c r="K2162">
        <f t="shared" si="101"/>
        <v>6901129</v>
      </c>
    </row>
    <row r="2163" spans="1:11" x14ac:dyDescent="0.25">
      <c r="A2163" t="s">
        <v>73</v>
      </c>
      <c r="B2163" t="s">
        <v>21</v>
      </c>
      <c r="C2163">
        <v>2006</v>
      </c>
      <c r="D2163">
        <v>2041</v>
      </c>
      <c r="E2163">
        <v>623.96</v>
      </c>
      <c r="F2163">
        <v>24.32</v>
      </c>
      <c r="G2163">
        <v>70345</v>
      </c>
      <c r="H2163">
        <v>108333</v>
      </c>
      <c r="I2163">
        <f t="shared" si="100"/>
        <v>37988</v>
      </c>
      <c r="J2163">
        <f t="shared" si="102"/>
        <v>-37988</v>
      </c>
      <c r="K2163">
        <f t="shared" si="101"/>
        <v>1443088144</v>
      </c>
    </row>
    <row r="2164" spans="1:11" x14ac:dyDescent="0.25">
      <c r="A2164" t="s">
        <v>12</v>
      </c>
      <c r="B2164" t="s">
        <v>9</v>
      </c>
      <c r="C2164">
        <v>1998</v>
      </c>
      <c r="D2164">
        <v>2702</v>
      </c>
      <c r="E2164">
        <v>1597</v>
      </c>
      <c r="F2164">
        <v>25.81</v>
      </c>
      <c r="G2164">
        <v>26526</v>
      </c>
      <c r="H2164">
        <v>26526</v>
      </c>
      <c r="I2164">
        <f t="shared" si="100"/>
        <v>0</v>
      </c>
      <c r="J2164">
        <f t="shared" si="102"/>
        <v>0</v>
      </c>
      <c r="K2164">
        <f t="shared" si="101"/>
        <v>0</v>
      </c>
    </row>
    <row r="2165" spans="1:11" x14ac:dyDescent="0.25">
      <c r="A2165" t="s">
        <v>42</v>
      </c>
      <c r="B2165" t="s">
        <v>29</v>
      </c>
      <c r="C2165">
        <v>2005</v>
      </c>
      <c r="D2165">
        <v>758</v>
      </c>
      <c r="E2165">
        <v>51741.99</v>
      </c>
      <c r="F2165">
        <v>22.95</v>
      </c>
      <c r="G2165">
        <v>19450</v>
      </c>
      <c r="H2165">
        <v>19450</v>
      </c>
      <c r="I2165">
        <f t="shared" si="100"/>
        <v>0</v>
      </c>
      <c r="J2165">
        <f t="shared" si="102"/>
        <v>0</v>
      </c>
      <c r="K2165">
        <f t="shared" si="101"/>
        <v>0</v>
      </c>
    </row>
    <row r="2166" spans="1:11" x14ac:dyDescent="0.25">
      <c r="A2166" t="s">
        <v>32</v>
      </c>
      <c r="B2166" t="s">
        <v>11</v>
      </c>
      <c r="C2166">
        <v>2004</v>
      </c>
      <c r="D2166">
        <v>1083</v>
      </c>
      <c r="E2166">
        <v>35113</v>
      </c>
      <c r="F2166">
        <v>26.41</v>
      </c>
      <c r="G2166">
        <v>27132</v>
      </c>
      <c r="H2166">
        <v>27132</v>
      </c>
      <c r="I2166">
        <f t="shared" si="100"/>
        <v>0</v>
      </c>
      <c r="J2166">
        <f t="shared" si="102"/>
        <v>0</v>
      </c>
      <c r="K2166">
        <f t="shared" si="101"/>
        <v>0</v>
      </c>
    </row>
    <row r="2167" spans="1:11" x14ac:dyDescent="0.25">
      <c r="A2167" t="s">
        <v>27</v>
      </c>
      <c r="B2167" t="s">
        <v>11</v>
      </c>
      <c r="C2167">
        <v>1997</v>
      </c>
      <c r="D2167">
        <v>495</v>
      </c>
      <c r="E2167">
        <v>21596</v>
      </c>
      <c r="F2167">
        <v>18.64</v>
      </c>
      <c r="G2167">
        <v>17575</v>
      </c>
      <c r="H2167">
        <v>17575</v>
      </c>
      <c r="I2167">
        <f t="shared" si="100"/>
        <v>0</v>
      </c>
      <c r="J2167">
        <f t="shared" si="102"/>
        <v>0</v>
      </c>
      <c r="K2167">
        <f t="shared" si="101"/>
        <v>0</v>
      </c>
    </row>
    <row r="2168" spans="1:11" x14ac:dyDescent="0.25">
      <c r="A2168" t="s">
        <v>85</v>
      </c>
      <c r="B2168" t="s">
        <v>11</v>
      </c>
      <c r="C2168">
        <v>2012</v>
      </c>
      <c r="D2168">
        <v>1622</v>
      </c>
      <c r="E2168">
        <v>69921</v>
      </c>
      <c r="F2168">
        <v>28.48</v>
      </c>
      <c r="G2168">
        <v>8696</v>
      </c>
      <c r="H2168">
        <v>8756</v>
      </c>
      <c r="I2168">
        <f t="shared" si="100"/>
        <v>60</v>
      </c>
      <c r="J2168">
        <f t="shared" si="102"/>
        <v>-60</v>
      </c>
      <c r="K2168">
        <f t="shared" si="101"/>
        <v>3600</v>
      </c>
    </row>
    <row r="2169" spans="1:11" x14ac:dyDescent="0.25">
      <c r="A2169" t="s">
        <v>32</v>
      </c>
      <c r="B2169" t="s">
        <v>21</v>
      </c>
      <c r="C2169">
        <v>2010</v>
      </c>
      <c r="D2169">
        <v>1083</v>
      </c>
      <c r="E2169">
        <v>40093.69</v>
      </c>
      <c r="F2169">
        <v>28.02</v>
      </c>
      <c r="G2169">
        <v>92069</v>
      </c>
      <c r="H2169">
        <v>92069</v>
      </c>
      <c r="I2169">
        <f t="shared" si="100"/>
        <v>0</v>
      </c>
      <c r="J2169">
        <f t="shared" si="102"/>
        <v>0</v>
      </c>
      <c r="K2169">
        <f t="shared" si="101"/>
        <v>0</v>
      </c>
    </row>
    <row r="2170" spans="1:11" x14ac:dyDescent="0.25">
      <c r="A2170" t="s">
        <v>46</v>
      </c>
      <c r="B2170" t="s">
        <v>29</v>
      </c>
      <c r="C2170">
        <v>2002</v>
      </c>
      <c r="D2170">
        <v>1485</v>
      </c>
      <c r="E2170">
        <v>691.75</v>
      </c>
      <c r="F2170">
        <v>16.47</v>
      </c>
      <c r="G2170">
        <v>20000</v>
      </c>
      <c r="H2170">
        <v>17143</v>
      </c>
      <c r="I2170">
        <f t="shared" si="100"/>
        <v>2857</v>
      </c>
      <c r="J2170">
        <f t="shared" si="102"/>
        <v>2857</v>
      </c>
      <c r="K2170">
        <f t="shared" si="101"/>
        <v>8162449</v>
      </c>
    </row>
    <row r="2171" spans="1:11" x14ac:dyDescent="0.25">
      <c r="A2171" t="s">
        <v>18</v>
      </c>
      <c r="B2171" t="s">
        <v>7</v>
      </c>
      <c r="C2171">
        <v>1995</v>
      </c>
      <c r="D2171">
        <v>1761</v>
      </c>
      <c r="E2171">
        <v>92967.22</v>
      </c>
      <c r="F2171">
        <v>25.65</v>
      </c>
      <c r="G2171">
        <v>152304</v>
      </c>
      <c r="H2171">
        <v>152304</v>
      </c>
      <c r="I2171">
        <f t="shared" si="100"/>
        <v>0</v>
      </c>
      <c r="J2171">
        <f t="shared" si="102"/>
        <v>0</v>
      </c>
      <c r="K2171">
        <f t="shared" si="101"/>
        <v>0</v>
      </c>
    </row>
    <row r="2172" spans="1:11" x14ac:dyDescent="0.25">
      <c r="A2172" t="s">
        <v>38</v>
      </c>
      <c r="B2172" t="s">
        <v>11</v>
      </c>
      <c r="C2172">
        <v>2007</v>
      </c>
      <c r="D2172">
        <v>1220</v>
      </c>
      <c r="E2172">
        <v>22331.7</v>
      </c>
      <c r="F2172">
        <v>10.37</v>
      </c>
      <c r="G2172">
        <v>72244</v>
      </c>
      <c r="H2172">
        <v>72244</v>
      </c>
      <c r="I2172">
        <f t="shared" si="100"/>
        <v>0</v>
      </c>
      <c r="J2172">
        <f t="shared" si="102"/>
        <v>0</v>
      </c>
      <c r="K2172">
        <f t="shared" si="101"/>
        <v>0</v>
      </c>
    </row>
    <row r="2173" spans="1:11" x14ac:dyDescent="0.25">
      <c r="A2173" t="s">
        <v>25</v>
      </c>
      <c r="B2173" t="s">
        <v>7</v>
      </c>
      <c r="C2173">
        <v>1991</v>
      </c>
      <c r="D2173">
        <v>534</v>
      </c>
      <c r="E2173">
        <v>17866</v>
      </c>
      <c r="F2173">
        <v>20.29</v>
      </c>
      <c r="G2173">
        <v>285359</v>
      </c>
      <c r="H2173">
        <v>290981</v>
      </c>
      <c r="I2173">
        <f t="shared" si="100"/>
        <v>5622</v>
      </c>
      <c r="J2173">
        <f t="shared" si="102"/>
        <v>-5622</v>
      </c>
      <c r="K2173">
        <f t="shared" si="101"/>
        <v>31606884</v>
      </c>
    </row>
    <row r="2174" spans="1:11" x14ac:dyDescent="0.25">
      <c r="A2174" t="s">
        <v>78</v>
      </c>
      <c r="B2174" t="s">
        <v>15</v>
      </c>
      <c r="C2174">
        <v>2011</v>
      </c>
      <c r="D2174">
        <v>565</v>
      </c>
      <c r="E2174">
        <v>79491.7</v>
      </c>
      <c r="F2174">
        <v>8.48</v>
      </c>
      <c r="G2174">
        <v>26372</v>
      </c>
      <c r="H2174">
        <v>21276</v>
      </c>
      <c r="I2174">
        <f t="shared" si="100"/>
        <v>5096</v>
      </c>
      <c r="J2174">
        <f t="shared" si="102"/>
        <v>5096</v>
      </c>
      <c r="K2174">
        <f t="shared" si="101"/>
        <v>25969216</v>
      </c>
    </row>
    <row r="2175" spans="1:11" x14ac:dyDescent="0.25">
      <c r="A2175" t="s">
        <v>62</v>
      </c>
      <c r="B2175" t="s">
        <v>49</v>
      </c>
      <c r="C2175">
        <v>2002</v>
      </c>
      <c r="D2175">
        <v>92</v>
      </c>
      <c r="E2175">
        <v>3.2</v>
      </c>
      <c r="F2175">
        <v>27.84</v>
      </c>
      <c r="G2175">
        <v>62636</v>
      </c>
      <c r="H2175">
        <v>62222</v>
      </c>
      <c r="I2175">
        <f t="shared" si="100"/>
        <v>414</v>
      </c>
      <c r="J2175">
        <f t="shared" si="102"/>
        <v>414</v>
      </c>
      <c r="K2175">
        <f t="shared" si="101"/>
        <v>171396</v>
      </c>
    </row>
    <row r="2176" spans="1:11" x14ac:dyDescent="0.25">
      <c r="A2176" t="s">
        <v>39</v>
      </c>
      <c r="B2176" t="s">
        <v>7</v>
      </c>
      <c r="C2176">
        <v>1997</v>
      </c>
      <c r="D2176">
        <v>2666</v>
      </c>
      <c r="E2176">
        <v>2035</v>
      </c>
      <c r="F2176">
        <v>25.55</v>
      </c>
      <c r="G2176">
        <v>112551</v>
      </c>
      <c r="H2176">
        <v>112551</v>
      </c>
      <c r="I2176">
        <f t="shared" si="100"/>
        <v>0</v>
      </c>
      <c r="J2176">
        <f t="shared" si="102"/>
        <v>0</v>
      </c>
      <c r="K2176">
        <f t="shared" si="101"/>
        <v>0</v>
      </c>
    </row>
    <row r="2177" spans="1:11" x14ac:dyDescent="0.25">
      <c r="A2177" t="s">
        <v>24</v>
      </c>
      <c r="B2177" t="s">
        <v>29</v>
      </c>
      <c r="C2177">
        <v>2000</v>
      </c>
      <c r="D2177">
        <v>591</v>
      </c>
      <c r="E2177">
        <v>63265.78</v>
      </c>
      <c r="F2177">
        <v>16.98</v>
      </c>
      <c r="G2177">
        <v>23312</v>
      </c>
      <c r="H2177">
        <v>26937</v>
      </c>
      <c r="I2177">
        <f t="shared" si="100"/>
        <v>3625</v>
      </c>
      <c r="J2177">
        <f t="shared" si="102"/>
        <v>-3625</v>
      </c>
      <c r="K2177">
        <f t="shared" si="101"/>
        <v>13140625</v>
      </c>
    </row>
    <row r="2178" spans="1:11" x14ac:dyDescent="0.25">
      <c r="A2178" t="s">
        <v>101</v>
      </c>
      <c r="B2178" t="s">
        <v>7</v>
      </c>
      <c r="C2178">
        <v>1991</v>
      </c>
      <c r="D2178">
        <v>624</v>
      </c>
      <c r="E2178">
        <v>1841</v>
      </c>
      <c r="F2178">
        <v>7.49</v>
      </c>
      <c r="G2178">
        <v>291612</v>
      </c>
      <c r="H2178">
        <v>318212</v>
      </c>
      <c r="I2178">
        <f t="shared" si="100"/>
        <v>26600</v>
      </c>
      <c r="J2178">
        <f t="shared" si="102"/>
        <v>-26600</v>
      </c>
      <c r="K2178">
        <f t="shared" si="101"/>
        <v>707560000</v>
      </c>
    </row>
    <row r="2179" spans="1:11" x14ac:dyDescent="0.25">
      <c r="A2179" t="s">
        <v>48</v>
      </c>
      <c r="B2179" t="s">
        <v>45</v>
      </c>
      <c r="C2179">
        <v>2010</v>
      </c>
      <c r="D2179">
        <v>2051</v>
      </c>
      <c r="E2179">
        <v>909.71</v>
      </c>
      <c r="F2179">
        <v>27.09</v>
      </c>
      <c r="G2179">
        <v>185271</v>
      </c>
      <c r="H2179">
        <v>186352</v>
      </c>
      <c r="I2179">
        <f t="shared" ref="I2179:I2242" si="103">ABS(G2179-H2179)</f>
        <v>1081</v>
      </c>
      <c r="J2179">
        <f t="shared" si="102"/>
        <v>-1081</v>
      </c>
      <c r="K2179">
        <f t="shared" ref="K2179:K2242" si="104">J2179^2</f>
        <v>1168561</v>
      </c>
    </row>
    <row r="2180" spans="1:11" x14ac:dyDescent="0.25">
      <c r="A2180" t="s">
        <v>25</v>
      </c>
      <c r="B2180" t="s">
        <v>13</v>
      </c>
      <c r="C2180">
        <v>2011</v>
      </c>
      <c r="D2180">
        <v>534</v>
      </c>
      <c r="E2180">
        <v>47632.99</v>
      </c>
      <c r="F2180">
        <v>19.989999999999998</v>
      </c>
      <c r="G2180">
        <v>95441</v>
      </c>
      <c r="H2180">
        <v>95441</v>
      </c>
      <c r="I2180">
        <f t="shared" si="103"/>
        <v>0</v>
      </c>
      <c r="J2180">
        <f t="shared" si="102"/>
        <v>0</v>
      </c>
      <c r="K2180">
        <f t="shared" si="104"/>
        <v>0</v>
      </c>
    </row>
    <row r="2181" spans="1:11" x14ac:dyDescent="0.25">
      <c r="A2181" t="s">
        <v>61</v>
      </c>
      <c r="B2181" t="s">
        <v>9</v>
      </c>
      <c r="C2181">
        <v>2005</v>
      </c>
      <c r="D2181">
        <v>1212</v>
      </c>
      <c r="E2181">
        <v>222.92</v>
      </c>
      <c r="F2181">
        <v>20.29</v>
      </c>
      <c r="G2181">
        <v>8889</v>
      </c>
      <c r="H2181">
        <v>27961</v>
      </c>
      <c r="I2181">
        <f t="shared" si="103"/>
        <v>19072</v>
      </c>
      <c r="J2181">
        <f t="shared" si="102"/>
        <v>-19072</v>
      </c>
      <c r="K2181">
        <f t="shared" si="104"/>
        <v>363741184</v>
      </c>
    </row>
    <row r="2182" spans="1:11" x14ac:dyDescent="0.25">
      <c r="A2182" t="s">
        <v>18</v>
      </c>
      <c r="B2182" t="s">
        <v>45</v>
      </c>
      <c r="C2182">
        <v>1996</v>
      </c>
      <c r="D2182">
        <v>1761</v>
      </c>
      <c r="E2182">
        <v>101621.67</v>
      </c>
      <c r="F2182">
        <v>21.56</v>
      </c>
      <c r="G2182">
        <v>117588</v>
      </c>
      <c r="H2182">
        <v>117588</v>
      </c>
      <c r="I2182">
        <f t="shared" si="103"/>
        <v>0</v>
      </c>
      <c r="J2182">
        <f t="shared" si="102"/>
        <v>0</v>
      </c>
      <c r="K2182">
        <f t="shared" si="104"/>
        <v>0</v>
      </c>
    </row>
    <row r="2183" spans="1:11" x14ac:dyDescent="0.25">
      <c r="A2183" t="s">
        <v>42</v>
      </c>
      <c r="B2183" t="s">
        <v>29</v>
      </c>
      <c r="C2183">
        <v>2010</v>
      </c>
      <c r="D2183">
        <v>758</v>
      </c>
      <c r="E2183">
        <v>63402.29</v>
      </c>
      <c r="F2183">
        <v>15.87</v>
      </c>
      <c r="G2183">
        <v>10925</v>
      </c>
      <c r="H2183">
        <v>10925</v>
      </c>
      <c r="I2183">
        <f t="shared" si="103"/>
        <v>0</v>
      </c>
      <c r="J2183">
        <f t="shared" si="102"/>
        <v>0</v>
      </c>
      <c r="K2183">
        <f t="shared" si="104"/>
        <v>0</v>
      </c>
    </row>
    <row r="2184" spans="1:11" x14ac:dyDescent="0.25">
      <c r="A2184" t="s">
        <v>14</v>
      </c>
      <c r="B2184" t="s">
        <v>7</v>
      </c>
      <c r="C2184">
        <v>2004</v>
      </c>
      <c r="D2184">
        <v>494</v>
      </c>
      <c r="E2184">
        <v>8903.48</v>
      </c>
      <c r="F2184">
        <v>19.93</v>
      </c>
      <c r="G2184">
        <v>176673</v>
      </c>
      <c r="H2184">
        <v>367969</v>
      </c>
      <c r="I2184">
        <f t="shared" si="103"/>
        <v>191296</v>
      </c>
      <c r="J2184">
        <f t="shared" si="102"/>
        <v>-191296</v>
      </c>
      <c r="K2184">
        <f t="shared" si="104"/>
        <v>36594159616</v>
      </c>
    </row>
    <row r="2185" spans="1:11" x14ac:dyDescent="0.25">
      <c r="A2185" t="s">
        <v>73</v>
      </c>
      <c r="B2185" t="s">
        <v>45</v>
      </c>
      <c r="C2185">
        <v>2013</v>
      </c>
      <c r="D2185">
        <v>2041</v>
      </c>
      <c r="E2185">
        <v>671.77</v>
      </c>
      <c r="F2185">
        <v>24.31</v>
      </c>
      <c r="G2185">
        <v>137027</v>
      </c>
      <c r="H2185">
        <v>141176</v>
      </c>
      <c r="I2185">
        <f t="shared" si="103"/>
        <v>4149</v>
      </c>
      <c r="J2185">
        <f t="shared" si="102"/>
        <v>-4149</v>
      </c>
      <c r="K2185">
        <f t="shared" si="104"/>
        <v>17214201</v>
      </c>
    </row>
    <row r="2186" spans="1:11" x14ac:dyDescent="0.25">
      <c r="A2186" t="s">
        <v>18</v>
      </c>
      <c r="B2186" t="s">
        <v>21</v>
      </c>
      <c r="C2186">
        <v>2009</v>
      </c>
      <c r="D2186">
        <v>1761</v>
      </c>
      <c r="E2186">
        <v>335742</v>
      </c>
      <c r="F2186">
        <v>20.78</v>
      </c>
      <c r="G2186">
        <v>113035</v>
      </c>
      <c r="H2186">
        <v>113035</v>
      </c>
      <c r="I2186">
        <f t="shared" si="103"/>
        <v>0</v>
      </c>
      <c r="J2186">
        <f t="shared" si="102"/>
        <v>0</v>
      </c>
      <c r="K2186">
        <f t="shared" si="104"/>
        <v>0</v>
      </c>
    </row>
    <row r="2187" spans="1:11" x14ac:dyDescent="0.25">
      <c r="A2187" t="s">
        <v>44</v>
      </c>
      <c r="B2187" t="s">
        <v>13</v>
      </c>
      <c r="C2187">
        <v>1998</v>
      </c>
      <c r="D2187">
        <v>1180</v>
      </c>
      <c r="E2187">
        <v>88</v>
      </c>
      <c r="F2187">
        <v>23.97</v>
      </c>
      <c r="G2187">
        <v>14063</v>
      </c>
      <c r="H2187">
        <v>13971</v>
      </c>
      <c r="I2187">
        <f t="shared" si="103"/>
        <v>92</v>
      </c>
      <c r="J2187">
        <f t="shared" si="102"/>
        <v>92</v>
      </c>
      <c r="K2187">
        <f t="shared" si="104"/>
        <v>8464</v>
      </c>
    </row>
    <row r="2188" spans="1:11" x14ac:dyDescent="0.25">
      <c r="A2188" t="s">
        <v>22</v>
      </c>
      <c r="B2188" t="s">
        <v>15</v>
      </c>
      <c r="C2188">
        <v>1992</v>
      </c>
      <c r="D2188">
        <v>1410</v>
      </c>
      <c r="E2188">
        <v>4971</v>
      </c>
      <c r="F2188">
        <v>26.45</v>
      </c>
      <c r="G2188">
        <v>25700</v>
      </c>
      <c r="H2188">
        <v>19295</v>
      </c>
      <c r="I2188">
        <f t="shared" si="103"/>
        <v>6405</v>
      </c>
      <c r="J2188">
        <f t="shared" si="102"/>
        <v>6405</v>
      </c>
      <c r="K2188">
        <f t="shared" si="104"/>
        <v>41024025</v>
      </c>
    </row>
    <row r="2189" spans="1:11" x14ac:dyDescent="0.25">
      <c r="A2189" t="s">
        <v>10</v>
      </c>
      <c r="B2189" t="s">
        <v>13</v>
      </c>
      <c r="C2189">
        <v>2002</v>
      </c>
      <c r="D2189">
        <v>1668</v>
      </c>
      <c r="E2189">
        <v>70262.539999999994</v>
      </c>
      <c r="F2189">
        <v>15.73</v>
      </c>
      <c r="G2189">
        <v>65823</v>
      </c>
      <c r="H2189">
        <v>65823</v>
      </c>
      <c r="I2189">
        <f t="shared" si="103"/>
        <v>0</v>
      </c>
      <c r="J2189">
        <f t="shared" ref="J2189:J2252" si="105">G2189-H2189</f>
        <v>0</v>
      </c>
      <c r="K2189">
        <f t="shared" si="104"/>
        <v>0</v>
      </c>
    </row>
    <row r="2190" spans="1:11" x14ac:dyDescent="0.25">
      <c r="A2190" t="s">
        <v>32</v>
      </c>
      <c r="B2190" t="s">
        <v>21</v>
      </c>
      <c r="C2190">
        <v>2009</v>
      </c>
      <c r="D2190">
        <v>1083</v>
      </c>
      <c r="E2190">
        <v>28707.01</v>
      </c>
      <c r="F2190">
        <v>27.43</v>
      </c>
      <c r="G2190">
        <v>90080</v>
      </c>
      <c r="H2190">
        <v>90080</v>
      </c>
      <c r="I2190">
        <f t="shared" si="103"/>
        <v>0</v>
      </c>
      <c r="J2190">
        <f t="shared" si="105"/>
        <v>0</v>
      </c>
      <c r="K2190">
        <f t="shared" si="104"/>
        <v>0</v>
      </c>
    </row>
    <row r="2191" spans="1:11" x14ac:dyDescent="0.25">
      <c r="A2191" t="s">
        <v>14</v>
      </c>
      <c r="B2191" t="s">
        <v>7</v>
      </c>
      <c r="C2191">
        <v>2013</v>
      </c>
      <c r="D2191">
        <v>494</v>
      </c>
      <c r="E2191">
        <v>0.92</v>
      </c>
      <c r="F2191">
        <v>25.95</v>
      </c>
      <c r="G2191">
        <v>218059</v>
      </c>
      <c r="H2191">
        <v>218059</v>
      </c>
      <c r="I2191">
        <f t="shared" si="103"/>
        <v>0</v>
      </c>
      <c r="J2191">
        <f t="shared" si="105"/>
        <v>0</v>
      </c>
      <c r="K2191">
        <f t="shared" si="104"/>
        <v>0</v>
      </c>
    </row>
    <row r="2192" spans="1:11" x14ac:dyDescent="0.25">
      <c r="A2192" t="s">
        <v>10</v>
      </c>
      <c r="B2192" t="s">
        <v>29</v>
      </c>
      <c r="C2192">
        <v>2009</v>
      </c>
      <c r="D2192">
        <v>1668</v>
      </c>
      <c r="E2192">
        <v>60970.8</v>
      </c>
      <c r="F2192">
        <v>13.55</v>
      </c>
      <c r="G2192">
        <v>15812</v>
      </c>
      <c r="H2192">
        <v>15812</v>
      </c>
      <c r="I2192">
        <f t="shared" si="103"/>
        <v>0</v>
      </c>
      <c r="J2192">
        <f t="shared" si="105"/>
        <v>0</v>
      </c>
      <c r="K2192">
        <f t="shared" si="104"/>
        <v>0</v>
      </c>
    </row>
    <row r="2193" spans="1:11" x14ac:dyDescent="0.25">
      <c r="A2193" t="s">
        <v>52</v>
      </c>
      <c r="B2193" t="s">
        <v>15</v>
      </c>
      <c r="C2193">
        <v>1994</v>
      </c>
      <c r="D2193">
        <v>282</v>
      </c>
      <c r="E2193">
        <v>30.96</v>
      </c>
      <c r="F2193">
        <v>27.05</v>
      </c>
      <c r="G2193">
        <v>7641</v>
      </c>
      <c r="H2193">
        <v>8345</v>
      </c>
      <c r="I2193">
        <f t="shared" si="103"/>
        <v>704</v>
      </c>
      <c r="J2193">
        <f t="shared" si="105"/>
        <v>-704</v>
      </c>
      <c r="K2193">
        <f t="shared" si="104"/>
        <v>495616</v>
      </c>
    </row>
    <row r="2194" spans="1:11" x14ac:dyDescent="0.25">
      <c r="A2194" t="s">
        <v>8</v>
      </c>
      <c r="B2194" t="s">
        <v>9</v>
      </c>
      <c r="C2194">
        <v>2009</v>
      </c>
      <c r="D2194">
        <v>537</v>
      </c>
      <c r="E2194">
        <v>54529.4</v>
      </c>
      <c r="F2194">
        <v>8.3800000000000008</v>
      </c>
      <c r="G2194">
        <v>83723</v>
      </c>
      <c r="H2194">
        <v>83723</v>
      </c>
      <c r="I2194">
        <f t="shared" si="103"/>
        <v>0</v>
      </c>
      <c r="J2194">
        <f t="shared" si="105"/>
        <v>0</v>
      </c>
      <c r="K2194">
        <f t="shared" si="104"/>
        <v>0</v>
      </c>
    </row>
    <row r="2195" spans="1:11" x14ac:dyDescent="0.25">
      <c r="A2195" t="s">
        <v>58</v>
      </c>
      <c r="B2195" t="s">
        <v>9</v>
      </c>
      <c r="C2195">
        <v>1993</v>
      </c>
      <c r="D2195">
        <v>691</v>
      </c>
      <c r="E2195">
        <v>2280</v>
      </c>
      <c r="F2195">
        <v>7.29</v>
      </c>
      <c r="G2195">
        <v>30455</v>
      </c>
      <c r="H2195">
        <v>50514</v>
      </c>
      <c r="I2195">
        <f t="shared" si="103"/>
        <v>20059</v>
      </c>
      <c r="J2195">
        <f t="shared" si="105"/>
        <v>-20059</v>
      </c>
      <c r="K2195">
        <f t="shared" si="104"/>
        <v>402363481</v>
      </c>
    </row>
    <row r="2196" spans="1:11" x14ac:dyDescent="0.25">
      <c r="A2196" t="s">
        <v>63</v>
      </c>
      <c r="B2196" t="s">
        <v>7</v>
      </c>
      <c r="C2196">
        <v>1997</v>
      </c>
      <c r="D2196">
        <v>1020</v>
      </c>
      <c r="E2196">
        <v>1670</v>
      </c>
      <c r="F2196">
        <v>20.9</v>
      </c>
      <c r="G2196">
        <v>90000</v>
      </c>
      <c r="H2196">
        <v>90909</v>
      </c>
      <c r="I2196">
        <f t="shared" si="103"/>
        <v>909</v>
      </c>
      <c r="J2196">
        <f t="shared" si="105"/>
        <v>-909</v>
      </c>
      <c r="K2196">
        <f t="shared" si="104"/>
        <v>826281</v>
      </c>
    </row>
    <row r="2197" spans="1:11" x14ac:dyDescent="0.25">
      <c r="A2197" t="s">
        <v>97</v>
      </c>
      <c r="B2197" t="s">
        <v>9</v>
      </c>
      <c r="C2197">
        <v>1995</v>
      </c>
      <c r="D2197">
        <v>1292</v>
      </c>
      <c r="E2197">
        <v>484.59</v>
      </c>
      <c r="F2197">
        <v>25.44</v>
      </c>
      <c r="G2197">
        <v>17931</v>
      </c>
      <c r="H2197">
        <v>17931</v>
      </c>
      <c r="I2197">
        <f t="shared" si="103"/>
        <v>0</v>
      </c>
      <c r="J2197">
        <f t="shared" si="105"/>
        <v>0</v>
      </c>
      <c r="K2197">
        <f t="shared" si="104"/>
        <v>0</v>
      </c>
    </row>
    <row r="2198" spans="1:11" x14ac:dyDescent="0.25">
      <c r="A2198" t="s">
        <v>74</v>
      </c>
      <c r="B2198" t="s">
        <v>29</v>
      </c>
      <c r="C2198">
        <v>2002</v>
      </c>
      <c r="D2198">
        <v>1996</v>
      </c>
      <c r="E2198">
        <v>10381.709999999999</v>
      </c>
      <c r="F2198">
        <v>19.93</v>
      </c>
      <c r="G2198">
        <v>26923</v>
      </c>
      <c r="H2198">
        <v>30780</v>
      </c>
      <c r="I2198">
        <f t="shared" si="103"/>
        <v>3857</v>
      </c>
      <c r="J2198">
        <f t="shared" si="105"/>
        <v>-3857</v>
      </c>
      <c r="K2198">
        <f t="shared" si="104"/>
        <v>14876449</v>
      </c>
    </row>
    <row r="2199" spans="1:11" x14ac:dyDescent="0.25">
      <c r="A2199" t="s">
        <v>48</v>
      </c>
      <c r="B2199" t="s">
        <v>21</v>
      </c>
      <c r="C2199">
        <v>2002</v>
      </c>
      <c r="D2199">
        <v>2051</v>
      </c>
      <c r="E2199">
        <v>909.71</v>
      </c>
      <c r="F2199">
        <v>27.51</v>
      </c>
      <c r="G2199">
        <v>161648</v>
      </c>
      <c r="H2199">
        <v>164920</v>
      </c>
      <c r="I2199">
        <f t="shared" si="103"/>
        <v>3272</v>
      </c>
      <c r="J2199">
        <f t="shared" si="105"/>
        <v>-3272</v>
      </c>
      <c r="K2199">
        <f t="shared" si="104"/>
        <v>10705984</v>
      </c>
    </row>
    <row r="2200" spans="1:11" x14ac:dyDescent="0.25">
      <c r="A2200" t="s">
        <v>14</v>
      </c>
      <c r="B2200" t="s">
        <v>15</v>
      </c>
      <c r="C2200">
        <v>2006</v>
      </c>
      <c r="D2200">
        <v>494</v>
      </c>
      <c r="E2200">
        <v>6925.13</v>
      </c>
      <c r="F2200">
        <v>26.46</v>
      </c>
      <c r="G2200">
        <v>6156</v>
      </c>
      <c r="H2200">
        <v>6156</v>
      </c>
      <c r="I2200">
        <f t="shared" si="103"/>
        <v>0</v>
      </c>
      <c r="J2200">
        <f t="shared" si="105"/>
        <v>0</v>
      </c>
      <c r="K2200">
        <f t="shared" si="104"/>
        <v>0</v>
      </c>
    </row>
    <row r="2201" spans="1:11" x14ac:dyDescent="0.25">
      <c r="A2201" t="s">
        <v>32</v>
      </c>
      <c r="B2201" t="s">
        <v>13</v>
      </c>
      <c r="C2201">
        <v>2013</v>
      </c>
      <c r="D2201">
        <v>1083</v>
      </c>
      <c r="E2201">
        <v>45620</v>
      </c>
      <c r="F2201">
        <v>25.85</v>
      </c>
      <c r="G2201">
        <v>36070</v>
      </c>
      <c r="H2201">
        <v>36070</v>
      </c>
      <c r="I2201">
        <f t="shared" si="103"/>
        <v>0</v>
      </c>
      <c r="J2201">
        <f t="shared" si="105"/>
        <v>0</v>
      </c>
      <c r="K2201">
        <f t="shared" si="104"/>
        <v>0</v>
      </c>
    </row>
    <row r="2202" spans="1:11" x14ac:dyDescent="0.25">
      <c r="A2202" t="s">
        <v>116</v>
      </c>
      <c r="B2202" t="s">
        <v>9</v>
      </c>
      <c r="C2202">
        <v>2013</v>
      </c>
      <c r="D2202">
        <v>416</v>
      </c>
      <c r="E2202">
        <v>17</v>
      </c>
      <c r="F2202">
        <v>18.690000000000001</v>
      </c>
      <c r="G2202">
        <v>849</v>
      </c>
      <c r="H2202">
        <v>1844</v>
      </c>
      <c r="I2202">
        <f t="shared" si="103"/>
        <v>995</v>
      </c>
      <c r="J2202">
        <f t="shared" si="105"/>
        <v>-995</v>
      </c>
      <c r="K2202">
        <f t="shared" si="104"/>
        <v>990025</v>
      </c>
    </row>
    <row r="2203" spans="1:11" x14ac:dyDescent="0.25">
      <c r="A2203" t="s">
        <v>8</v>
      </c>
      <c r="B2203" t="s">
        <v>29</v>
      </c>
      <c r="C2203">
        <v>1991</v>
      </c>
      <c r="D2203">
        <v>537</v>
      </c>
      <c r="E2203">
        <v>29477.5</v>
      </c>
      <c r="F2203">
        <v>7.55</v>
      </c>
      <c r="G2203">
        <v>24415</v>
      </c>
      <c r="H2203">
        <v>24415</v>
      </c>
      <c r="I2203">
        <f t="shared" si="103"/>
        <v>0</v>
      </c>
      <c r="J2203">
        <f t="shared" si="105"/>
        <v>0</v>
      </c>
      <c r="K2203">
        <f t="shared" si="104"/>
        <v>0</v>
      </c>
    </row>
    <row r="2204" spans="1:11" x14ac:dyDescent="0.25">
      <c r="A2204" t="s">
        <v>36</v>
      </c>
      <c r="B2204" t="s">
        <v>9</v>
      </c>
      <c r="C2204">
        <v>1992</v>
      </c>
      <c r="D2204">
        <v>1738</v>
      </c>
      <c r="E2204">
        <v>3134</v>
      </c>
      <c r="F2204">
        <v>17.96</v>
      </c>
      <c r="G2204">
        <v>18858</v>
      </c>
      <c r="H2204">
        <v>21634</v>
      </c>
      <c r="I2204">
        <f t="shared" si="103"/>
        <v>2776</v>
      </c>
      <c r="J2204">
        <f t="shared" si="105"/>
        <v>-2776</v>
      </c>
      <c r="K2204">
        <f t="shared" si="104"/>
        <v>7706176</v>
      </c>
    </row>
    <row r="2205" spans="1:11" x14ac:dyDescent="0.25">
      <c r="A2205" t="s">
        <v>78</v>
      </c>
      <c r="B2205" t="s">
        <v>9</v>
      </c>
      <c r="C2205">
        <v>2010</v>
      </c>
      <c r="D2205">
        <v>565</v>
      </c>
      <c r="E2205">
        <v>62534.6</v>
      </c>
      <c r="F2205">
        <v>8.9700000000000006</v>
      </c>
      <c r="G2205">
        <v>45147</v>
      </c>
      <c r="H2205">
        <v>46911</v>
      </c>
      <c r="I2205">
        <f t="shared" si="103"/>
        <v>1764</v>
      </c>
      <c r="J2205">
        <f t="shared" si="105"/>
        <v>-1764</v>
      </c>
      <c r="K2205">
        <f t="shared" si="104"/>
        <v>3111696</v>
      </c>
    </row>
    <row r="2206" spans="1:11" x14ac:dyDescent="0.25">
      <c r="A2206" t="s">
        <v>48</v>
      </c>
      <c r="B2206" t="s">
        <v>45</v>
      </c>
      <c r="C2206">
        <v>2012</v>
      </c>
      <c r="D2206">
        <v>2051</v>
      </c>
      <c r="E2206">
        <v>909.71</v>
      </c>
      <c r="F2206">
        <v>27.51</v>
      </c>
      <c r="G2206">
        <v>188866</v>
      </c>
      <c r="H2206">
        <v>188575</v>
      </c>
      <c r="I2206">
        <f t="shared" si="103"/>
        <v>291</v>
      </c>
      <c r="J2206">
        <f t="shared" si="105"/>
        <v>291</v>
      </c>
      <c r="K2206">
        <f t="shared" si="104"/>
        <v>84681</v>
      </c>
    </row>
    <row r="2207" spans="1:11" x14ac:dyDescent="0.25">
      <c r="A2207" t="s">
        <v>64</v>
      </c>
      <c r="B2207" t="s">
        <v>7</v>
      </c>
      <c r="C2207">
        <v>2002</v>
      </c>
      <c r="D2207">
        <v>1976</v>
      </c>
      <c r="E2207">
        <v>1772.3</v>
      </c>
      <c r="F2207">
        <v>24.61</v>
      </c>
      <c r="G2207">
        <v>165543</v>
      </c>
      <c r="H2207">
        <v>135718</v>
      </c>
      <c r="I2207">
        <f t="shared" si="103"/>
        <v>29825</v>
      </c>
      <c r="J2207">
        <f t="shared" si="105"/>
        <v>29825</v>
      </c>
      <c r="K2207">
        <f t="shared" si="104"/>
        <v>889530625</v>
      </c>
    </row>
    <row r="2208" spans="1:11" x14ac:dyDescent="0.25">
      <c r="A2208" t="s">
        <v>71</v>
      </c>
      <c r="B2208" t="s">
        <v>13</v>
      </c>
      <c r="C2208">
        <v>1998</v>
      </c>
      <c r="D2208">
        <v>151</v>
      </c>
      <c r="E2208">
        <v>36</v>
      </c>
      <c r="F2208">
        <v>29.97</v>
      </c>
      <c r="G2208">
        <v>29100</v>
      </c>
      <c r="H2208">
        <v>20244</v>
      </c>
      <c r="I2208">
        <f t="shared" si="103"/>
        <v>8856</v>
      </c>
      <c r="J2208">
        <f t="shared" si="105"/>
        <v>8856</v>
      </c>
      <c r="K2208">
        <f t="shared" si="104"/>
        <v>78428736</v>
      </c>
    </row>
    <row r="2209" spans="1:11" x14ac:dyDescent="0.25">
      <c r="A2209" t="s">
        <v>87</v>
      </c>
      <c r="B2209" t="s">
        <v>11</v>
      </c>
      <c r="C2209">
        <v>2007</v>
      </c>
      <c r="D2209">
        <v>788</v>
      </c>
      <c r="E2209">
        <v>35.270000000000003</v>
      </c>
      <c r="F2209">
        <v>14.81</v>
      </c>
      <c r="G2209">
        <v>4316</v>
      </c>
      <c r="H2209">
        <v>2415</v>
      </c>
      <c r="I2209">
        <f t="shared" si="103"/>
        <v>1901</v>
      </c>
      <c r="J2209">
        <f t="shared" si="105"/>
        <v>1901</v>
      </c>
      <c r="K2209">
        <f t="shared" si="104"/>
        <v>3613801</v>
      </c>
    </row>
    <row r="2210" spans="1:11" x14ac:dyDescent="0.25">
      <c r="A2210" t="s">
        <v>88</v>
      </c>
      <c r="B2210" t="s">
        <v>11</v>
      </c>
      <c r="C2210">
        <v>2007</v>
      </c>
      <c r="D2210">
        <v>56</v>
      </c>
      <c r="E2210">
        <v>3170</v>
      </c>
      <c r="F2210">
        <v>20.68</v>
      </c>
      <c r="G2210">
        <v>7879</v>
      </c>
      <c r="H2210">
        <v>7717</v>
      </c>
      <c r="I2210">
        <f t="shared" si="103"/>
        <v>162</v>
      </c>
      <c r="J2210">
        <f t="shared" si="105"/>
        <v>162</v>
      </c>
      <c r="K2210">
        <f t="shared" si="104"/>
        <v>26244</v>
      </c>
    </row>
    <row r="2211" spans="1:11" x14ac:dyDescent="0.25">
      <c r="A2211" t="s">
        <v>18</v>
      </c>
      <c r="B2211" t="s">
        <v>45</v>
      </c>
      <c r="C2211">
        <v>1990</v>
      </c>
      <c r="D2211">
        <v>1761</v>
      </c>
      <c r="E2211">
        <v>49695</v>
      </c>
      <c r="F2211">
        <v>20.29</v>
      </c>
      <c r="G2211">
        <v>125529</v>
      </c>
      <c r="H2211">
        <v>125529</v>
      </c>
      <c r="I2211">
        <f t="shared" si="103"/>
        <v>0</v>
      </c>
      <c r="J2211">
        <f t="shared" si="105"/>
        <v>0</v>
      </c>
      <c r="K2211">
        <f t="shared" si="104"/>
        <v>0</v>
      </c>
    </row>
    <row r="2212" spans="1:11" x14ac:dyDescent="0.25">
      <c r="A2212" t="s">
        <v>18</v>
      </c>
      <c r="B2212" t="s">
        <v>11</v>
      </c>
      <c r="C2212">
        <v>2000</v>
      </c>
      <c r="D2212">
        <v>1761</v>
      </c>
      <c r="E2212">
        <v>140423</v>
      </c>
      <c r="F2212">
        <v>20.32</v>
      </c>
      <c r="G2212">
        <v>15156</v>
      </c>
      <c r="H2212">
        <v>15156</v>
      </c>
      <c r="I2212">
        <f t="shared" si="103"/>
        <v>0</v>
      </c>
      <c r="J2212">
        <f t="shared" si="105"/>
        <v>0</v>
      </c>
      <c r="K2212">
        <f t="shared" si="104"/>
        <v>0</v>
      </c>
    </row>
    <row r="2213" spans="1:11" x14ac:dyDescent="0.25">
      <c r="A2213" t="s">
        <v>32</v>
      </c>
      <c r="B2213" t="s">
        <v>15</v>
      </c>
      <c r="C2213">
        <v>2004</v>
      </c>
      <c r="D2213">
        <v>1083</v>
      </c>
      <c r="E2213">
        <v>35113</v>
      </c>
      <c r="F2213">
        <v>25.98</v>
      </c>
      <c r="G2213">
        <v>7161</v>
      </c>
      <c r="H2213">
        <v>7161</v>
      </c>
      <c r="I2213">
        <f t="shared" si="103"/>
        <v>0</v>
      </c>
      <c r="J2213">
        <f t="shared" si="105"/>
        <v>0</v>
      </c>
      <c r="K2213">
        <f t="shared" si="104"/>
        <v>0</v>
      </c>
    </row>
    <row r="2214" spans="1:11" x14ac:dyDescent="0.25">
      <c r="A2214" t="s">
        <v>33</v>
      </c>
      <c r="B2214" t="s">
        <v>7</v>
      </c>
      <c r="C2214">
        <v>2005</v>
      </c>
      <c r="D2214">
        <v>59</v>
      </c>
      <c r="E2214">
        <v>3875.97</v>
      </c>
      <c r="F2214">
        <v>26.47</v>
      </c>
      <c r="G2214">
        <v>243565</v>
      </c>
      <c r="H2214">
        <v>243565</v>
      </c>
      <c r="I2214">
        <f t="shared" si="103"/>
        <v>0</v>
      </c>
      <c r="J2214">
        <f t="shared" si="105"/>
        <v>0</v>
      </c>
      <c r="K2214">
        <f t="shared" si="104"/>
        <v>0</v>
      </c>
    </row>
    <row r="2215" spans="1:11" x14ac:dyDescent="0.25">
      <c r="A2215" t="s">
        <v>31</v>
      </c>
      <c r="B2215" t="s">
        <v>15</v>
      </c>
      <c r="C2215">
        <v>2007</v>
      </c>
      <c r="D2215">
        <v>346</v>
      </c>
      <c r="E2215">
        <v>13697</v>
      </c>
      <c r="F2215">
        <v>17.989999999999998</v>
      </c>
      <c r="G2215">
        <v>6234</v>
      </c>
      <c r="H2215">
        <v>7841</v>
      </c>
      <c r="I2215">
        <f t="shared" si="103"/>
        <v>1607</v>
      </c>
      <c r="J2215">
        <f t="shared" si="105"/>
        <v>-1607</v>
      </c>
      <c r="K2215">
        <f t="shared" si="104"/>
        <v>2582449</v>
      </c>
    </row>
    <row r="2216" spans="1:11" x14ac:dyDescent="0.25">
      <c r="A2216" t="s">
        <v>32</v>
      </c>
      <c r="B2216" t="s">
        <v>7</v>
      </c>
      <c r="C2216">
        <v>1998</v>
      </c>
      <c r="D2216">
        <v>1083</v>
      </c>
      <c r="E2216">
        <v>49157</v>
      </c>
      <c r="F2216">
        <v>27.87</v>
      </c>
      <c r="G2216">
        <v>146020</v>
      </c>
      <c r="H2216">
        <v>146020</v>
      </c>
      <c r="I2216">
        <f t="shared" si="103"/>
        <v>0</v>
      </c>
      <c r="J2216">
        <f t="shared" si="105"/>
        <v>0</v>
      </c>
      <c r="K2216">
        <f t="shared" si="104"/>
        <v>0</v>
      </c>
    </row>
    <row r="2217" spans="1:11" x14ac:dyDescent="0.25">
      <c r="A2217" t="s">
        <v>40</v>
      </c>
      <c r="B2217" t="s">
        <v>15</v>
      </c>
      <c r="C2217">
        <v>2004</v>
      </c>
      <c r="D2217">
        <v>832</v>
      </c>
      <c r="E2217">
        <v>83810</v>
      </c>
      <c r="F2217">
        <v>12.75</v>
      </c>
      <c r="G2217">
        <v>62847</v>
      </c>
      <c r="H2217">
        <v>62847</v>
      </c>
      <c r="I2217">
        <f t="shared" si="103"/>
        <v>0</v>
      </c>
      <c r="J2217">
        <f t="shared" si="105"/>
        <v>0</v>
      </c>
      <c r="K2217">
        <f t="shared" si="104"/>
        <v>0</v>
      </c>
    </row>
    <row r="2218" spans="1:11" x14ac:dyDescent="0.25">
      <c r="A2218" t="s">
        <v>115</v>
      </c>
      <c r="B2218" t="s">
        <v>11</v>
      </c>
      <c r="C2218">
        <v>2001</v>
      </c>
      <c r="D2218">
        <v>536</v>
      </c>
      <c r="E2218">
        <v>1423.27</v>
      </c>
      <c r="F2218">
        <v>5.35</v>
      </c>
      <c r="G2218">
        <v>33811</v>
      </c>
      <c r="H2218">
        <v>28929</v>
      </c>
      <c r="I2218">
        <f t="shared" si="103"/>
        <v>4882</v>
      </c>
      <c r="J2218">
        <f t="shared" si="105"/>
        <v>4882</v>
      </c>
      <c r="K2218">
        <f t="shared" si="104"/>
        <v>23833924</v>
      </c>
    </row>
    <row r="2219" spans="1:11" x14ac:dyDescent="0.25">
      <c r="A2219" t="s">
        <v>64</v>
      </c>
      <c r="B2219" t="s">
        <v>9</v>
      </c>
      <c r="C2219">
        <v>1993</v>
      </c>
      <c r="D2219">
        <v>1976</v>
      </c>
      <c r="E2219">
        <v>6768</v>
      </c>
      <c r="F2219">
        <v>24.58</v>
      </c>
      <c r="G2219">
        <v>13694</v>
      </c>
      <c r="H2219">
        <v>13185</v>
      </c>
      <c r="I2219">
        <f t="shared" si="103"/>
        <v>509</v>
      </c>
      <c r="J2219">
        <f t="shared" si="105"/>
        <v>509</v>
      </c>
      <c r="K2219">
        <f t="shared" si="104"/>
        <v>259081</v>
      </c>
    </row>
    <row r="2220" spans="1:11" x14ac:dyDescent="0.25">
      <c r="A2220" t="s">
        <v>10</v>
      </c>
      <c r="B2220" t="s">
        <v>49</v>
      </c>
      <c r="C2220">
        <v>2012</v>
      </c>
      <c r="D2220">
        <v>1668</v>
      </c>
      <c r="E2220">
        <v>54716.4</v>
      </c>
      <c r="F2220">
        <v>15.14</v>
      </c>
      <c r="G2220">
        <v>222059</v>
      </c>
      <c r="H2220">
        <v>222059</v>
      </c>
      <c r="I2220">
        <f t="shared" si="103"/>
        <v>0</v>
      </c>
      <c r="J2220">
        <f t="shared" si="105"/>
        <v>0</v>
      </c>
      <c r="K2220">
        <f t="shared" si="104"/>
        <v>0</v>
      </c>
    </row>
    <row r="2221" spans="1:11" x14ac:dyDescent="0.25">
      <c r="A2221" t="s">
        <v>8</v>
      </c>
      <c r="B2221" t="s">
        <v>29</v>
      </c>
      <c r="C2221">
        <v>1995</v>
      </c>
      <c r="D2221">
        <v>537</v>
      </c>
      <c r="E2221">
        <v>32223.4</v>
      </c>
      <c r="F2221">
        <v>4.8099999999999996</v>
      </c>
      <c r="G2221">
        <v>27882</v>
      </c>
      <c r="H2221">
        <v>27882</v>
      </c>
      <c r="I2221">
        <f t="shared" si="103"/>
        <v>0</v>
      </c>
      <c r="J2221">
        <f t="shared" si="105"/>
        <v>0</v>
      </c>
      <c r="K2221">
        <f t="shared" si="104"/>
        <v>0</v>
      </c>
    </row>
    <row r="2222" spans="1:11" x14ac:dyDescent="0.25">
      <c r="A2222" t="s">
        <v>72</v>
      </c>
      <c r="B2222" t="s">
        <v>13</v>
      </c>
      <c r="C2222">
        <v>1999</v>
      </c>
      <c r="D2222">
        <v>1010</v>
      </c>
      <c r="E2222">
        <v>40</v>
      </c>
      <c r="F2222">
        <v>24.37</v>
      </c>
      <c r="G2222">
        <v>14235</v>
      </c>
      <c r="H2222">
        <v>13454</v>
      </c>
      <c r="I2222">
        <f t="shared" si="103"/>
        <v>781</v>
      </c>
      <c r="J2222">
        <f t="shared" si="105"/>
        <v>781</v>
      </c>
      <c r="K2222">
        <f t="shared" si="104"/>
        <v>609961</v>
      </c>
    </row>
    <row r="2223" spans="1:11" x14ac:dyDescent="0.25">
      <c r="A2223" t="s">
        <v>19</v>
      </c>
      <c r="B2223" t="s">
        <v>29</v>
      </c>
      <c r="C2223">
        <v>2010</v>
      </c>
      <c r="D2223">
        <v>216</v>
      </c>
      <c r="E2223">
        <v>1612.61</v>
      </c>
      <c r="F2223">
        <v>25.49</v>
      </c>
      <c r="G2223">
        <v>8675</v>
      </c>
      <c r="H2223">
        <v>8504</v>
      </c>
      <c r="I2223">
        <f t="shared" si="103"/>
        <v>171</v>
      </c>
      <c r="J2223">
        <f t="shared" si="105"/>
        <v>171</v>
      </c>
      <c r="K2223">
        <f t="shared" si="104"/>
        <v>29241</v>
      </c>
    </row>
    <row r="2224" spans="1:11" x14ac:dyDescent="0.25">
      <c r="A2224" t="s">
        <v>41</v>
      </c>
      <c r="B2224" t="s">
        <v>29</v>
      </c>
      <c r="C2224">
        <v>1994</v>
      </c>
      <c r="D2224">
        <v>700</v>
      </c>
      <c r="E2224">
        <v>26330</v>
      </c>
      <c r="F2224">
        <v>6.64</v>
      </c>
      <c r="G2224">
        <v>20000</v>
      </c>
      <c r="H2224">
        <v>20000</v>
      </c>
      <c r="I2224">
        <f t="shared" si="103"/>
        <v>0</v>
      </c>
      <c r="J2224">
        <f t="shared" si="105"/>
        <v>0</v>
      </c>
      <c r="K2224">
        <f t="shared" si="104"/>
        <v>0</v>
      </c>
    </row>
    <row r="2225" spans="1:11" x14ac:dyDescent="0.25">
      <c r="A2225" t="s">
        <v>71</v>
      </c>
      <c r="B2225" t="s">
        <v>15</v>
      </c>
      <c r="C2225">
        <v>2009</v>
      </c>
      <c r="D2225">
        <v>151</v>
      </c>
      <c r="E2225">
        <v>7.32</v>
      </c>
      <c r="F2225">
        <v>30.32</v>
      </c>
      <c r="G2225">
        <v>2903</v>
      </c>
      <c r="H2225">
        <v>3919</v>
      </c>
      <c r="I2225">
        <f t="shared" si="103"/>
        <v>1016</v>
      </c>
      <c r="J2225">
        <f t="shared" si="105"/>
        <v>-1016</v>
      </c>
      <c r="K2225">
        <f t="shared" si="104"/>
        <v>1032256</v>
      </c>
    </row>
    <row r="2226" spans="1:11" x14ac:dyDescent="0.25">
      <c r="A2226" t="s">
        <v>62</v>
      </c>
      <c r="B2226" t="s">
        <v>7</v>
      </c>
      <c r="C2226">
        <v>2009</v>
      </c>
      <c r="D2226">
        <v>92</v>
      </c>
      <c r="E2226">
        <v>4.29</v>
      </c>
      <c r="F2226">
        <v>27.57</v>
      </c>
      <c r="G2226">
        <v>54030</v>
      </c>
      <c r="H2226">
        <v>53231</v>
      </c>
      <c r="I2226">
        <f t="shared" si="103"/>
        <v>799</v>
      </c>
      <c r="J2226">
        <f t="shared" si="105"/>
        <v>799</v>
      </c>
      <c r="K2226">
        <f t="shared" si="104"/>
        <v>638401</v>
      </c>
    </row>
    <row r="2227" spans="1:11" x14ac:dyDescent="0.25">
      <c r="A2227" t="s">
        <v>25</v>
      </c>
      <c r="B2227" t="s">
        <v>11</v>
      </c>
      <c r="C2227">
        <v>1996</v>
      </c>
      <c r="D2227">
        <v>534</v>
      </c>
      <c r="E2227">
        <v>31185</v>
      </c>
      <c r="F2227">
        <v>20.059999999999999</v>
      </c>
      <c r="G2227">
        <v>21673</v>
      </c>
      <c r="H2227">
        <v>21673</v>
      </c>
      <c r="I2227">
        <f t="shared" si="103"/>
        <v>0</v>
      </c>
      <c r="J2227">
        <f t="shared" si="105"/>
        <v>0</v>
      </c>
      <c r="K2227">
        <f t="shared" si="104"/>
        <v>0</v>
      </c>
    </row>
    <row r="2228" spans="1:11" x14ac:dyDescent="0.25">
      <c r="A2228" t="s">
        <v>75</v>
      </c>
      <c r="B2228" t="s">
        <v>7</v>
      </c>
      <c r="C2228">
        <v>2013</v>
      </c>
      <c r="D2228">
        <v>867</v>
      </c>
      <c r="E2228">
        <v>66497.289999999994</v>
      </c>
      <c r="F2228">
        <v>11.01</v>
      </c>
      <c r="G2228">
        <v>431560</v>
      </c>
      <c r="H2228">
        <v>437856</v>
      </c>
      <c r="I2228">
        <f t="shared" si="103"/>
        <v>6296</v>
      </c>
      <c r="J2228">
        <f t="shared" si="105"/>
        <v>-6296</v>
      </c>
      <c r="K2228">
        <f t="shared" si="104"/>
        <v>39639616</v>
      </c>
    </row>
    <row r="2229" spans="1:11" x14ac:dyDescent="0.25">
      <c r="A2229" t="s">
        <v>14</v>
      </c>
      <c r="B2229" t="s">
        <v>11</v>
      </c>
      <c r="C2229">
        <v>2000</v>
      </c>
      <c r="D2229">
        <v>494</v>
      </c>
      <c r="E2229">
        <v>27885</v>
      </c>
      <c r="F2229">
        <v>27.73</v>
      </c>
      <c r="G2229">
        <v>24907</v>
      </c>
      <c r="H2229">
        <v>24907</v>
      </c>
      <c r="I2229">
        <f t="shared" si="103"/>
        <v>0</v>
      </c>
      <c r="J2229">
        <f t="shared" si="105"/>
        <v>0</v>
      </c>
      <c r="K2229">
        <f t="shared" si="104"/>
        <v>0</v>
      </c>
    </row>
    <row r="2230" spans="1:11" x14ac:dyDescent="0.25">
      <c r="A2230" t="s">
        <v>43</v>
      </c>
      <c r="B2230" t="s">
        <v>29</v>
      </c>
      <c r="C2230">
        <v>2008</v>
      </c>
      <c r="D2230">
        <v>593</v>
      </c>
      <c r="E2230">
        <v>37640.199999999997</v>
      </c>
      <c r="F2230">
        <v>14.91</v>
      </c>
      <c r="G2230">
        <v>36490</v>
      </c>
      <c r="H2230">
        <v>36490</v>
      </c>
      <c r="I2230">
        <f t="shared" si="103"/>
        <v>0</v>
      </c>
      <c r="J2230">
        <f t="shared" si="105"/>
        <v>0</v>
      </c>
      <c r="K2230">
        <f t="shared" si="104"/>
        <v>0</v>
      </c>
    </row>
    <row r="2231" spans="1:11" x14ac:dyDescent="0.25">
      <c r="A2231" t="s">
        <v>32</v>
      </c>
      <c r="B2231" t="s">
        <v>13</v>
      </c>
      <c r="C2231">
        <v>1999</v>
      </c>
      <c r="D2231">
        <v>1083</v>
      </c>
      <c r="E2231">
        <v>46195</v>
      </c>
      <c r="F2231">
        <v>26.36</v>
      </c>
      <c r="G2231">
        <v>29782</v>
      </c>
      <c r="H2231">
        <v>29782</v>
      </c>
      <c r="I2231">
        <f t="shared" si="103"/>
        <v>0</v>
      </c>
      <c r="J2231">
        <f t="shared" si="105"/>
        <v>0</v>
      </c>
      <c r="K2231">
        <f t="shared" si="104"/>
        <v>0</v>
      </c>
    </row>
    <row r="2232" spans="1:11" x14ac:dyDescent="0.25">
      <c r="A2232" t="s">
        <v>18</v>
      </c>
      <c r="B2232" t="s">
        <v>21</v>
      </c>
      <c r="C2232">
        <v>2008</v>
      </c>
      <c r="D2232">
        <v>1761</v>
      </c>
      <c r="E2232">
        <v>312637</v>
      </c>
      <c r="F2232">
        <v>18.8</v>
      </c>
      <c r="G2232">
        <v>120398</v>
      </c>
      <c r="H2232">
        <v>120398</v>
      </c>
      <c r="I2232">
        <f t="shared" si="103"/>
        <v>0</v>
      </c>
      <c r="J2232">
        <f t="shared" si="105"/>
        <v>0</v>
      </c>
      <c r="K2232">
        <f t="shared" si="104"/>
        <v>0</v>
      </c>
    </row>
    <row r="2233" spans="1:11" x14ac:dyDescent="0.25">
      <c r="A2233" t="s">
        <v>32</v>
      </c>
      <c r="B2233" t="s">
        <v>7</v>
      </c>
      <c r="C2233">
        <v>1993</v>
      </c>
      <c r="D2233">
        <v>1083</v>
      </c>
      <c r="E2233">
        <v>66388</v>
      </c>
      <c r="F2233">
        <v>25.97</v>
      </c>
      <c r="G2233">
        <v>149024</v>
      </c>
      <c r="H2233">
        <v>149024</v>
      </c>
      <c r="I2233">
        <f t="shared" si="103"/>
        <v>0</v>
      </c>
      <c r="J2233">
        <f t="shared" si="105"/>
        <v>0</v>
      </c>
      <c r="K2233">
        <f t="shared" si="104"/>
        <v>0</v>
      </c>
    </row>
    <row r="2234" spans="1:11" x14ac:dyDescent="0.25">
      <c r="A2234" t="s">
        <v>6</v>
      </c>
      <c r="B2234" t="s">
        <v>21</v>
      </c>
      <c r="C2234">
        <v>2008</v>
      </c>
      <c r="D2234">
        <v>1274</v>
      </c>
      <c r="E2234">
        <v>456.44</v>
      </c>
      <c r="F2234">
        <v>21.29</v>
      </c>
      <c r="G2234">
        <v>65947</v>
      </c>
      <c r="H2234">
        <v>66692</v>
      </c>
      <c r="I2234">
        <f t="shared" si="103"/>
        <v>745</v>
      </c>
      <c r="J2234">
        <f t="shared" si="105"/>
        <v>-745</v>
      </c>
      <c r="K2234">
        <f t="shared" si="104"/>
        <v>555025</v>
      </c>
    </row>
    <row r="2235" spans="1:11" x14ac:dyDescent="0.25">
      <c r="A2235" t="s">
        <v>32</v>
      </c>
      <c r="B2235" t="s">
        <v>11</v>
      </c>
      <c r="C2235">
        <v>1998</v>
      </c>
      <c r="D2235">
        <v>1083</v>
      </c>
      <c r="E2235">
        <v>49157</v>
      </c>
      <c r="F2235">
        <v>24.84</v>
      </c>
      <c r="G2235">
        <v>24852</v>
      </c>
      <c r="H2235">
        <v>24852</v>
      </c>
      <c r="I2235">
        <f t="shared" si="103"/>
        <v>0</v>
      </c>
      <c r="J2235">
        <f t="shared" si="105"/>
        <v>0</v>
      </c>
      <c r="K2235">
        <f t="shared" si="104"/>
        <v>0</v>
      </c>
    </row>
    <row r="2236" spans="1:11" x14ac:dyDescent="0.25">
      <c r="A2236" t="s">
        <v>32</v>
      </c>
      <c r="B2236" t="s">
        <v>13</v>
      </c>
      <c r="C2236">
        <v>2005</v>
      </c>
      <c r="D2236">
        <v>1083</v>
      </c>
      <c r="E2236">
        <v>35342</v>
      </c>
      <c r="F2236">
        <v>25.85</v>
      </c>
      <c r="G2236">
        <v>31537</v>
      </c>
      <c r="H2236">
        <v>31537</v>
      </c>
      <c r="I2236">
        <f t="shared" si="103"/>
        <v>0</v>
      </c>
      <c r="J2236">
        <f t="shared" si="105"/>
        <v>0</v>
      </c>
      <c r="K2236">
        <f t="shared" si="104"/>
        <v>0</v>
      </c>
    </row>
    <row r="2237" spans="1:11" x14ac:dyDescent="0.25">
      <c r="A2237" t="s">
        <v>32</v>
      </c>
      <c r="B2237" t="s">
        <v>15</v>
      </c>
      <c r="C2237">
        <v>1996</v>
      </c>
      <c r="D2237">
        <v>1083</v>
      </c>
      <c r="E2237">
        <v>56114</v>
      </c>
      <c r="F2237">
        <v>26.64</v>
      </c>
      <c r="G2237">
        <v>9591</v>
      </c>
      <c r="H2237">
        <v>9591</v>
      </c>
      <c r="I2237">
        <f t="shared" si="103"/>
        <v>0</v>
      </c>
      <c r="J2237">
        <f t="shared" si="105"/>
        <v>0</v>
      </c>
      <c r="K2237">
        <f t="shared" si="104"/>
        <v>0</v>
      </c>
    </row>
    <row r="2238" spans="1:11" x14ac:dyDescent="0.25">
      <c r="A2238" t="s">
        <v>25</v>
      </c>
      <c r="B2238" t="s">
        <v>9</v>
      </c>
      <c r="C2238">
        <v>2010</v>
      </c>
      <c r="D2238">
        <v>534</v>
      </c>
      <c r="E2238">
        <v>42169.39</v>
      </c>
      <c r="F2238">
        <v>18</v>
      </c>
      <c r="G2238">
        <v>55593</v>
      </c>
      <c r="H2238">
        <v>55593</v>
      </c>
      <c r="I2238">
        <f t="shared" si="103"/>
        <v>0</v>
      </c>
      <c r="J2238">
        <f t="shared" si="105"/>
        <v>0</v>
      </c>
      <c r="K2238">
        <f t="shared" si="104"/>
        <v>0</v>
      </c>
    </row>
    <row r="2239" spans="1:11" x14ac:dyDescent="0.25">
      <c r="A2239" t="s">
        <v>43</v>
      </c>
      <c r="B2239" t="s">
        <v>13</v>
      </c>
      <c r="C2239">
        <v>2001</v>
      </c>
      <c r="D2239">
        <v>593</v>
      </c>
      <c r="E2239">
        <v>25539</v>
      </c>
      <c r="F2239">
        <v>12.32</v>
      </c>
      <c r="G2239">
        <v>61017</v>
      </c>
      <c r="H2239">
        <v>61017</v>
      </c>
      <c r="I2239">
        <f t="shared" si="103"/>
        <v>0</v>
      </c>
      <c r="J2239">
        <f t="shared" si="105"/>
        <v>0</v>
      </c>
      <c r="K2239">
        <f t="shared" si="104"/>
        <v>0</v>
      </c>
    </row>
    <row r="2240" spans="1:11" x14ac:dyDescent="0.25">
      <c r="A2240" t="s">
        <v>22</v>
      </c>
      <c r="B2240" t="s">
        <v>21</v>
      </c>
      <c r="C2240">
        <v>1990</v>
      </c>
      <c r="D2240">
        <v>1410</v>
      </c>
      <c r="E2240">
        <v>4971</v>
      </c>
      <c r="F2240">
        <v>26.67</v>
      </c>
      <c r="G2240">
        <v>60677</v>
      </c>
      <c r="H2240">
        <v>60677</v>
      </c>
      <c r="I2240">
        <f t="shared" si="103"/>
        <v>0</v>
      </c>
      <c r="J2240">
        <f t="shared" si="105"/>
        <v>0</v>
      </c>
      <c r="K2240">
        <f t="shared" si="104"/>
        <v>0</v>
      </c>
    </row>
    <row r="2241" spans="1:11" x14ac:dyDescent="0.25">
      <c r="A2241" t="s">
        <v>25</v>
      </c>
      <c r="B2241" t="s">
        <v>21</v>
      </c>
      <c r="C2241">
        <v>2001</v>
      </c>
      <c r="D2241">
        <v>534</v>
      </c>
      <c r="E2241">
        <v>32710</v>
      </c>
      <c r="F2241">
        <v>12.29</v>
      </c>
      <c r="G2241">
        <v>333333</v>
      </c>
      <c r="H2241">
        <v>333333</v>
      </c>
      <c r="I2241">
        <f t="shared" si="103"/>
        <v>0</v>
      </c>
      <c r="J2241">
        <f t="shared" si="105"/>
        <v>0</v>
      </c>
      <c r="K2241">
        <f t="shared" si="104"/>
        <v>0</v>
      </c>
    </row>
    <row r="2242" spans="1:11" x14ac:dyDescent="0.25">
      <c r="A2242" t="s">
        <v>32</v>
      </c>
      <c r="B2242" t="s">
        <v>21</v>
      </c>
      <c r="C2242">
        <v>2005</v>
      </c>
      <c r="D2242">
        <v>1083</v>
      </c>
      <c r="E2242">
        <v>35342</v>
      </c>
      <c r="F2242">
        <v>25.82</v>
      </c>
      <c r="G2242">
        <v>88477</v>
      </c>
      <c r="H2242">
        <v>88477</v>
      </c>
      <c r="I2242">
        <f t="shared" si="103"/>
        <v>0</v>
      </c>
      <c r="J2242">
        <f t="shared" si="105"/>
        <v>0</v>
      </c>
      <c r="K2242">
        <f t="shared" si="104"/>
        <v>0</v>
      </c>
    </row>
    <row r="2243" spans="1:11" x14ac:dyDescent="0.25">
      <c r="A2243" t="s">
        <v>32</v>
      </c>
      <c r="B2243" t="s">
        <v>7</v>
      </c>
      <c r="C2243">
        <v>2013</v>
      </c>
      <c r="D2243">
        <v>1083</v>
      </c>
      <c r="E2243">
        <v>45620</v>
      </c>
      <c r="F2243">
        <v>25.44</v>
      </c>
      <c r="G2243">
        <v>227606</v>
      </c>
      <c r="H2243">
        <v>227606</v>
      </c>
      <c r="I2243">
        <f t="shared" ref="I2243:I2306" si="106">ABS(G2243-H2243)</f>
        <v>0</v>
      </c>
      <c r="J2243">
        <f t="shared" si="105"/>
        <v>0</v>
      </c>
      <c r="K2243">
        <f t="shared" ref="K2243:K2306" si="107">J2243^2</f>
        <v>0</v>
      </c>
    </row>
    <row r="2244" spans="1:11" x14ac:dyDescent="0.25">
      <c r="A2244" t="s">
        <v>34</v>
      </c>
      <c r="B2244" t="s">
        <v>9</v>
      </c>
      <c r="C2244">
        <v>2001</v>
      </c>
      <c r="D2244">
        <v>636</v>
      </c>
      <c r="E2244">
        <v>35700</v>
      </c>
      <c r="F2244">
        <v>17.27</v>
      </c>
      <c r="G2244">
        <v>97208</v>
      </c>
      <c r="H2244">
        <v>97208</v>
      </c>
      <c r="I2244">
        <f t="shared" si="106"/>
        <v>0</v>
      </c>
      <c r="J2244">
        <f t="shared" si="105"/>
        <v>0</v>
      </c>
      <c r="K2244">
        <f t="shared" si="107"/>
        <v>0</v>
      </c>
    </row>
    <row r="2245" spans="1:11" x14ac:dyDescent="0.25">
      <c r="A2245" t="s">
        <v>74</v>
      </c>
      <c r="B2245" t="s">
        <v>7</v>
      </c>
      <c r="C2245">
        <v>1993</v>
      </c>
      <c r="D2245">
        <v>1996</v>
      </c>
      <c r="E2245">
        <v>12004.33</v>
      </c>
      <c r="F2245">
        <v>19.850000000000001</v>
      </c>
      <c r="G2245">
        <v>207000</v>
      </c>
      <c r="H2245">
        <v>207000</v>
      </c>
      <c r="I2245">
        <f t="shared" si="106"/>
        <v>0</v>
      </c>
      <c r="J2245">
        <f t="shared" si="105"/>
        <v>0</v>
      </c>
      <c r="K2245">
        <f t="shared" si="107"/>
        <v>0</v>
      </c>
    </row>
    <row r="2246" spans="1:11" x14ac:dyDescent="0.25">
      <c r="A2246" t="s">
        <v>10</v>
      </c>
      <c r="B2246" t="s">
        <v>13</v>
      </c>
      <c r="C2246">
        <v>2013</v>
      </c>
      <c r="D2246">
        <v>1668</v>
      </c>
      <c r="E2246">
        <v>52794.3</v>
      </c>
      <c r="F2246">
        <v>16</v>
      </c>
      <c r="G2246">
        <v>67280</v>
      </c>
      <c r="H2246">
        <v>67280</v>
      </c>
      <c r="I2246">
        <f t="shared" si="106"/>
        <v>0</v>
      </c>
      <c r="J2246">
        <f t="shared" si="105"/>
        <v>0</v>
      </c>
      <c r="K2246">
        <f t="shared" si="107"/>
        <v>0</v>
      </c>
    </row>
    <row r="2247" spans="1:11" x14ac:dyDescent="0.25">
      <c r="A2247" t="s">
        <v>59</v>
      </c>
      <c r="B2247" t="s">
        <v>21</v>
      </c>
      <c r="C2247">
        <v>2007</v>
      </c>
      <c r="D2247">
        <v>1651</v>
      </c>
      <c r="E2247">
        <v>400.55</v>
      </c>
      <c r="F2247">
        <v>27.28</v>
      </c>
      <c r="G2247">
        <v>36982</v>
      </c>
      <c r="H2247">
        <v>37130</v>
      </c>
      <c r="I2247">
        <f t="shared" si="106"/>
        <v>148</v>
      </c>
      <c r="J2247">
        <f t="shared" si="105"/>
        <v>-148</v>
      </c>
      <c r="K2247">
        <f t="shared" si="107"/>
        <v>21904</v>
      </c>
    </row>
    <row r="2248" spans="1:11" x14ac:dyDescent="0.25">
      <c r="A2248" t="s">
        <v>25</v>
      </c>
      <c r="B2248" t="s">
        <v>11</v>
      </c>
      <c r="C2248">
        <v>2011</v>
      </c>
      <c r="D2248">
        <v>534</v>
      </c>
      <c r="E2248">
        <v>47632.99</v>
      </c>
      <c r="F2248">
        <v>19.989999999999998</v>
      </c>
      <c r="G2248">
        <v>20301</v>
      </c>
      <c r="H2248">
        <v>20301</v>
      </c>
      <c r="I2248">
        <f t="shared" si="106"/>
        <v>0</v>
      </c>
      <c r="J2248">
        <f t="shared" si="105"/>
        <v>0</v>
      </c>
      <c r="K2248">
        <f t="shared" si="107"/>
        <v>0</v>
      </c>
    </row>
    <row r="2249" spans="1:11" x14ac:dyDescent="0.25">
      <c r="A2249" t="s">
        <v>32</v>
      </c>
      <c r="B2249" t="s">
        <v>13</v>
      </c>
      <c r="C2249">
        <v>1994</v>
      </c>
      <c r="D2249">
        <v>1083</v>
      </c>
      <c r="E2249">
        <v>61357</v>
      </c>
      <c r="F2249">
        <v>25.95</v>
      </c>
      <c r="G2249">
        <v>28645</v>
      </c>
      <c r="H2249">
        <v>28645</v>
      </c>
      <c r="I2249">
        <f t="shared" si="106"/>
        <v>0</v>
      </c>
      <c r="J2249">
        <f t="shared" si="105"/>
        <v>0</v>
      </c>
      <c r="K2249">
        <f t="shared" si="107"/>
        <v>0</v>
      </c>
    </row>
    <row r="2250" spans="1:11" x14ac:dyDescent="0.25">
      <c r="A2250" t="s">
        <v>42</v>
      </c>
      <c r="B2250" t="s">
        <v>45</v>
      </c>
      <c r="C2250">
        <v>2000</v>
      </c>
      <c r="D2250">
        <v>758</v>
      </c>
      <c r="E2250">
        <v>34468.93</v>
      </c>
      <c r="F2250">
        <v>23.07</v>
      </c>
      <c r="G2250">
        <v>113284</v>
      </c>
      <c r="H2250">
        <v>136634</v>
      </c>
      <c r="I2250">
        <f t="shared" si="106"/>
        <v>23350</v>
      </c>
      <c r="J2250">
        <f t="shared" si="105"/>
        <v>-23350</v>
      </c>
      <c r="K2250">
        <f t="shared" si="107"/>
        <v>545222500</v>
      </c>
    </row>
    <row r="2251" spans="1:11" x14ac:dyDescent="0.25">
      <c r="A2251" t="s">
        <v>32</v>
      </c>
      <c r="B2251" t="s">
        <v>21</v>
      </c>
      <c r="C2251">
        <v>1994</v>
      </c>
      <c r="D2251">
        <v>1083</v>
      </c>
      <c r="E2251">
        <v>61357</v>
      </c>
      <c r="F2251">
        <v>25.87</v>
      </c>
      <c r="G2251">
        <v>84823</v>
      </c>
      <c r="H2251">
        <v>84823</v>
      </c>
      <c r="I2251">
        <f t="shared" si="106"/>
        <v>0</v>
      </c>
      <c r="J2251">
        <f t="shared" si="105"/>
        <v>0</v>
      </c>
      <c r="K2251">
        <f t="shared" si="107"/>
        <v>0</v>
      </c>
    </row>
    <row r="2252" spans="1:11" x14ac:dyDescent="0.25">
      <c r="A2252" t="s">
        <v>14</v>
      </c>
      <c r="B2252" t="s">
        <v>7</v>
      </c>
      <c r="C2252">
        <v>1993</v>
      </c>
      <c r="D2252">
        <v>494</v>
      </c>
      <c r="E2252">
        <v>4945</v>
      </c>
      <c r="F2252">
        <v>25.04</v>
      </c>
      <c r="G2252">
        <v>122809</v>
      </c>
      <c r="H2252">
        <v>122809</v>
      </c>
      <c r="I2252">
        <f t="shared" si="106"/>
        <v>0</v>
      </c>
      <c r="J2252">
        <f t="shared" si="105"/>
        <v>0</v>
      </c>
      <c r="K2252">
        <f t="shared" si="107"/>
        <v>0</v>
      </c>
    </row>
    <row r="2253" spans="1:11" x14ac:dyDescent="0.25">
      <c r="A2253" t="s">
        <v>10</v>
      </c>
      <c r="B2253" t="s">
        <v>11</v>
      </c>
      <c r="C2253">
        <v>1992</v>
      </c>
      <c r="D2253">
        <v>1668</v>
      </c>
      <c r="E2253">
        <v>79821.179999999993</v>
      </c>
      <c r="F2253">
        <v>15.63</v>
      </c>
      <c r="G2253">
        <v>35371</v>
      </c>
      <c r="H2253">
        <v>31797</v>
      </c>
      <c r="I2253">
        <f t="shared" si="106"/>
        <v>3574</v>
      </c>
      <c r="J2253">
        <f t="shared" ref="J2253:J2316" si="108">G2253-H2253</f>
        <v>3574</v>
      </c>
      <c r="K2253">
        <f t="shared" si="107"/>
        <v>12773476</v>
      </c>
    </row>
    <row r="2254" spans="1:11" x14ac:dyDescent="0.25">
      <c r="A2254" t="s">
        <v>48</v>
      </c>
      <c r="B2254" t="s">
        <v>7</v>
      </c>
      <c r="C2254">
        <v>2000</v>
      </c>
      <c r="D2254">
        <v>2051</v>
      </c>
      <c r="E2254">
        <v>909.71</v>
      </c>
      <c r="F2254">
        <v>26.96</v>
      </c>
      <c r="G2254">
        <v>141042</v>
      </c>
      <c r="H2254">
        <v>142411</v>
      </c>
      <c r="I2254">
        <f t="shared" si="106"/>
        <v>1369</v>
      </c>
      <c r="J2254">
        <f t="shared" si="108"/>
        <v>-1369</v>
      </c>
      <c r="K2254">
        <f t="shared" si="107"/>
        <v>1874161</v>
      </c>
    </row>
    <row r="2255" spans="1:11" x14ac:dyDescent="0.25">
      <c r="A2255" t="s">
        <v>86</v>
      </c>
      <c r="B2255" t="s">
        <v>13</v>
      </c>
      <c r="C2255">
        <v>2004</v>
      </c>
      <c r="D2255">
        <v>447</v>
      </c>
      <c r="E2255">
        <v>148.68</v>
      </c>
      <c r="F2255">
        <v>12.76</v>
      </c>
      <c r="G2255">
        <v>39810</v>
      </c>
      <c r="H2255">
        <v>35903</v>
      </c>
      <c r="I2255">
        <f t="shared" si="106"/>
        <v>3907</v>
      </c>
      <c r="J2255">
        <f t="shared" si="108"/>
        <v>3907</v>
      </c>
      <c r="K2255">
        <f t="shared" si="107"/>
        <v>15264649</v>
      </c>
    </row>
    <row r="2256" spans="1:11" x14ac:dyDescent="0.25">
      <c r="A2256" t="s">
        <v>32</v>
      </c>
      <c r="B2256" t="s">
        <v>21</v>
      </c>
      <c r="C2256">
        <v>1993</v>
      </c>
      <c r="D2256">
        <v>1083</v>
      </c>
      <c r="E2256">
        <v>66388</v>
      </c>
      <c r="F2256">
        <v>25.27</v>
      </c>
      <c r="G2256">
        <v>85962</v>
      </c>
      <c r="H2256">
        <v>85962</v>
      </c>
      <c r="I2256">
        <f t="shared" si="106"/>
        <v>0</v>
      </c>
      <c r="J2256">
        <f t="shared" si="108"/>
        <v>0</v>
      </c>
      <c r="K2256">
        <f t="shared" si="107"/>
        <v>0</v>
      </c>
    </row>
    <row r="2257" spans="1:11" x14ac:dyDescent="0.25">
      <c r="A2257" t="s">
        <v>63</v>
      </c>
      <c r="B2257" t="s">
        <v>21</v>
      </c>
      <c r="C2257">
        <v>2013</v>
      </c>
      <c r="D2257">
        <v>1020</v>
      </c>
      <c r="E2257">
        <v>1670</v>
      </c>
      <c r="F2257">
        <v>20.14</v>
      </c>
      <c r="G2257">
        <v>38873</v>
      </c>
      <c r="H2257">
        <v>96163</v>
      </c>
      <c r="I2257">
        <f t="shared" si="106"/>
        <v>57290</v>
      </c>
      <c r="J2257">
        <f t="shared" si="108"/>
        <v>-57290</v>
      </c>
      <c r="K2257">
        <f t="shared" si="107"/>
        <v>3282144100</v>
      </c>
    </row>
    <row r="2258" spans="1:11" x14ac:dyDescent="0.25">
      <c r="A2258" t="s">
        <v>18</v>
      </c>
      <c r="B2258" t="s">
        <v>29</v>
      </c>
      <c r="C2258">
        <v>2013</v>
      </c>
      <c r="D2258">
        <v>1761</v>
      </c>
      <c r="E2258">
        <v>367778</v>
      </c>
      <c r="F2258">
        <v>27.71</v>
      </c>
      <c r="G2258">
        <v>29285</v>
      </c>
      <c r="H2258">
        <v>29285</v>
      </c>
      <c r="I2258">
        <f t="shared" si="106"/>
        <v>0</v>
      </c>
      <c r="J2258">
        <f t="shared" si="108"/>
        <v>0</v>
      </c>
      <c r="K2258">
        <f t="shared" si="107"/>
        <v>0</v>
      </c>
    </row>
    <row r="2259" spans="1:11" x14ac:dyDescent="0.25">
      <c r="A2259" t="s">
        <v>42</v>
      </c>
      <c r="B2259" t="s">
        <v>29</v>
      </c>
      <c r="C2259">
        <v>2004</v>
      </c>
      <c r="D2259">
        <v>758</v>
      </c>
      <c r="E2259">
        <v>26433.14</v>
      </c>
      <c r="F2259">
        <v>21.24</v>
      </c>
      <c r="G2259">
        <v>15010</v>
      </c>
      <c r="H2259">
        <v>15010</v>
      </c>
      <c r="I2259">
        <f t="shared" si="106"/>
        <v>0</v>
      </c>
      <c r="J2259">
        <f t="shared" si="108"/>
        <v>0</v>
      </c>
      <c r="K2259">
        <f t="shared" si="107"/>
        <v>0</v>
      </c>
    </row>
    <row r="2260" spans="1:11" x14ac:dyDescent="0.25">
      <c r="A2260" t="s">
        <v>12</v>
      </c>
      <c r="B2260" t="s">
        <v>21</v>
      </c>
      <c r="C2260">
        <v>2001</v>
      </c>
      <c r="D2260">
        <v>2702</v>
      </c>
      <c r="E2260">
        <v>1597</v>
      </c>
      <c r="F2260">
        <v>27.52</v>
      </c>
      <c r="G2260">
        <v>96634</v>
      </c>
      <c r="H2260">
        <v>96634</v>
      </c>
      <c r="I2260">
        <f t="shared" si="106"/>
        <v>0</v>
      </c>
      <c r="J2260">
        <f t="shared" si="108"/>
        <v>0</v>
      </c>
      <c r="K2260">
        <f t="shared" si="107"/>
        <v>0</v>
      </c>
    </row>
    <row r="2261" spans="1:11" x14ac:dyDescent="0.25">
      <c r="A2261" t="s">
        <v>32</v>
      </c>
      <c r="B2261" t="s">
        <v>21</v>
      </c>
      <c r="C2261">
        <v>2005</v>
      </c>
      <c r="D2261">
        <v>1083</v>
      </c>
      <c r="E2261">
        <v>35342</v>
      </c>
      <c r="F2261">
        <v>26.83</v>
      </c>
      <c r="G2261">
        <v>88477</v>
      </c>
      <c r="H2261">
        <v>88477</v>
      </c>
      <c r="I2261">
        <f t="shared" si="106"/>
        <v>0</v>
      </c>
      <c r="J2261">
        <f t="shared" si="108"/>
        <v>0</v>
      </c>
      <c r="K2261">
        <f t="shared" si="107"/>
        <v>0</v>
      </c>
    </row>
    <row r="2262" spans="1:11" x14ac:dyDescent="0.25">
      <c r="A2262" t="s">
        <v>31</v>
      </c>
      <c r="B2262" t="s">
        <v>13</v>
      </c>
      <c r="C2262">
        <v>1994</v>
      </c>
      <c r="D2262">
        <v>346</v>
      </c>
      <c r="E2262">
        <v>10992.57</v>
      </c>
      <c r="F2262">
        <v>17.98</v>
      </c>
      <c r="G2262">
        <v>65000</v>
      </c>
      <c r="H2262">
        <v>58000</v>
      </c>
      <c r="I2262">
        <f t="shared" si="106"/>
        <v>7000</v>
      </c>
      <c r="J2262">
        <f t="shared" si="108"/>
        <v>7000</v>
      </c>
      <c r="K2262">
        <f t="shared" si="107"/>
        <v>49000000</v>
      </c>
    </row>
    <row r="2263" spans="1:11" x14ac:dyDescent="0.25">
      <c r="A2263" t="s">
        <v>51</v>
      </c>
      <c r="B2263" t="s">
        <v>29</v>
      </c>
      <c r="C2263">
        <v>1999</v>
      </c>
      <c r="D2263">
        <v>608</v>
      </c>
      <c r="E2263">
        <v>3004.75</v>
      </c>
      <c r="F2263">
        <v>9.67</v>
      </c>
      <c r="G2263">
        <v>8333</v>
      </c>
      <c r="H2263">
        <v>10000</v>
      </c>
      <c r="I2263">
        <f t="shared" si="106"/>
        <v>1667</v>
      </c>
      <c r="J2263">
        <f t="shared" si="108"/>
        <v>-1667</v>
      </c>
      <c r="K2263">
        <f t="shared" si="107"/>
        <v>2778889</v>
      </c>
    </row>
    <row r="2264" spans="1:11" x14ac:dyDescent="0.25">
      <c r="A2264" t="s">
        <v>32</v>
      </c>
      <c r="B2264" t="s">
        <v>15</v>
      </c>
      <c r="C2264">
        <v>1995</v>
      </c>
      <c r="D2264">
        <v>1083</v>
      </c>
      <c r="E2264">
        <v>61257</v>
      </c>
      <c r="F2264">
        <v>25.92</v>
      </c>
      <c r="G2264">
        <v>8235</v>
      </c>
      <c r="H2264">
        <v>8235</v>
      </c>
      <c r="I2264">
        <f t="shared" si="106"/>
        <v>0</v>
      </c>
      <c r="J2264">
        <f t="shared" si="108"/>
        <v>0</v>
      </c>
      <c r="K2264">
        <f t="shared" si="107"/>
        <v>0</v>
      </c>
    </row>
    <row r="2265" spans="1:11" x14ac:dyDescent="0.25">
      <c r="A2265" t="s">
        <v>71</v>
      </c>
      <c r="B2265" t="s">
        <v>7</v>
      </c>
      <c r="C2265">
        <v>1994</v>
      </c>
      <c r="D2265">
        <v>151</v>
      </c>
      <c r="E2265">
        <v>62</v>
      </c>
      <c r="F2265">
        <v>29.05</v>
      </c>
      <c r="G2265">
        <v>206531</v>
      </c>
      <c r="H2265">
        <v>267308</v>
      </c>
      <c r="I2265">
        <f t="shared" si="106"/>
        <v>60777</v>
      </c>
      <c r="J2265">
        <f t="shared" si="108"/>
        <v>-60777</v>
      </c>
      <c r="K2265">
        <f t="shared" si="107"/>
        <v>3693843729</v>
      </c>
    </row>
    <row r="2266" spans="1:11" x14ac:dyDescent="0.25">
      <c r="A2266" t="s">
        <v>95</v>
      </c>
      <c r="B2266" t="s">
        <v>13</v>
      </c>
      <c r="C2266">
        <v>2009</v>
      </c>
      <c r="D2266">
        <v>3142</v>
      </c>
      <c r="E2266">
        <v>105</v>
      </c>
      <c r="F2266">
        <v>25.08</v>
      </c>
      <c r="G2266">
        <v>19979</v>
      </c>
      <c r="H2266">
        <v>19837</v>
      </c>
      <c r="I2266">
        <f t="shared" si="106"/>
        <v>142</v>
      </c>
      <c r="J2266">
        <f t="shared" si="108"/>
        <v>142</v>
      </c>
      <c r="K2266">
        <f t="shared" si="107"/>
        <v>20164</v>
      </c>
    </row>
    <row r="2267" spans="1:11" x14ac:dyDescent="0.25">
      <c r="A2267" t="s">
        <v>77</v>
      </c>
      <c r="B2267" t="s">
        <v>7</v>
      </c>
      <c r="C2267">
        <v>1997</v>
      </c>
      <c r="D2267">
        <v>207</v>
      </c>
      <c r="E2267">
        <v>909</v>
      </c>
      <c r="F2267">
        <v>19.54</v>
      </c>
      <c r="G2267">
        <v>125652</v>
      </c>
      <c r="H2267">
        <v>136478</v>
      </c>
      <c r="I2267">
        <f t="shared" si="106"/>
        <v>10826</v>
      </c>
      <c r="J2267">
        <f t="shared" si="108"/>
        <v>-10826</v>
      </c>
      <c r="K2267">
        <f t="shared" si="107"/>
        <v>117202276</v>
      </c>
    </row>
    <row r="2268" spans="1:11" x14ac:dyDescent="0.25">
      <c r="A2268" t="s">
        <v>10</v>
      </c>
      <c r="B2268" t="s">
        <v>21</v>
      </c>
      <c r="C2268">
        <v>1994</v>
      </c>
      <c r="D2268">
        <v>1668</v>
      </c>
      <c r="E2268">
        <v>79821.179999999993</v>
      </c>
      <c r="F2268">
        <v>16.07</v>
      </c>
      <c r="G2268">
        <v>246394</v>
      </c>
      <c r="H2268">
        <v>246394</v>
      </c>
      <c r="I2268">
        <f t="shared" si="106"/>
        <v>0</v>
      </c>
      <c r="J2268">
        <f t="shared" si="108"/>
        <v>0</v>
      </c>
      <c r="K2268">
        <f t="shared" si="107"/>
        <v>0</v>
      </c>
    </row>
    <row r="2269" spans="1:11" x14ac:dyDescent="0.25">
      <c r="A2269" t="s">
        <v>60</v>
      </c>
      <c r="B2269" t="s">
        <v>9</v>
      </c>
      <c r="C2269">
        <v>1991</v>
      </c>
      <c r="D2269">
        <v>661</v>
      </c>
      <c r="E2269">
        <v>1221</v>
      </c>
      <c r="F2269">
        <v>19.309999999999999</v>
      </c>
      <c r="G2269">
        <v>17467</v>
      </c>
      <c r="H2269">
        <v>16910</v>
      </c>
      <c r="I2269">
        <f t="shared" si="106"/>
        <v>557</v>
      </c>
      <c r="J2269">
        <f t="shared" si="108"/>
        <v>557</v>
      </c>
      <c r="K2269">
        <f t="shared" si="107"/>
        <v>310249</v>
      </c>
    </row>
    <row r="2270" spans="1:11" x14ac:dyDescent="0.25">
      <c r="A2270" t="s">
        <v>25</v>
      </c>
      <c r="B2270" t="s">
        <v>29</v>
      </c>
      <c r="C2270">
        <v>1992</v>
      </c>
      <c r="D2270">
        <v>534</v>
      </c>
      <c r="E2270">
        <v>22234</v>
      </c>
      <c r="F2270">
        <v>11.21</v>
      </c>
      <c r="G2270">
        <v>21141</v>
      </c>
      <c r="H2270">
        <v>21141</v>
      </c>
      <c r="I2270">
        <f t="shared" si="106"/>
        <v>0</v>
      </c>
      <c r="J2270">
        <f t="shared" si="108"/>
        <v>0</v>
      </c>
      <c r="K2270">
        <f t="shared" si="107"/>
        <v>0</v>
      </c>
    </row>
    <row r="2271" spans="1:11" x14ac:dyDescent="0.25">
      <c r="A2271" t="s">
        <v>51</v>
      </c>
      <c r="B2271" t="s">
        <v>29</v>
      </c>
      <c r="C2271">
        <v>1998</v>
      </c>
      <c r="D2271">
        <v>608</v>
      </c>
      <c r="E2271">
        <v>3133.5</v>
      </c>
      <c r="F2271">
        <v>9.16</v>
      </c>
      <c r="G2271">
        <v>5379</v>
      </c>
      <c r="H2271">
        <v>5742</v>
      </c>
      <c r="I2271">
        <f t="shared" si="106"/>
        <v>363</v>
      </c>
      <c r="J2271">
        <f t="shared" si="108"/>
        <v>-363</v>
      </c>
      <c r="K2271">
        <f t="shared" si="107"/>
        <v>131769</v>
      </c>
    </row>
    <row r="2272" spans="1:11" x14ac:dyDescent="0.25">
      <c r="A2272" t="s">
        <v>10</v>
      </c>
      <c r="B2272" t="s">
        <v>49</v>
      </c>
      <c r="C2272">
        <v>1999</v>
      </c>
      <c r="D2272">
        <v>1668</v>
      </c>
      <c r="E2272">
        <v>79821.179999999993</v>
      </c>
      <c r="F2272">
        <v>15.66</v>
      </c>
      <c r="G2272">
        <v>217455</v>
      </c>
      <c r="H2272">
        <v>217455</v>
      </c>
      <c r="I2272">
        <f t="shared" si="106"/>
        <v>0</v>
      </c>
      <c r="J2272">
        <f t="shared" si="108"/>
        <v>0</v>
      </c>
      <c r="K2272">
        <f t="shared" si="107"/>
        <v>0</v>
      </c>
    </row>
    <row r="2273" spans="1:11" x14ac:dyDescent="0.25">
      <c r="A2273" t="s">
        <v>42</v>
      </c>
      <c r="B2273" t="s">
        <v>21</v>
      </c>
      <c r="C2273">
        <v>2010</v>
      </c>
      <c r="D2273">
        <v>758</v>
      </c>
      <c r="E2273">
        <v>63402.29</v>
      </c>
      <c r="F2273">
        <v>25.04</v>
      </c>
      <c r="G2273">
        <v>206653</v>
      </c>
      <c r="H2273">
        <v>206653</v>
      </c>
      <c r="I2273">
        <f t="shared" si="106"/>
        <v>0</v>
      </c>
      <c r="J2273">
        <f t="shared" si="108"/>
        <v>0</v>
      </c>
      <c r="K2273">
        <f t="shared" si="107"/>
        <v>0</v>
      </c>
    </row>
    <row r="2274" spans="1:11" x14ac:dyDescent="0.25">
      <c r="A2274" t="s">
        <v>18</v>
      </c>
      <c r="B2274" t="s">
        <v>29</v>
      </c>
      <c r="C2274">
        <v>1993</v>
      </c>
      <c r="D2274">
        <v>1761</v>
      </c>
      <c r="E2274">
        <v>75658.33</v>
      </c>
      <c r="F2274">
        <v>28.18</v>
      </c>
      <c r="G2274">
        <v>21241</v>
      </c>
      <c r="H2274">
        <v>21241</v>
      </c>
      <c r="I2274">
        <f t="shared" si="106"/>
        <v>0</v>
      </c>
      <c r="J2274">
        <f t="shared" si="108"/>
        <v>0</v>
      </c>
      <c r="K2274">
        <f t="shared" si="107"/>
        <v>0</v>
      </c>
    </row>
    <row r="2275" spans="1:11" x14ac:dyDescent="0.25">
      <c r="A2275" t="s">
        <v>16</v>
      </c>
      <c r="B2275" t="s">
        <v>21</v>
      </c>
      <c r="C2275">
        <v>2004</v>
      </c>
      <c r="D2275">
        <v>1522</v>
      </c>
      <c r="E2275">
        <v>9830.7199999999993</v>
      </c>
      <c r="F2275">
        <v>6.32</v>
      </c>
      <c r="G2275">
        <v>72917</v>
      </c>
      <c r="H2275">
        <v>72917</v>
      </c>
      <c r="I2275">
        <f t="shared" si="106"/>
        <v>0</v>
      </c>
      <c r="J2275">
        <f t="shared" si="108"/>
        <v>0</v>
      </c>
      <c r="K2275">
        <f t="shared" si="107"/>
        <v>0</v>
      </c>
    </row>
    <row r="2276" spans="1:11" x14ac:dyDescent="0.25">
      <c r="A2276" t="s">
        <v>32</v>
      </c>
      <c r="B2276" t="s">
        <v>7</v>
      </c>
      <c r="C2276">
        <v>1998</v>
      </c>
      <c r="D2276">
        <v>1083</v>
      </c>
      <c r="E2276">
        <v>49157</v>
      </c>
      <c r="F2276">
        <v>27.32</v>
      </c>
      <c r="G2276">
        <v>146020</v>
      </c>
      <c r="H2276">
        <v>146020</v>
      </c>
      <c r="I2276">
        <f t="shared" si="106"/>
        <v>0</v>
      </c>
      <c r="J2276">
        <f t="shared" si="108"/>
        <v>0</v>
      </c>
      <c r="K2276">
        <f t="shared" si="107"/>
        <v>0</v>
      </c>
    </row>
    <row r="2277" spans="1:11" x14ac:dyDescent="0.25">
      <c r="A2277" t="s">
        <v>54</v>
      </c>
      <c r="B2277" t="s">
        <v>29</v>
      </c>
      <c r="C2277">
        <v>1990</v>
      </c>
      <c r="D2277">
        <v>2274</v>
      </c>
      <c r="E2277">
        <v>2537</v>
      </c>
      <c r="F2277">
        <v>17.600000000000001</v>
      </c>
      <c r="G2277">
        <v>19873</v>
      </c>
      <c r="H2277">
        <v>19873</v>
      </c>
      <c r="I2277">
        <f t="shared" si="106"/>
        <v>0</v>
      </c>
      <c r="J2277">
        <f t="shared" si="108"/>
        <v>0</v>
      </c>
      <c r="K2277">
        <f t="shared" si="107"/>
        <v>0</v>
      </c>
    </row>
    <row r="2278" spans="1:11" x14ac:dyDescent="0.25">
      <c r="A2278" t="s">
        <v>47</v>
      </c>
      <c r="B2278" t="s">
        <v>29</v>
      </c>
      <c r="C2278">
        <v>2005</v>
      </c>
      <c r="D2278">
        <v>1113</v>
      </c>
      <c r="E2278">
        <v>2053</v>
      </c>
      <c r="F2278">
        <v>9.6199999999999992</v>
      </c>
      <c r="G2278">
        <v>24808</v>
      </c>
      <c r="H2278">
        <v>27737</v>
      </c>
      <c r="I2278">
        <f t="shared" si="106"/>
        <v>2929</v>
      </c>
      <c r="J2278">
        <f t="shared" si="108"/>
        <v>-2929</v>
      </c>
      <c r="K2278">
        <f t="shared" si="107"/>
        <v>8579041</v>
      </c>
    </row>
    <row r="2279" spans="1:11" x14ac:dyDescent="0.25">
      <c r="A2279" t="s">
        <v>72</v>
      </c>
      <c r="B2279" t="s">
        <v>7</v>
      </c>
      <c r="C2279">
        <v>1996</v>
      </c>
      <c r="D2279">
        <v>1010</v>
      </c>
      <c r="E2279">
        <v>40</v>
      </c>
      <c r="F2279">
        <v>24.11</v>
      </c>
      <c r="G2279">
        <v>70000</v>
      </c>
      <c r="H2279">
        <v>54597</v>
      </c>
      <c r="I2279">
        <f t="shared" si="106"/>
        <v>15403</v>
      </c>
      <c r="J2279">
        <f t="shared" si="108"/>
        <v>15403</v>
      </c>
      <c r="K2279">
        <f t="shared" si="107"/>
        <v>237252409</v>
      </c>
    </row>
    <row r="2280" spans="1:11" x14ac:dyDescent="0.25">
      <c r="A2280" t="s">
        <v>25</v>
      </c>
      <c r="B2280" t="s">
        <v>21</v>
      </c>
      <c r="C2280">
        <v>1993</v>
      </c>
      <c r="D2280">
        <v>534</v>
      </c>
      <c r="E2280">
        <v>23899</v>
      </c>
      <c r="F2280">
        <v>13.81</v>
      </c>
      <c r="G2280">
        <v>132702</v>
      </c>
      <c r="H2280">
        <v>127548</v>
      </c>
      <c r="I2280">
        <f t="shared" si="106"/>
        <v>5154</v>
      </c>
      <c r="J2280">
        <f t="shared" si="108"/>
        <v>5154</v>
      </c>
      <c r="K2280">
        <f t="shared" si="107"/>
        <v>26563716</v>
      </c>
    </row>
    <row r="2281" spans="1:11" x14ac:dyDescent="0.25">
      <c r="A2281" t="s">
        <v>53</v>
      </c>
      <c r="B2281" t="s">
        <v>13</v>
      </c>
      <c r="C2281">
        <v>2012</v>
      </c>
      <c r="D2281">
        <v>1604</v>
      </c>
      <c r="E2281">
        <v>1372.47</v>
      </c>
      <c r="F2281">
        <v>25.18</v>
      </c>
      <c r="G2281">
        <v>14217</v>
      </c>
      <c r="H2281">
        <v>11641</v>
      </c>
      <c r="I2281">
        <f t="shared" si="106"/>
        <v>2576</v>
      </c>
      <c r="J2281">
        <f t="shared" si="108"/>
        <v>2576</v>
      </c>
      <c r="K2281">
        <f t="shared" si="107"/>
        <v>6635776</v>
      </c>
    </row>
    <row r="2282" spans="1:11" x14ac:dyDescent="0.25">
      <c r="A2282" t="s">
        <v>96</v>
      </c>
      <c r="B2282" t="s">
        <v>7</v>
      </c>
      <c r="C2282">
        <v>1993</v>
      </c>
      <c r="D2282">
        <v>1342</v>
      </c>
      <c r="E2282">
        <v>0.25</v>
      </c>
      <c r="F2282">
        <v>25.14</v>
      </c>
      <c r="G2282">
        <v>25833</v>
      </c>
      <c r="H2282">
        <v>25785</v>
      </c>
      <c r="I2282">
        <f t="shared" si="106"/>
        <v>48</v>
      </c>
      <c r="J2282">
        <f t="shared" si="108"/>
        <v>48</v>
      </c>
      <c r="K2282">
        <f t="shared" si="107"/>
        <v>2304</v>
      </c>
    </row>
    <row r="2283" spans="1:11" x14ac:dyDescent="0.25">
      <c r="A2283" t="s">
        <v>42</v>
      </c>
      <c r="B2283" t="s">
        <v>21</v>
      </c>
      <c r="C2283">
        <v>2004</v>
      </c>
      <c r="D2283">
        <v>758</v>
      </c>
      <c r="E2283">
        <v>26433.14</v>
      </c>
      <c r="F2283">
        <v>16.84</v>
      </c>
      <c r="G2283">
        <v>218597</v>
      </c>
      <c r="H2283">
        <v>155252</v>
      </c>
      <c r="I2283">
        <f t="shared" si="106"/>
        <v>63345</v>
      </c>
      <c r="J2283">
        <f t="shared" si="108"/>
        <v>63345</v>
      </c>
      <c r="K2283">
        <f t="shared" si="107"/>
        <v>4012589025</v>
      </c>
    </row>
    <row r="2284" spans="1:11" x14ac:dyDescent="0.25">
      <c r="A2284" t="s">
        <v>18</v>
      </c>
      <c r="B2284" t="s">
        <v>29</v>
      </c>
      <c r="C2284">
        <v>1993</v>
      </c>
      <c r="D2284">
        <v>1761</v>
      </c>
      <c r="E2284">
        <v>75658.33</v>
      </c>
      <c r="F2284">
        <v>17.93</v>
      </c>
      <c r="G2284">
        <v>21241</v>
      </c>
      <c r="H2284">
        <v>21241</v>
      </c>
      <c r="I2284">
        <f t="shared" si="106"/>
        <v>0</v>
      </c>
      <c r="J2284">
        <f t="shared" si="108"/>
        <v>0</v>
      </c>
      <c r="K2284">
        <f t="shared" si="107"/>
        <v>0</v>
      </c>
    </row>
    <row r="2285" spans="1:11" x14ac:dyDescent="0.25">
      <c r="A2285" t="s">
        <v>10</v>
      </c>
      <c r="B2285" t="s">
        <v>29</v>
      </c>
      <c r="C2285">
        <v>2006</v>
      </c>
      <c r="D2285">
        <v>1668</v>
      </c>
      <c r="E2285">
        <v>65248.26</v>
      </c>
      <c r="F2285">
        <v>15.92</v>
      </c>
      <c r="G2285">
        <v>16129</v>
      </c>
      <c r="H2285">
        <v>16129</v>
      </c>
      <c r="I2285">
        <f t="shared" si="106"/>
        <v>0</v>
      </c>
      <c r="J2285">
        <f t="shared" si="108"/>
        <v>0</v>
      </c>
      <c r="K2285">
        <f t="shared" si="107"/>
        <v>0</v>
      </c>
    </row>
    <row r="2286" spans="1:11" x14ac:dyDescent="0.25">
      <c r="A2286" t="s">
        <v>32</v>
      </c>
      <c r="B2286" t="s">
        <v>9</v>
      </c>
      <c r="C2286">
        <v>1992</v>
      </c>
      <c r="D2286">
        <v>1083</v>
      </c>
      <c r="E2286">
        <v>70791</v>
      </c>
      <c r="F2286">
        <v>25.58</v>
      </c>
      <c r="G2286">
        <v>16758</v>
      </c>
      <c r="H2286">
        <v>16758</v>
      </c>
      <c r="I2286">
        <f t="shared" si="106"/>
        <v>0</v>
      </c>
      <c r="J2286">
        <f t="shared" si="108"/>
        <v>0</v>
      </c>
      <c r="K2286">
        <f t="shared" si="107"/>
        <v>0</v>
      </c>
    </row>
    <row r="2287" spans="1:11" x14ac:dyDescent="0.25">
      <c r="A2287" t="s">
        <v>6</v>
      </c>
      <c r="B2287" t="s">
        <v>9</v>
      </c>
      <c r="C2287">
        <v>2011</v>
      </c>
      <c r="D2287">
        <v>1274</v>
      </c>
      <c r="E2287">
        <v>75.64</v>
      </c>
      <c r="F2287">
        <v>21.23</v>
      </c>
      <c r="G2287">
        <v>11023</v>
      </c>
      <c r="H2287">
        <v>10817</v>
      </c>
      <c r="I2287">
        <f t="shared" si="106"/>
        <v>206</v>
      </c>
      <c r="J2287">
        <f t="shared" si="108"/>
        <v>206</v>
      </c>
      <c r="K2287">
        <f t="shared" si="107"/>
        <v>42436</v>
      </c>
    </row>
    <row r="2288" spans="1:11" x14ac:dyDescent="0.25">
      <c r="A2288" t="s">
        <v>31</v>
      </c>
      <c r="B2288" t="s">
        <v>21</v>
      </c>
      <c r="C2288">
        <v>2013</v>
      </c>
      <c r="D2288">
        <v>346</v>
      </c>
      <c r="E2288">
        <v>13697</v>
      </c>
      <c r="F2288">
        <v>18.62</v>
      </c>
      <c r="G2288">
        <v>245134</v>
      </c>
      <c r="H2288">
        <v>213115</v>
      </c>
      <c r="I2288">
        <f t="shared" si="106"/>
        <v>32019</v>
      </c>
      <c r="J2288">
        <f t="shared" si="108"/>
        <v>32019</v>
      </c>
      <c r="K2288">
        <f t="shared" si="107"/>
        <v>1025216361</v>
      </c>
    </row>
    <row r="2289" spans="1:11" x14ac:dyDescent="0.25">
      <c r="A2289" t="s">
        <v>62</v>
      </c>
      <c r="B2289" t="s">
        <v>11</v>
      </c>
      <c r="C2289">
        <v>2008</v>
      </c>
      <c r="D2289">
        <v>92</v>
      </c>
      <c r="E2289">
        <v>17.22</v>
      </c>
      <c r="F2289">
        <v>28.14</v>
      </c>
      <c r="G2289">
        <v>20000</v>
      </c>
      <c r="H2289">
        <v>16018</v>
      </c>
      <c r="I2289">
        <f t="shared" si="106"/>
        <v>3982</v>
      </c>
      <c r="J2289">
        <f t="shared" si="108"/>
        <v>3982</v>
      </c>
      <c r="K2289">
        <f t="shared" si="107"/>
        <v>15856324</v>
      </c>
    </row>
    <row r="2290" spans="1:11" x14ac:dyDescent="0.25">
      <c r="A2290" t="s">
        <v>18</v>
      </c>
      <c r="B2290" t="s">
        <v>15</v>
      </c>
      <c r="C2290">
        <v>2000</v>
      </c>
      <c r="D2290">
        <v>1761</v>
      </c>
      <c r="E2290">
        <v>140423</v>
      </c>
      <c r="F2290">
        <v>24.36</v>
      </c>
      <c r="G2290">
        <v>15013</v>
      </c>
      <c r="H2290">
        <v>15013</v>
      </c>
      <c r="I2290">
        <f t="shared" si="106"/>
        <v>0</v>
      </c>
      <c r="J2290">
        <f t="shared" si="108"/>
        <v>0</v>
      </c>
      <c r="K2290">
        <f t="shared" si="107"/>
        <v>0</v>
      </c>
    </row>
    <row r="2291" spans="1:11" x14ac:dyDescent="0.25">
      <c r="A2291" t="s">
        <v>37</v>
      </c>
      <c r="B2291" t="s">
        <v>15</v>
      </c>
      <c r="C2291">
        <v>1992</v>
      </c>
      <c r="D2291">
        <v>630</v>
      </c>
      <c r="E2291">
        <v>3469</v>
      </c>
      <c r="F2291">
        <v>16.34</v>
      </c>
      <c r="G2291">
        <v>11216</v>
      </c>
      <c r="H2291">
        <v>11720</v>
      </c>
      <c r="I2291">
        <f t="shared" si="106"/>
        <v>504</v>
      </c>
      <c r="J2291">
        <f t="shared" si="108"/>
        <v>-504</v>
      </c>
      <c r="K2291">
        <f t="shared" si="107"/>
        <v>254016</v>
      </c>
    </row>
    <row r="2292" spans="1:11" x14ac:dyDescent="0.25">
      <c r="A2292" t="s">
        <v>17</v>
      </c>
      <c r="B2292" t="s">
        <v>21</v>
      </c>
      <c r="C2292">
        <v>1993</v>
      </c>
      <c r="D2292">
        <v>51</v>
      </c>
      <c r="E2292">
        <v>4175</v>
      </c>
      <c r="F2292">
        <v>21.79</v>
      </c>
      <c r="G2292">
        <v>260629</v>
      </c>
      <c r="H2292">
        <v>241308</v>
      </c>
      <c r="I2292">
        <f t="shared" si="106"/>
        <v>19321</v>
      </c>
      <c r="J2292">
        <f t="shared" si="108"/>
        <v>19321</v>
      </c>
      <c r="K2292">
        <f t="shared" si="107"/>
        <v>373301041</v>
      </c>
    </row>
    <row r="2293" spans="1:11" x14ac:dyDescent="0.25">
      <c r="A2293" t="s">
        <v>42</v>
      </c>
      <c r="B2293" t="s">
        <v>15</v>
      </c>
      <c r="C2293">
        <v>2007</v>
      </c>
      <c r="D2293">
        <v>758</v>
      </c>
      <c r="E2293">
        <v>64501.279999999999</v>
      </c>
      <c r="F2293">
        <v>22.18</v>
      </c>
      <c r="G2293">
        <v>34947</v>
      </c>
      <c r="H2293">
        <v>34947</v>
      </c>
      <c r="I2293">
        <f t="shared" si="106"/>
        <v>0</v>
      </c>
      <c r="J2293">
        <f t="shared" si="108"/>
        <v>0</v>
      </c>
      <c r="K2293">
        <f t="shared" si="107"/>
        <v>0</v>
      </c>
    </row>
    <row r="2294" spans="1:11" x14ac:dyDescent="0.25">
      <c r="A2294" t="s">
        <v>37</v>
      </c>
      <c r="B2294" t="s">
        <v>45</v>
      </c>
      <c r="C2294">
        <v>2004</v>
      </c>
      <c r="D2294">
        <v>630</v>
      </c>
      <c r="E2294">
        <v>1578</v>
      </c>
      <c r="F2294">
        <v>16.920000000000002</v>
      </c>
      <c r="G2294">
        <v>111000</v>
      </c>
      <c r="H2294">
        <v>95856</v>
      </c>
      <c r="I2294">
        <f t="shared" si="106"/>
        <v>15144</v>
      </c>
      <c r="J2294">
        <f t="shared" si="108"/>
        <v>15144</v>
      </c>
      <c r="K2294">
        <f t="shared" si="107"/>
        <v>229340736</v>
      </c>
    </row>
    <row r="2295" spans="1:11" x14ac:dyDescent="0.25">
      <c r="A2295" t="s">
        <v>8</v>
      </c>
      <c r="B2295" t="s">
        <v>29</v>
      </c>
      <c r="C2295">
        <v>1993</v>
      </c>
      <c r="D2295">
        <v>537</v>
      </c>
      <c r="E2295">
        <v>29296.5</v>
      </c>
      <c r="F2295">
        <v>3.96</v>
      </c>
      <c r="G2295">
        <v>26005</v>
      </c>
      <c r="H2295">
        <v>26005</v>
      </c>
      <c r="I2295">
        <f t="shared" si="106"/>
        <v>0</v>
      </c>
      <c r="J2295">
        <f t="shared" si="108"/>
        <v>0</v>
      </c>
      <c r="K2295">
        <f t="shared" si="107"/>
        <v>0</v>
      </c>
    </row>
    <row r="2296" spans="1:11" x14ac:dyDescent="0.25">
      <c r="A2296" t="s">
        <v>8</v>
      </c>
      <c r="B2296" t="s">
        <v>7</v>
      </c>
      <c r="C2296">
        <v>2005</v>
      </c>
      <c r="D2296">
        <v>537</v>
      </c>
      <c r="E2296">
        <v>36363</v>
      </c>
      <c r="F2296">
        <v>5.95</v>
      </c>
      <c r="G2296">
        <v>115053</v>
      </c>
      <c r="H2296">
        <v>115053</v>
      </c>
      <c r="I2296">
        <f t="shared" si="106"/>
        <v>0</v>
      </c>
      <c r="J2296">
        <f t="shared" si="108"/>
        <v>0</v>
      </c>
      <c r="K2296">
        <f t="shared" si="107"/>
        <v>0</v>
      </c>
    </row>
    <row r="2297" spans="1:11" x14ac:dyDescent="0.25">
      <c r="A2297" t="s">
        <v>32</v>
      </c>
      <c r="B2297" t="s">
        <v>13</v>
      </c>
      <c r="C2297">
        <v>1998</v>
      </c>
      <c r="D2297">
        <v>1083</v>
      </c>
      <c r="E2297">
        <v>49157</v>
      </c>
      <c r="F2297">
        <v>27.32</v>
      </c>
      <c r="G2297">
        <v>28805</v>
      </c>
      <c r="H2297">
        <v>28805</v>
      </c>
      <c r="I2297">
        <f t="shared" si="106"/>
        <v>0</v>
      </c>
      <c r="J2297">
        <f t="shared" si="108"/>
        <v>0</v>
      </c>
      <c r="K2297">
        <f t="shared" si="107"/>
        <v>0</v>
      </c>
    </row>
    <row r="2298" spans="1:11" x14ac:dyDescent="0.25">
      <c r="A2298" t="s">
        <v>18</v>
      </c>
      <c r="B2298" t="s">
        <v>9</v>
      </c>
      <c r="C2298">
        <v>2008</v>
      </c>
      <c r="D2298">
        <v>1761</v>
      </c>
      <c r="E2298">
        <v>312637</v>
      </c>
      <c r="F2298">
        <v>17.88</v>
      </c>
      <c r="G2298">
        <v>40800</v>
      </c>
      <c r="H2298">
        <v>40800</v>
      </c>
      <c r="I2298">
        <f t="shared" si="106"/>
        <v>0</v>
      </c>
      <c r="J2298">
        <f t="shared" si="108"/>
        <v>0</v>
      </c>
      <c r="K2298">
        <f t="shared" si="107"/>
        <v>0</v>
      </c>
    </row>
    <row r="2299" spans="1:11" x14ac:dyDescent="0.25">
      <c r="A2299" t="s">
        <v>32</v>
      </c>
      <c r="B2299" t="s">
        <v>13</v>
      </c>
      <c r="C2299">
        <v>1990</v>
      </c>
      <c r="D2299">
        <v>1083</v>
      </c>
      <c r="E2299">
        <v>75000</v>
      </c>
      <c r="F2299">
        <v>26.63</v>
      </c>
      <c r="G2299">
        <v>26125</v>
      </c>
      <c r="H2299">
        <v>26125</v>
      </c>
      <c r="I2299">
        <f t="shared" si="106"/>
        <v>0</v>
      </c>
      <c r="J2299">
        <f t="shared" si="108"/>
        <v>0</v>
      </c>
      <c r="K2299">
        <f t="shared" si="107"/>
        <v>0</v>
      </c>
    </row>
    <row r="2300" spans="1:11" x14ac:dyDescent="0.25">
      <c r="A2300" t="s">
        <v>82</v>
      </c>
      <c r="B2300" t="s">
        <v>11</v>
      </c>
      <c r="C2300">
        <v>2011</v>
      </c>
      <c r="D2300">
        <v>703</v>
      </c>
      <c r="E2300">
        <v>4249.4799999999996</v>
      </c>
      <c r="F2300">
        <v>9.31</v>
      </c>
      <c r="G2300">
        <v>64672</v>
      </c>
      <c r="H2300">
        <v>72057</v>
      </c>
      <c r="I2300">
        <f t="shared" si="106"/>
        <v>7385</v>
      </c>
      <c r="J2300">
        <f t="shared" si="108"/>
        <v>-7385</v>
      </c>
      <c r="K2300">
        <f t="shared" si="107"/>
        <v>54538225</v>
      </c>
    </row>
    <row r="2301" spans="1:11" x14ac:dyDescent="0.25">
      <c r="A2301" t="s">
        <v>32</v>
      </c>
      <c r="B2301" t="s">
        <v>15</v>
      </c>
      <c r="C2301">
        <v>2004</v>
      </c>
      <c r="D2301">
        <v>1083</v>
      </c>
      <c r="E2301">
        <v>35113</v>
      </c>
      <c r="F2301">
        <v>26.63</v>
      </c>
      <c r="G2301">
        <v>7161</v>
      </c>
      <c r="H2301">
        <v>7161</v>
      </c>
      <c r="I2301">
        <f t="shared" si="106"/>
        <v>0</v>
      </c>
      <c r="J2301">
        <f t="shared" si="108"/>
        <v>0</v>
      </c>
      <c r="K2301">
        <f t="shared" si="107"/>
        <v>0</v>
      </c>
    </row>
    <row r="2302" spans="1:11" x14ac:dyDescent="0.25">
      <c r="A2302" t="s">
        <v>32</v>
      </c>
      <c r="B2302" t="s">
        <v>13</v>
      </c>
      <c r="C2302">
        <v>2004</v>
      </c>
      <c r="D2302">
        <v>1083</v>
      </c>
      <c r="E2302">
        <v>35113</v>
      </c>
      <c r="F2302">
        <v>27.29</v>
      </c>
      <c r="G2302">
        <v>29756</v>
      </c>
      <c r="H2302">
        <v>29756</v>
      </c>
      <c r="I2302">
        <f t="shared" si="106"/>
        <v>0</v>
      </c>
      <c r="J2302">
        <f t="shared" si="108"/>
        <v>0</v>
      </c>
      <c r="K2302">
        <f t="shared" si="107"/>
        <v>0</v>
      </c>
    </row>
    <row r="2303" spans="1:11" x14ac:dyDescent="0.25">
      <c r="A2303" t="s">
        <v>55</v>
      </c>
      <c r="B2303" t="s">
        <v>7</v>
      </c>
      <c r="C2303">
        <v>2006</v>
      </c>
      <c r="D2303">
        <v>1732</v>
      </c>
      <c r="E2303">
        <v>4388</v>
      </c>
      <c r="F2303">
        <v>13.04</v>
      </c>
      <c r="G2303">
        <v>427584</v>
      </c>
      <c r="H2303">
        <v>400488</v>
      </c>
      <c r="I2303">
        <f t="shared" si="106"/>
        <v>27096</v>
      </c>
      <c r="J2303">
        <f t="shared" si="108"/>
        <v>27096</v>
      </c>
      <c r="K2303">
        <f t="shared" si="107"/>
        <v>734193216</v>
      </c>
    </row>
    <row r="2304" spans="1:11" x14ac:dyDescent="0.25">
      <c r="A2304" t="s">
        <v>18</v>
      </c>
      <c r="B2304" t="s">
        <v>29</v>
      </c>
      <c r="C2304">
        <v>2007</v>
      </c>
      <c r="D2304">
        <v>1761</v>
      </c>
      <c r="E2304">
        <v>304031</v>
      </c>
      <c r="F2304">
        <v>27.32</v>
      </c>
      <c r="G2304">
        <v>28133</v>
      </c>
      <c r="H2304">
        <v>28133</v>
      </c>
      <c r="I2304">
        <f t="shared" si="106"/>
        <v>0</v>
      </c>
      <c r="J2304">
        <f t="shared" si="108"/>
        <v>0</v>
      </c>
      <c r="K2304">
        <f t="shared" si="107"/>
        <v>0</v>
      </c>
    </row>
    <row r="2305" spans="1:11" x14ac:dyDescent="0.25">
      <c r="A2305" t="s">
        <v>12</v>
      </c>
      <c r="B2305" t="s">
        <v>45</v>
      </c>
      <c r="C2305">
        <v>1996</v>
      </c>
      <c r="D2305">
        <v>2702</v>
      </c>
      <c r="E2305">
        <v>1597</v>
      </c>
      <c r="F2305">
        <v>26.83</v>
      </c>
      <c r="G2305">
        <v>120150</v>
      </c>
      <c r="H2305">
        <v>120150</v>
      </c>
      <c r="I2305">
        <f t="shared" si="106"/>
        <v>0</v>
      </c>
      <c r="J2305">
        <f t="shared" si="108"/>
        <v>0</v>
      </c>
      <c r="K2305">
        <f t="shared" si="107"/>
        <v>0</v>
      </c>
    </row>
    <row r="2306" spans="1:11" x14ac:dyDescent="0.25">
      <c r="A2306" t="s">
        <v>91</v>
      </c>
      <c r="B2306" t="s">
        <v>45</v>
      </c>
      <c r="C2306">
        <v>2012</v>
      </c>
      <c r="D2306">
        <v>1440</v>
      </c>
      <c r="E2306">
        <v>27.85</v>
      </c>
      <c r="F2306">
        <v>27.2</v>
      </c>
      <c r="G2306">
        <v>44590</v>
      </c>
      <c r="H2306">
        <v>44678</v>
      </c>
      <c r="I2306">
        <f t="shared" si="106"/>
        <v>88</v>
      </c>
      <c r="J2306">
        <f t="shared" si="108"/>
        <v>-88</v>
      </c>
      <c r="K2306">
        <f t="shared" si="107"/>
        <v>7744</v>
      </c>
    </row>
    <row r="2307" spans="1:11" x14ac:dyDescent="0.25">
      <c r="A2307" t="s">
        <v>106</v>
      </c>
      <c r="B2307" t="s">
        <v>15</v>
      </c>
      <c r="C2307">
        <v>1991</v>
      </c>
      <c r="D2307">
        <v>2280</v>
      </c>
      <c r="E2307">
        <v>575</v>
      </c>
      <c r="F2307">
        <v>27.04</v>
      </c>
      <c r="G2307">
        <v>14726</v>
      </c>
      <c r="H2307">
        <v>16210</v>
      </c>
      <c r="I2307">
        <f t="shared" ref="I2307:I2370" si="109">ABS(G2307-H2307)</f>
        <v>1484</v>
      </c>
      <c r="J2307">
        <f t="shared" si="108"/>
        <v>-1484</v>
      </c>
      <c r="K2307">
        <f t="shared" ref="K2307:K2370" si="110">J2307^2</f>
        <v>2202256</v>
      </c>
    </row>
    <row r="2308" spans="1:11" x14ac:dyDescent="0.25">
      <c r="A2308" t="s">
        <v>10</v>
      </c>
      <c r="B2308" t="s">
        <v>13</v>
      </c>
      <c r="C2308">
        <v>1996</v>
      </c>
      <c r="D2308">
        <v>1668</v>
      </c>
      <c r="E2308">
        <v>79821.179999999993</v>
      </c>
      <c r="F2308">
        <v>15.2</v>
      </c>
      <c r="G2308">
        <v>65402</v>
      </c>
      <c r="H2308">
        <v>65402</v>
      </c>
      <c r="I2308">
        <f t="shared" si="109"/>
        <v>0</v>
      </c>
      <c r="J2308">
        <f t="shared" si="108"/>
        <v>0</v>
      </c>
      <c r="K2308">
        <f t="shared" si="110"/>
        <v>0</v>
      </c>
    </row>
    <row r="2309" spans="1:11" x14ac:dyDescent="0.25">
      <c r="A2309" t="s">
        <v>18</v>
      </c>
      <c r="B2309" t="s">
        <v>9</v>
      </c>
      <c r="C2309">
        <v>1990</v>
      </c>
      <c r="D2309">
        <v>1761</v>
      </c>
      <c r="E2309">
        <v>49695</v>
      </c>
      <c r="F2309">
        <v>27.07</v>
      </c>
      <c r="G2309">
        <v>18735</v>
      </c>
      <c r="H2309">
        <v>18735</v>
      </c>
      <c r="I2309">
        <f t="shared" si="109"/>
        <v>0</v>
      </c>
      <c r="J2309">
        <f t="shared" si="108"/>
        <v>0</v>
      </c>
      <c r="K2309">
        <f t="shared" si="110"/>
        <v>0</v>
      </c>
    </row>
    <row r="2310" spans="1:11" x14ac:dyDescent="0.25">
      <c r="A2310" t="s">
        <v>14</v>
      </c>
      <c r="B2310" t="s">
        <v>15</v>
      </c>
      <c r="C2310">
        <v>1990</v>
      </c>
      <c r="D2310">
        <v>494</v>
      </c>
      <c r="E2310">
        <v>5299</v>
      </c>
      <c r="F2310">
        <v>26.39</v>
      </c>
      <c r="G2310">
        <v>5736</v>
      </c>
      <c r="H2310">
        <v>5736</v>
      </c>
      <c r="I2310">
        <f t="shared" si="109"/>
        <v>0</v>
      </c>
      <c r="J2310">
        <f t="shared" si="108"/>
        <v>0</v>
      </c>
      <c r="K2310">
        <f t="shared" si="110"/>
        <v>0</v>
      </c>
    </row>
    <row r="2311" spans="1:11" x14ac:dyDescent="0.25">
      <c r="A2311" t="s">
        <v>12</v>
      </c>
      <c r="B2311" t="s">
        <v>7</v>
      </c>
      <c r="C2311">
        <v>2013</v>
      </c>
      <c r="D2311">
        <v>2702</v>
      </c>
      <c r="E2311">
        <v>1597</v>
      </c>
      <c r="F2311">
        <v>27.88</v>
      </c>
      <c r="G2311">
        <v>160184</v>
      </c>
      <c r="H2311">
        <v>160184</v>
      </c>
      <c r="I2311">
        <f t="shared" si="109"/>
        <v>0</v>
      </c>
      <c r="J2311">
        <f t="shared" si="108"/>
        <v>0</v>
      </c>
      <c r="K2311">
        <f t="shared" si="110"/>
        <v>0</v>
      </c>
    </row>
    <row r="2312" spans="1:11" x14ac:dyDescent="0.25">
      <c r="A2312" t="s">
        <v>59</v>
      </c>
      <c r="B2312" t="s">
        <v>49</v>
      </c>
      <c r="C2312">
        <v>1997</v>
      </c>
      <c r="D2312">
        <v>1651</v>
      </c>
      <c r="E2312">
        <v>157</v>
      </c>
      <c r="F2312">
        <v>27.3</v>
      </c>
      <c r="G2312">
        <v>111765</v>
      </c>
      <c r="H2312">
        <v>111198</v>
      </c>
      <c r="I2312">
        <f t="shared" si="109"/>
        <v>567</v>
      </c>
      <c r="J2312">
        <f t="shared" si="108"/>
        <v>567</v>
      </c>
      <c r="K2312">
        <f t="shared" si="110"/>
        <v>321489</v>
      </c>
    </row>
    <row r="2313" spans="1:11" x14ac:dyDescent="0.25">
      <c r="A2313" t="s">
        <v>34</v>
      </c>
      <c r="B2313" t="s">
        <v>7</v>
      </c>
      <c r="C2313">
        <v>1993</v>
      </c>
      <c r="D2313">
        <v>636</v>
      </c>
      <c r="E2313">
        <v>29408</v>
      </c>
      <c r="F2313">
        <v>16.399999999999999</v>
      </c>
      <c r="G2313">
        <v>183745</v>
      </c>
      <c r="H2313">
        <v>201457</v>
      </c>
      <c r="I2313">
        <f t="shared" si="109"/>
        <v>17712</v>
      </c>
      <c r="J2313">
        <f t="shared" si="108"/>
        <v>-17712</v>
      </c>
      <c r="K2313">
        <f t="shared" si="110"/>
        <v>313714944</v>
      </c>
    </row>
    <row r="2314" spans="1:11" x14ac:dyDescent="0.25">
      <c r="A2314" t="s">
        <v>18</v>
      </c>
      <c r="B2314" t="s">
        <v>21</v>
      </c>
      <c r="C2314">
        <v>1998</v>
      </c>
      <c r="D2314">
        <v>1761</v>
      </c>
      <c r="E2314">
        <v>118930.56</v>
      </c>
      <c r="F2314">
        <v>18.2</v>
      </c>
      <c r="G2314">
        <v>103928</v>
      </c>
      <c r="H2314">
        <v>103928</v>
      </c>
      <c r="I2314">
        <f t="shared" si="109"/>
        <v>0</v>
      </c>
      <c r="J2314">
        <f t="shared" si="108"/>
        <v>0</v>
      </c>
      <c r="K2314">
        <f t="shared" si="110"/>
        <v>0</v>
      </c>
    </row>
    <row r="2315" spans="1:11" x14ac:dyDescent="0.25">
      <c r="A2315" t="s">
        <v>32</v>
      </c>
      <c r="B2315" t="s">
        <v>29</v>
      </c>
      <c r="C2315">
        <v>1994</v>
      </c>
      <c r="D2315">
        <v>1083</v>
      </c>
      <c r="E2315">
        <v>61357</v>
      </c>
      <c r="F2315">
        <v>26.46</v>
      </c>
      <c r="G2315">
        <v>9106</v>
      </c>
      <c r="H2315">
        <v>9106</v>
      </c>
      <c r="I2315">
        <f t="shared" si="109"/>
        <v>0</v>
      </c>
      <c r="J2315">
        <f t="shared" si="108"/>
        <v>0</v>
      </c>
      <c r="K2315">
        <f t="shared" si="110"/>
        <v>0</v>
      </c>
    </row>
    <row r="2316" spans="1:11" x14ac:dyDescent="0.25">
      <c r="A2316" t="s">
        <v>88</v>
      </c>
      <c r="B2316" t="s">
        <v>9</v>
      </c>
      <c r="C2316">
        <v>2000</v>
      </c>
      <c r="D2316">
        <v>56</v>
      </c>
      <c r="E2316">
        <v>3277.13</v>
      </c>
      <c r="F2316">
        <v>19.59</v>
      </c>
      <c r="G2316">
        <v>28900</v>
      </c>
      <c r="H2316">
        <v>28900</v>
      </c>
      <c r="I2316">
        <f t="shared" si="109"/>
        <v>0</v>
      </c>
      <c r="J2316">
        <f t="shared" si="108"/>
        <v>0</v>
      </c>
      <c r="K2316">
        <f t="shared" si="110"/>
        <v>0</v>
      </c>
    </row>
    <row r="2317" spans="1:11" x14ac:dyDescent="0.25">
      <c r="A2317" t="s">
        <v>25</v>
      </c>
      <c r="B2317" t="s">
        <v>29</v>
      </c>
      <c r="C2317">
        <v>1996</v>
      </c>
      <c r="D2317">
        <v>534</v>
      </c>
      <c r="E2317">
        <v>31185</v>
      </c>
      <c r="F2317">
        <v>17.05</v>
      </c>
      <c r="G2317">
        <v>18740</v>
      </c>
      <c r="H2317">
        <v>18740</v>
      </c>
      <c r="I2317">
        <f t="shared" si="109"/>
        <v>0</v>
      </c>
      <c r="J2317">
        <f t="shared" ref="J2317:J2380" si="111">G2317-H2317</f>
        <v>0</v>
      </c>
      <c r="K2317">
        <f t="shared" si="110"/>
        <v>0</v>
      </c>
    </row>
    <row r="2318" spans="1:11" x14ac:dyDescent="0.25">
      <c r="A2318" t="s">
        <v>42</v>
      </c>
      <c r="B2318" t="s">
        <v>13</v>
      </c>
      <c r="C2318">
        <v>1991</v>
      </c>
      <c r="D2318">
        <v>758</v>
      </c>
      <c r="E2318">
        <v>34468.93</v>
      </c>
      <c r="F2318">
        <v>19.36</v>
      </c>
      <c r="G2318">
        <v>40954</v>
      </c>
      <c r="H2318">
        <v>40954</v>
      </c>
      <c r="I2318">
        <f t="shared" si="109"/>
        <v>0</v>
      </c>
      <c r="J2318">
        <f t="shared" si="111"/>
        <v>0</v>
      </c>
      <c r="K2318">
        <f t="shared" si="110"/>
        <v>0</v>
      </c>
    </row>
    <row r="2319" spans="1:11" x14ac:dyDescent="0.25">
      <c r="A2319" t="s">
        <v>43</v>
      </c>
      <c r="B2319" t="s">
        <v>9</v>
      </c>
      <c r="C2319">
        <v>2006</v>
      </c>
      <c r="D2319">
        <v>593</v>
      </c>
      <c r="E2319">
        <v>27421</v>
      </c>
      <c r="F2319">
        <v>19.440000000000001</v>
      </c>
      <c r="G2319">
        <v>72139</v>
      </c>
      <c r="H2319">
        <v>72139</v>
      </c>
      <c r="I2319">
        <f t="shared" si="109"/>
        <v>0</v>
      </c>
      <c r="J2319">
        <f t="shared" si="111"/>
        <v>0</v>
      </c>
      <c r="K2319">
        <f t="shared" si="110"/>
        <v>0</v>
      </c>
    </row>
    <row r="2320" spans="1:11" x14ac:dyDescent="0.25">
      <c r="A2320" t="s">
        <v>8</v>
      </c>
      <c r="B2320" t="s">
        <v>11</v>
      </c>
      <c r="C2320">
        <v>2007</v>
      </c>
      <c r="D2320">
        <v>537</v>
      </c>
      <c r="E2320">
        <v>45140.03</v>
      </c>
      <c r="F2320">
        <v>7.42</v>
      </c>
      <c r="G2320">
        <v>23317</v>
      </c>
      <c r="H2320">
        <v>23317</v>
      </c>
      <c r="I2320">
        <f t="shared" si="109"/>
        <v>0</v>
      </c>
      <c r="J2320">
        <f t="shared" si="111"/>
        <v>0</v>
      </c>
      <c r="K2320">
        <f t="shared" si="110"/>
        <v>0</v>
      </c>
    </row>
    <row r="2321" spans="1:11" x14ac:dyDescent="0.25">
      <c r="A2321" t="s">
        <v>92</v>
      </c>
      <c r="B2321" t="s">
        <v>11</v>
      </c>
      <c r="C2321">
        <v>1999</v>
      </c>
      <c r="D2321">
        <v>562</v>
      </c>
      <c r="E2321">
        <v>60.38</v>
      </c>
      <c r="F2321">
        <v>10.11</v>
      </c>
      <c r="G2321">
        <v>19466</v>
      </c>
      <c r="H2321">
        <v>20651</v>
      </c>
      <c r="I2321">
        <f t="shared" si="109"/>
        <v>1185</v>
      </c>
      <c r="J2321">
        <f t="shared" si="111"/>
        <v>-1185</v>
      </c>
      <c r="K2321">
        <f t="shared" si="110"/>
        <v>1404225</v>
      </c>
    </row>
    <row r="2322" spans="1:11" x14ac:dyDescent="0.25">
      <c r="A2322" t="s">
        <v>14</v>
      </c>
      <c r="B2322" t="s">
        <v>21</v>
      </c>
      <c r="C2322">
        <v>2000</v>
      </c>
      <c r="D2322">
        <v>494</v>
      </c>
      <c r="E2322">
        <v>27885</v>
      </c>
      <c r="F2322">
        <v>25.32</v>
      </c>
      <c r="G2322">
        <v>109771</v>
      </c>
      <c r="H2322">
        <v>109771</v>
      </c>
      <c r="I2322">
        <f t="shared" si="109"/>
        <v>0</v>
      </c>
      <c r="J2322">
        <f t="shared" si="111"/>
        <v>0</v>
      </c>
      <c r="K2322">
        <f t="shared" si="110"/>
        <v>0</v>
      </c>
    </row>
    <row r="2323" spans="1:11" x14ac:dyDescent="0.25">
      <c r="A2323" t="s">
        <v>32</v>
      </c>
      <c r="B2323" t="s">
        <v>9</v>
      </c>
      <c r="C2323">
        <v>1992</v>
      </c>
      <c r="D2323">
        <v>1083</v>
      </c>
      <c r="E2323">
        <v>70791</v>
      </c>
      <c r="F2323">
        <v>23.79</v>
      </c>
      <c r="G2323">
        <v>16758</v>
      </c>
      <c r="H2323">
        <v>16758</v>
      </c>
      <c r="I2323">
        <f t="shared" si="109"/>
        <v>0</v>
      </c>
      <c r="J2323">
        <f t="shared" si="111"/>
        <v>0</v>
      </c>
      <c r="K2323">
        <f t="shared" si="110"/>
        <v>0</v>
      </c>
    </row>
    <row r="2324" spans="1:11" x14ac:dyDescent="0.25">
      <c r="A2324" t="s">
        <v>14</v>
      </c>
      <c r="B2324" t="s">
        <v>15</v>
      </c>
      <c r="C2324">
        <v>2007</v>
      </c>
      <c r="D2324">
        <v>494</v>
      </c>
      <c r="E2324">
        <v>5935.96</v>
      </c>
      <c r="F2324">
        <v>23.33</v>
      </c>
      <c r="G2324">
        <v>6045</v>
      </c>
      <c r="H2324">
        <v>6045</v>
      </c>
      <c r="I2324">
        <f t="shared" si="109"/>
        <v>0</v>
      </c>
      <c r="J2324">
        <f t="shared" si="111"/>
        <v>0</v>
      </c>
      <c r="K2324">
        <f t="shared" si="110"/>
        <v>0</v>
      </c>
    </row>
    <row r="2325" spans="1:11" x14ac:dyDescent="0.25">
      <c r="A2325" t="s">
        <v>43</v>
      </c>
      <c r="B2325" t="s">
        <v>9</v>
      </c>
      <c r="C2325">
        <v>2008</v>
      </c>
      <c r="D2325">
        <v>593</v>
      </c>
      <c r="E2325">
        <v>37640.199999999997</v>
      </c>
      <c r="F2325">
        <v>14.91</v>
      </c>
      <c r="G2325">
        <v>71988</v>
      </c>
      <c r="H2325">
        <v>71878</v>
      </c>
      <c r="I2325">
        <f t="shared" si="109"/>
        <v>110</v>
      </c>
      <c r="J2325">
        <f t="shared" si="111"/>
        <v>110</v>
      </c>
      <c r="K2325">
        <f t="shared" si="110"/>
        <v>12100</v>
      </c>
    </row>
    <row r="2326" spans="1:11" x14ac:dyDescent="0.25">
      <c r="A2326" t="s">
        <v>54</v>
      </c>
      <c r="B2326" t="s">
        <v>9</v>
      </c>
      <c r="C2326">
        <v>2008</v>
      </c>
      <c r="D2326">
        <v>2274</v>
      </c>
      <c r="E2326">
        <v>15396.14</v>
      </c>
      <c r="F2326">
        <v>21.72</v>
      </c>
      <c r="G2326">
        <v>22442</v>
      </c>
      <c r="H2326">
        <v>22442</v>
      </c>
      <c r="I2326">
        <f t="shared" si="109"/>
        <v>0</v>
      </c>
      <c r="J2326">
        <f t="shared" si="111"/>
        <v>0</v>
      </c>
      <c r="K2326">
        <f t="shared" si="110"/>
        <v>0</v>
      </c>
    </row>
    <row r="2327" spans="1:11" x14ac:dyDescent="0.25">
      <c r="A2327" t="s">
        <v>101</v>
      </c>
      <c r="B2327" t="s">
        <v>11</v>
      </c>
      <c r="C2327">
        <v>2004</v>
      </c>
      <c r="D2327">
        <v>624</v>
      </c>
      <c r="E2327">
        <v>1353</v>
      </c>
      <c r="F2327">
        <v>7.53</v>
      </c>
      <c r="G2327">
        <v>59798</v>
      </c>
      <c r="H2327">
        <v>57792</v>
      </c>
      <c r="I2327">
        <f t="shared" si="109"/>
        <v>2006</v>
      </c>
      <c r="J2327">
        <f t="shared" si="111"/>
        <v>2006</v>
      </c>
      <c r="K2327">
        <f t="shared" si="110"/>
        <v>4024036</v>
      </c>
    </row>
    <row r="2328" spans="1:11" x14ac:dyDescent="0.25">
      <c r="A2328" t="s">
        <v>18</v>
      </c>
      <c r="B2328" t="s">
        <v>29</v>
      </c>
      <c r="C2328">
        <v>2000</v>
      </c>
      <c r="D2328">
        <v>1761</v>
      </c>
      <c r="E2328">
        <v>140423</v>
      </c>
      <c r="F2328">
        <v>24.36</v>
      </c>
      <c r="G2328">
        <v>24033</v>
      </c>
      <c r="H2328">
        <v>24033</v>
      </c>
      <c r="I2328">
        <f t="shared" si="109"/>
        <v>0</v>
      </c>
      <c r="J2328">
        <f t="shared" si="111"/>
        <v>0</v>
      </c>
      <c r="K2328">
        <f t="shared" si="110"/>
        <v>0</v>
      </c>
    </row>
    <row r="2329" spans="1:11" x14ac:dyDescent="0.25">
      <c r="A2329" t="s">
        <v>32</v>
      </c>
      <c r="B2329" t="s">
        <v>45</v>
      </c>
      <c r="C2329">
        <v>2000</v>
      </c>
      <c r="D2329">
        <v>1083</v>
      </c>
      <c r="E2329">
        <v>44957.52</v>
      </c>
      <c r="F2329">
        <v>26.43</v>
      </c>
      <c r="G2329">
        <v>269087</v>
      </c>
      <c r="H2329">
        <v>269087</v>
      </c>
      <c r="I2329">
        <f t="shared" si="109"/>
        <v>0</v>
      </c>
      <c r="J2329">
        <f t="shared" si="111"/>
        <v>0</v>
      </c>
      <c r="K2329">
        <f t="shared" si="110"/>
        <v>0</v>
      </c>
    </row>
    <row r="2330" spans="1:11" x14ac:dyDescent="0.25">
      <c r="A2330" t="s">
        <v>18</v>
      </c>
      <c r="B2330" t="s">
        <v>9</v>
      </c>
      <c r="C2330">
        <v>1994</v>
      </c>
      <c r="D2330">
        <v>1761</v>
      </c>
      <c r="E2330">
        <v>84312.78</v>
      </c>
      <c r="F2330">
        <v>27.53</v>
      </c>
      <c r="G2330">
        <v>23629</v>
      </c>
      <c r="H2330">
        <v>23629</v>
      </c>
      <c r="I2330">
        <f t="shared" si="109"/>
        <v>0</v>
      </c>
      <c r="J2330">
        <f t="shared" si="111"/>
        <v>0</v>
      </c>
      <c r="K2330">
        <f t="shared" si="110"/>
        <v>0</v>
      </c>
    </row>
    <row r="2331" spans="1:11" x14ac:dyDescent="0.25">
      <c r="A2331" t="s">
        <v>48</v>
      </c>
      <c r="B2331" t="s">
        <v>7</v>
      </c>
      <c r="C2331">
        <v>2001</v>
      </c>
      <c r="D2331">
        <v>2051</v>
      </c>
      <c r="E2331">
        <v>909.71</v>
      </c>
      <c r="F2331">
        <v>27.27</v>
      </c>
      <c r="G2331">
        <v>144634</v>
      </c>
      <c r="H2331">
        <v>156346</v>
      </c>
      <c r="I2331">
        <f t="shared" si="109"/>
        <v>11712</v>
      </c>
      <c r="J2331">
        <f t="shared" si="111"/>
        <v>-11712</v>
      </c>
      <c r="K2331">
        <f t="shared" si="110"/>
        <v>137170944</v>
      </c>
    </row>
    <row r="2332" spans="1:11" x14ac:dyDescent="0.25">
      <c r="A2332" t="s">
        <v>27</v>
      </c>
      <c r="B2332" t="s">
        <v>13</v>
      </c>
      <c r="C2332">
        <v>2007</v>
      </c>
      <c r="D2332">
        <v>495</v>
      </c>
      <c r="E2332">
        <v>26857</v>
      </c>
      <c r="F2332">
        <v>18.98</v>
      </c>
      <c r="G2332">
        <v>25048</v>
      </c>
      <c r="H2332">
        <v>25612</v>
      </c>
      <c r="I2332">
        <f t="shared" si="109"/>
        <v>564</v>
      </c>
      <c r="J2332">
        <f t="shared" si="111"/>
        <v>-564</v>
      </c>
      <c r="K2332">
        <f t="shared" si="110"/>
        <v>318096</v>
      </c>
    </row>
    <row r="2333" spans="1:11" x14ac:dyDescent="0.25">
      <c r="A2333" t="s">
        <v>8</v>
      </c>
      <c r="B2333" t="s">
        <v>7</v>
      </c>
      <c r="C2333">
        <v>1997</v>
      </c>
      <c r="D2333">
        <v>537</v>
      </c>
      <c r="E2333">
        <v>38258.199999999997</v>
      </c>
      <c r="F2333">
        <v>8.09</v>
      </c>
      <c r="G2333">
        <v>111195</v>
      </c>
      <c r="H2333">
        <v>111195</v>
      </c>
      <c r="I2333">
        <f t="shared" si="109"/>
        <v>0</v>
      </c>
      <c r="J2333">
        <f t="shared" si="111"/>
        <v>0</v>
      </c>
      <c r="K2333">
        <f t="shared" si="110"/>
        <v>0</v>
      </c>
    </row>
    <row r="2334" spans="1:11" x14ac:dyDescent="0.25">
      <c r="A2334" t="s">
        <v>65</v>
      </c>
      <c r="B2334" t="s">
        <v>15</v>
      </c>
      <c r="C2334">
        <v>1993</v>
      </c>
      <c r="D2334">
        <v>250</v>
      </c>
      <c r="E2334">
        <v>17182</v>
      </c>
      <c r="F2334">
        <v>1.63</v>
      </c>
      <c r="G2334">
        <v>12500</v>
      </c>
      <c r="H2334">
        <v>12500</v>
      </c>
      <c r="I2334">
        <f t="shared" si="109"/>
        <v>0</v>
      </c>
      <c r="J2334">
        <f t="shared" si="111"/>
        <v>0</v>
      </c>
      <c r="K2334">
        <f t="shared" si="110"/>
        <v>0</v>
      </c>
    </row>
    <row r="2335" spans="1:11" x14ac:dyDescent="0.25">
      <c r="A2335" t="s">
        <v>43</v>
      </c>
      <c r="B2335" t="s">
        <v>11</v>
      </c>
      <c r="C2335">
        <v>1997</v>
      </c>
      <c r="D2335">
        <v>593</v>
      </c>
      <c r="E2335">
        <v>34431</v>
      </c>
      <c r="F2335">
        <v>11.34</v>
      </c>
      <c r="G2335">
        <v>20174</v>
      </c>
      <c r="H2335">
        <v>24304</v>
      </c>
      <c r="I2335">
        <f t="shared" si="109"/>
        <v>4130</v>
      </c>
      <c r="J2335">
        <f t="shared" si="111"/>
        <v>-4130</v>
      </c>
      <c r="K2335">
        <f t="shared" si="110"/>
        <v>17056900</v>
      </c>
    </row>
    <row r="2336" spans="1:11" x14ac:dyDescent="0.25">
      <c r="A2336" t="s">
        <v>34</v>
      </c>
      <c r="B2336" t="s">
        <v>9</v>
      </c>
      <c r="C2336">
        <v>2008</v>
      </c>
      <c r="D2336">
        <v>636</v>
      </c>
      <c r="E2336">
        <v>40719</v>
      </c>
      <c r="F2336">
        <v>16.920000000000002</v>
      </c>
      <c r="G2336">
        <v>99061</v>
      </c>
      <c r="H2336">
        <v>99061</v>
      </c>
      <c r="I2336">
        <f t="shared" si="109"/>
        <v>0</v>
      </c>
      <c r="J2336">
        <f t="shared" si="111"/>
        <v>0</v>
      </c>
      <c r="K2336">
        <f t="shared" si="110"/>
        <v>0</v>
      </c>
    </row>
    <row r="2337" spans="1:11" x14ac:dyDescent="0.25">
      <c r="A2337" t="s">
        <v>102</v>
      </c>
      <c r="B2337" t="s">
        <v>13</v>
      </c>
      <c r="C2337">
        <v>2000</v>
      </c>
      <c r="D2337">
        <v>2387</v>
      </c>
      <c r="E2337">
        <v>289.89999999999998</v>
      </c>
      <c r="F2337">
        <v>27.05</v>
      </c>
      <c r="G2337">
        <v>38677</v>
      </c>
      <c r="H2337">
        <v>40141</v>
      </c>
      <c r="I2337">
        <f t="shared" si="109"/>
        <v>1464</v>
      </c>
      <c r="J2337">
        <f t="shared" si="111"/>
        <v>-1464</v>
      </c>
      <c r="K2337">
        <f t="shared" si="110"/>
        <v>2143296</v>
      </c>
    </row>
    <row r="2338" spans="1:11" x14ac:dyDescent="0.25">
      <c r="A2338" t="s">
        <v>42</v>
      </c>
      <c r="B2338" t="s">
        <v>45</v>
      </c>
      <c r="C2338">
        <v>2010</v>
      </c>
      <c r="D2338">
        <v>758</v>
      </c>
      <c r="E2338">
        <v>63402.29</v>
      </c>
      <c r="F2338">
        <v>25.04</v>
      </c>
      <c r="G2338">
        <v>131579</v>
      </c>
      <c r="H2338">
        <v>127352</v>
      </c>
      <c r="I2338">
        <f t="shared" si="109"/>
        <v>4227</v>
      </c>
      <c r="J2338">
        <f t="shared" si="111"/>
        <v>4227</v>
      </c>
      <c r="K2338">
        <f t="shared" si="110"/>
        <v>17867529</v>
      </c>
    </row>
    <row r="2339" spans="1:11" x14ac:dyDescent="0.25">
      <c r="A2339" t="s">
        <v>32</v>
      </c>
      <c r="B2339" t="s">
        <v>15</v>
      </c>
      <c r="C2339">
        <v>2001</v>
      </c>
      <c r="D2339">
        <v>1083</v>
      </c>
      <c r="E2339">
        <v>43720.04</v>
      </c>
      <c r="F2339">
        <v>26.9</v>
      </c>
      <c r="G2339">
        <v>7715</v>
      </c>
      <c r="H2339">
        <v>7715</v>
      </c>
      <c r="I2339">
        <f t="shared" si="109"/>
        <v>0</v>
      </c>
      <c r="J2339">
        <f t="shared" si="111"/>
        <v>0</v>
      </c>
      <c r="K2339">
        <f t="shared" si="110"/>
        <v>0</v>
      </c>
    </row>
    <row r="2340" spans="1:11" x14ac:dyDescent="0.25">
      <c r="A2340" t="s">
        <v>16</v>
      </c>
      <c r="B2340" t="s">
        <v>11</v>
      </c>
      <c r="C2340">
        <v>2007</v>
      </c>
      <c r="D2340">
        <v>1522</v>
      </c>
      <c r="E2340">
        <v>9830.7199999999993</v>
      </c>
      <c r="F2340">
        <v>12.31</v>
      </c>
      <c r="G2340">
        <v>47859</v>
      </c>
      <c r="H2340">
        <v>44130</v>
      </c>
      <c r="I2340">
        <f t="shared" si="109"/>
        <v>3729</v>
      </c>
      <c r="J2340">
        <f t="shared" si="111"/>
        <v>3729</v>
      </c>
      <c r="K2340">
        <f t="shared" si="110"/>
        <v>13905441</v>
      </c>
    </row>
    <row r="2341" spans="1:11" x14ac:dyDescent="0.25">
      <c r="A2341" t="s">
        <v>109</v>
      </c>
      <c r="B2341" t="s">
        <v>9</v>
      </c>
      <c r="C2341">
        <v>2007</v>
      </c>
      <c r="D2341">
        <v>285</v>
      </c>
      <c r="E2341">
        <v>56</v>
      </c>
      <c r="F2341">
        <v>20.49</v>
      </c>
      <c r="G2341">
        <v>20296</v>
      </c>
      <c r="H2341">
        <v>22606</v>
      </c>
      <c r="I2341">
        <f t="shared" si="109"/>
        <v>2310</v>
      </c>
      <c r="J2341">
        <f t="shared" si="111"/>
        <v>-2310</v>
      </c>
      <c r="K2341">
        <f t="shared" si="110"/>
        <v>5336100</v>
      </c>
    </row>
    <row r="2342" spans="1:11" x14ac:dyDescent="0.25">
      <c r="A2342" t="s">
        <v>34</v>
      </c>
      <c r="B2342" t="s">
        <v>13</v>
      </c>
      <c r="C2342">
        <v>2009</v>
      </c>
      <c r="D2342">
        <v>636</v>
      </c>
      <c r="E2342">
        <v>35199</v>
      </c>
      <c r="F2342">
        <v>12.96</v>
      </c>
      <c r="G2342">
        <v>76593</v>
      </c>
      <c r="H2342">
        <v>76593</v>
      </c>
      <c r="I2342">
        <f t="shared" si="109"/>
        <v>0</v>
      </c>
      <c r="J2342">
        <f t="shared" si="111"/>
        <v>0</v>
      </c>
      <c r="K2342">
        <f t="shared" si="110"/>
        <v>0</v>
      </c>
    </row>
    <row r="2343" spans="1:11" x14ac:dyDescent="0.25">
      <c r="A2343" t="s">
        <v>54</v>
      </c>
      <c r="B2343" t="s">
        <v>11</v>
      </c>
      <c r="C2343">
        <v>1994</v>
      </c>
      <c r="D2343">
        <v>2274</v>
      </c>
      <c r="E2343">
        <v>2670</v>
      </c>
      <c r="F2343">
        <v>17.399999999999999</v>
      </c>
      <c r="G2343">
        <v>6162</v>
      </c>
      <c r="H2343">
        <v>6162</v>
      </c>
      <c r="I2343">
        <f t="shared" si="109"/>
        <v>0</v>
      </c>
      <c r="J2343">
        <f t="shared" si="111"/>
        <v>0</v>
      </c>
      <c r="K2343">
        <f t="shared" si="110"/>
        <v>0</v>
      </c>
    </row>
    <row r="2344" spans="1:11" x14ac:dyDescent="0.25">
      <c r="A2344" t="s">
        <v>54</v>
      </c>
      <c r="B2344" t="s">
        <v>23</v>
      </c>
      <c r="C2344">
        <v>1991</v>
      </c>
      <c r="D2344">
        <v>2274</v>
      </c>
      <c r="E2344">
        <v>2377</v>
      </c>
      <c r="F2344">
        <v>22.18</v>
      </c>
      <c r="G2344">
        <v>99852</v>
      </c>
      <c r="H2344">
        <v>99852</v>
      </c>
      <c r="I2344">
        <f t="shared" si="109"/>
        <v>0</v>
      </c>
      <c r="J2344">
        <f t="shared" si="111"/>
        <v>0</v>
      </c>
      <c r="K2344">
        <f t="shared" si="110"/>
        <v>0</v>
      </c>
    </row>
    <row r="2345" spans="1:11" x14ac:dyDescent="0.25">
      <c r="A2345" t="s">
        <v>41</v>
      </c>
      <c r="B2345" t="s">
        <v>7</v>
      </c>
      <c r="C2345">
        <v>1991</v>
      </c>
      <c r="D2345">
        <v>700</v>
      </c>
      <c r="E2345">
        <v>32006</v>
      </c>
      <c r="F2345">
        <v>8.7899999999999991</v>
      </c>
      <c r="G2345">
        <v>298464</v>
      </c>
      <c r="H2345">
        <v>314059</v>
      </c>
      <c r="I2345">
        <f t="shared" si="109"/>
        <v>15595</v>
      </c>
      <c r="J2345">
        <f t="shared" si="111"/>
        <v>-15595</v>
      </c>
      <c r="K2345">
        <f t="shared" si="110"/>
        <v>243204025</v>
      </c>
    </row>
    <row r="2346" spans="1:11" x14ac:dyDescent="0.25">
      <c r="A2346" t="s">
        <v>27</v>
      </c>
      <c r="B2346" t="s">
        <v>29</v>
      </c>
      <c r="C2346">
        <v>2004</v>
      </c>
      <c r="D2346">
        <v>495</v>
      </c>
      <c r="E2346">
        <v>26857</v>
      </c>
      <c r="F2346">
        <v>15.49</v>
      </c>
      <c r="G2346">
        <v>16296</v>
      </c>
      <c r="H2346">
        <v>16862</v>
      </c>
      <c r="I2346">
        <f t="shared" si="109"/>
        <v>566</v>
      </c>
      <c r="J2346">
        <f t="shared" si="111"/>
        <v>-566</v>
      </c>
      <c r="K2346">
        <f t="shared" si="110"/>
        <v>320356</v>
      </c>
    </row>
    <row r="2347" spans="1:11" x14ac:dyDescent="0.25">
      <c r="A2347" t="s">
        <v>16</v>
      </c>
      <c r="B2347" t="s">
        <v>9</v>
      </c>
      <c r="C2347">
        <v>2000</v>
      </c>
      <c r="D2347">
        <v>1522</v>
      </c>
      <c r="E2347">
        <v>14264.54</v>
      </c>
      <c r="F2347">
        <v>12.99</v>
      </c>
      <c r="G2347">
        <v>94120</v>
      </c>
      <c r="H2347">
        <v>94120</v>
      </c>
      <c r="I2347">
        <f t="shared" si="109"/>
        <v>0</v>
      </c>
      <c r="J2347">
        <f t="shared" si="111"/>
        <v>0</v>
      </c>
      <c r="K2347">
        <f t="shared" si="110"/>
        <v>0</v>
      </c>
    </row>
    <row r="2348" spans="1:11" x14ac:dyDescent="0.25">
      <c r="A2348" t="s">
        <v>32</v>
      </c>
      <c r="B2348" t="s">
        <v>29</v>
      </c>
      <c r="C2348">
        <v>1990</v>
      </c>
      <c r="D2348">
        <v>1083</v>
      </c>
      <c r="E2348">
        <v>75000</v>
      </c>
      <c r="F2348">
        <v>24.78</v>
      </c>
      <c r="G2348">
        <v>10145</v>
      </c>
      <c r="H2348">
        <v>10145</v>
      </c>
      <c r="I2348">
        <f t="shared" si="109"/>
        <v>0</v>
      </c>
      <c r="J2348">
        <f t="shared" si="111"/>
        <v>0</v>
      </c>
      <c r="K2348">
        <f t="shared" si="110"/>
        <v>0</v>
      </c>
    </row>
    <row r="2349" spans="1:11" x14ac:dyDescent="0.25">
      <c r="A2349" t="s">
        <v>22</v>
      </c>
      <c r="B2349" t="s">
        <v>7</v>
      </c>
      <c r="C2349">
        <v>1990</v>
      </c>
      <c r="D2349">
        <v>1410</v>
      </c>
      <c r="E2349">
        <v>4971</v>
      </c>
      <c r="F2349">
        <v>26.61</v>
      </c>
      <c r="G2349">
        <v>118759</v>
      </c>
      <c r="H2349">
        <v>118759</v>
      </c>
      <c r="I2349">
        <f t="shared" si="109"/>
        <v>0</v>
      </c>
      <c r="J2349">
        <f t="shared" si="111"/>
        <v>0</v>
      </c>
      <c r="K2349">
        <f t="shared" si="110"/>
        <v>0</v>
      </c>
    </row>
    <row r="2350" spans="1:11" x14ac:dyDescent="0.25">
      <c r="A2350" t="s">
        <v>12</v>
      </c>
      <c r="B2350" t="s">
        <v>13</v>
      </c>
      <c r="C2350">
        <v>2004</v>
      </c>
      <c r="D2350">
        <v>2702</v>
      </c>
      <c r="E2350">
        <v>1597</v>
      </c>
      <c r="F2350">
        <v>25.67</v>
      </c>
      <c r="G2350">
        <v>45365</v>
      </c>
      <c r="H2350">
        <v>45365</v>
      </c>
      <c r="I2350">
        <f t="shared" si="109"/>
        <v>0</v>
      </c>
      <c r="J2350">
        <f t="shared" si="111"/>
        <v>0</v>
      </c>
      <c r="K2350">
        <f t="shared" si="110"/>
        <v>0</v>
      </c>
    </row>
    <row r="2351" spans="1:11" x14ac:dyDescent="0.25">
      <c r="A2351" t="s">
        <v>71</v>
      </c>
      <c r="B2351" t="s">
        <v>21</v>
      </c>
      <c r="C2351">
        <v>2005</v>
      </c>
      <c r="D2351">
        <v>151</v>
      </c>
      <c r="E2351">
        <v>24.75</v>
      </c>
      <c r="F2351">
        <v>30.02</v>
      </c>
      <c r="G2351">
        <v>171840</v>
      </c>
      <c r="H2351">
        <v>177570</v>
      </c>
      <c r="I2351">
        <f t="shared" si="109"/>
        <v>5730</v>
      </c>
      <c r="J2351">
        <f t="shared" si="111"/>
        <v>-5730</v>
      </c>
      <c r="K2351">
        <f t="shared" si="110"/>
        <v>32832900</v>
      </c>
    </row>
    <row r="2352" spans="1:11" x14ac:dyDescent="0.25">
      <c r="A2352" t="s">
        <v>18</v>
      </c>
      <c r="B2352" t="s">
        <v>29</v>
      </c>
      <c r="C2352">
        <v>2005</v>
      </c>
      <c r="D2352">
        <v>1761</v>
      </c>
      <c r="E2352">
        <v>232232</v>
      </c>
      <c r="F2352">
        <v>19.420000000000002</v>
      </c>
      <c r="G2352">
        <v>22303</v>
      </c>
      <c r="H2352">
        <v>22303</v>
      </c>
      <c r="I2352">
        <f t="shared" si="109"/>
        <v>0</v>
      </c>
      <c r="J2352">
        <f t="shared" si="111"/>
        <v>0</v>
      </c>
      <c r="K2352">
        <f t="shared" si="110"/>
        <v>0</v>
      </c>
    </row>
    <row r="2353" spans="1:11" x14ac:dyDescent="0.25">
      <c r="A2353" t="s">
        <v>19</v>
      </c>
      <c r="B2353" t="s">
        <v>9</v>
      </c>
      <c r="C2353">
        <v>2006</v>
      </c>
      <c r="D2353">
        <v>216</v>
      </c>
      <c r="E2353">
        <v>824.14</v>
      </c>
      <c r="F2353">
        <v>23.82</v>
      </c>
      <c r="G2353">
        <v>24255</v>
      </c>
      <c r="H2353">
        <v>24255</v>
      </c>
      <c r="I2353">
        <f t="shared" si="109"/>
        <v>0</v>
      </c>
      <c r="J2353">
        <f t="shared" si="111"/>
        <v>0</v>
      </c>
      <c r="K2353">
        <f t="shared" si="110"/>
        <v>0</v>
      </c>
    </row>
    <row r="2354" spans="1:11" x14ac:dyDescent="0.25">
      <c r="A2354" t="s">
        <v>10</v>
      </c>
      <c r="B2354" t="s">
        <v>7</v>
      </c>
      <c r="C2354">
        <v>1995</v>
      </c>
      <c r="D2354">
        <v>1668</v>
      </c>
      <c r="E2354">
        <v>79821.179999999993</v>
      </c>
      <c r="F2354">
        <v>12.98</v>
      </c>
      <c r="G2354">
        <v>323558</v>
      </c>
      <c r="H2354">
        <v>323558</v>
      </c>
      <c r="I2354">
        <f t="shared" si="109"/>
        <v>0</v>
      </c>
      <c r="J2354">
        <f t="shared" si="111"/>
        <v>0</v>
      </c>
      <c r="K2354">
        <f t="shared" si="110"/>
        <v>0</v>
      </c>
    </row>
    <row r="2355" spans="1:11" x14ac:dyDescent="0.25">
      <c r="A2355" t="s">
        <v>32</v>
      </c>
      <c r="B2355" t="s">
        <v>9</v>
      </c>
      <c r="C2355">
        <v>2013</v>
      </c>
      <c r="D2355">
        <v>1083</v>
      </c>
      <c r="E2355">
        <v>45620</v>
      </c>
      <c r="F2355">
        <v>26.79</v>
      </c>
      <c r="G2355">
        <v>25726</v>
      </c>
      <c r="H2355">
        <v>25726</v>
      </c>
      <c r="I2355">
        <f t="shared" si="109"/>
        <v>0</v>
      </c>
      <c r="J2355">
        <f t="shared" si="111"/>
        <v>0</v>
      </c>
      <c r="K2355">
        <f t="shared" si="110"/>
        <v>0</v>
      </c>
    </row>
    <row r="2356" spans="1:11" x14ac:dyDescent="0.25">
      <c r="A2356" t="s">
        <v>42</v>
      </c>
      <c r="B2356" t="s">
        <v>7</v>
      </c>
      <c r="C2356">
        <v>2005</v>
      </c>
      <c r="D2356">
        <v>758</v>
      </c>
      <c r="E2356">
        <v>51741.99</v>
      </c>
      <c r="F2356">
        <v>20.09</v>
      </c>
      <c r="G2356">
        <v>259662</v>
      </c>
      <c r="H2356">
        <v>259662</v>
      </c>
      <c r="I2356">
        <f t="shared" si="109"/>
        <v>0</v>
      </c>
      <c r="J2356">
        <f t="shared" si="111"/>
        <v>0</v>
      </c>
      <c r="K2356">
        <f t="shared" si="110"/>
        <v>0</v>
      </c>
    </row>
    <row r="2357" spans="1:11" x14ac:dyDescent="0.25">
      <c r="A2357" t="s">
        <v>54</v>
      </c>
      <c r="B2357" t="s">
        <v>23</v>
      </c>
      <c r="C2357">
        <v>2005</v>
      </c>
      <c r="D2357">
        <v>2274</v>
      </c>
      <c r="E2357">
        <v>18391.23</v>
      </c>
      <c r="F2357">
        <v>22.21</v>
      </c>
      <c r="G2357">
        <v>60846</v>
      </c>
      <c r="H2357">
        <v>60846</v>
      </c>
      <c r="I2357">
        <f t="shared" si="109"/>
        <v>0</v>
      </c>
      <c r="J2357">
        <f t="shared" si="111"/>
        <v>0</v>
      </c>
      <c r="K2357">
        <f t="shared" si="110"/>
        <v>0</v>
      </c>
    </row>
    <row r="2358" spans="1:11" x14ac:dyDescent="0.25">
      <c r="A2358" t="s">
        <v>18</v>
      </c>
      <c r="B2358" t="s">
        <v>45</v>
      </c>
      <c r="C2358">
        <v>2008</v>
      </c>
      <c r="D2358">
        <v>1761</v>
      </c>
      <c r="E2358">
        <v>312637</v>
      </c>
      <c r="F2358">
        <v>21.86</v>
      </c>
      <c r="G2358">
        <v>141371</v>
      </c>
      <c r="H2358">
        <v>141371</v>
      </c>
      <c r="I2358">
        <f t="shared" si="109"/>
        <v>0</v>
      </c>
      <c r="J2358">
        <f t="shared" si="111"/>
        <v>0</v>
      </c>
      <c r="K2358">
        <f t="shared" si="110"/>
        <v>0</v>
      </c>
    </row>
    <row r="2359" spans="1:11" x14ac:dyDescent="0.25">
      <c r="A2359" t="s">
        <v>32</v>
      </c>
      <c r="B2359" t="s">
        <v>45</v>
      </c>
      <c r="C2359">
        <v>2004</v>
      </c>
      <c r="D2359">
        <v>1083</v>
      </c>
      <c r="E2359">
        <v>35113</v>
      </c>
      <c r="F2359">
        <v>25.32</v>
      </c>
      <c r="G2359">
        <v>270436</v>
      </c>
      <c r="H2359">
        <v>270436</v>
      </c>
      <c r="I2359">
        <f t="shared" si="109"/>
        <v>0</v>
      </c>
      <c r="J2359">
        <f t="shared" si="111"/>
        <v>0</v>
      </c>
      <c r="K2359">
        <f t="shared" si="110"/>
        <v>0</v>
      </c>
    </row>
    <row r="2360" spans="1:11" x14ac:dyDescent="0.25">
      <c r="A2360" t="s">
        <v>36</v>
      </c>
      <c r="B2360" t="s">
        <v>23</v>
      </c>
      <c r="C2360">
        <v>2013</v>
      </c>
      <c r="D2360">
        <v>1738</v>
      </c>
      <c r="E2360">
        <v>17942.97</v>
      </c>
      <c r="F2360">
        <v>17</v>
      </c>
      <c r="G2360">
        <v>128177</v>
      </c>
      <c r="H2360">
        <v>137377</v>
      </c>
      <c r="I2360">
        <f t="shared" si="109"/>
        <v>9200</v>
      </c>
      <c r="J2360">
        <f t="shared" si="111"/>
        <v>-9200</v>
      </c>
      <c r="K2360">
        <f t="shared" si="110"/>
        <v>84640000</v>
      </c>
    </row>
    <row r="2361" spans="1:11" x14ac:dyDescent="0.25">
      <c r="A2361" t="s">
        <v>12</v>
      </c>
      <c r="B2361" t="s">
        <v>9</v>
      </c>
      <c r="C2361">
        <v>1992</v>
      </c>
      <c r="D2361">
        <v>2702</v>
      </c>
      <c r="E2361">
        <v>825</v>
      </c>
      <c r="F2361">
        <v>27.01</v>
      </c>
      <c r="G2361">
        <v>22030</v>
      </c>
      <c r="H2361">
        <v>22030</v>
      </c>
      <c r="I2361">
        <f t="shared" si="109"/>
        <v>0</v>
      </c>
      <c r="J2361">
        <f t="shared" si="111"/>
        <v>0</v>
      </c>
      <c r="K2361">
        <f t="shared" si="110"/>
        <v>0</v>
      </c>
    </row>
    <row r="2362" spans="1:11" x14ac:dyDescent="0.25">
      <c r="A2362" t="s">
        <v>32</v>
      </c>
      <c r="B2362" t="s">
        <v>45</v>
      </c>
      <c r="C2362">
        <v>2008</v>
      </c>
      <c r="D2362">
        <v>1083</v>
      </c>
      <c r="E2362">
        <v>14485.33</v>
      </c>
      <c r="F2362">
        <v>25.65</v>
      </c>
      <c r="G2362">
        <v>335407</v>
      </c>
      <c r="H2362">
        <v>335407</v>
      </c>
      <c r="I2362">
        <f t="shared" si="109"/>
        <v>0</v>
      </c>
      <c r="J2362">
        <f t="shared" si="111"/>
        <v>0</v>
      </c>
      <c r="K2362">
        <f t="shared" si="110"/>
        <v>0</v>
      </c>
    </row>
    <row r="2363" spans="1:11" x14ac:dyDescent="0.25">
      <c r="A2363" t="s">
        <v>32</v>
      </c>
      <c r="B2363" t="s">
        <v>11</v>
      </c>
      <c r="C2363">
        <v>1997</v>
      </c>
      <c r="D2363">
        <v>1083</v>
      </c>
      <c r="E2363">
        <v>52279</v>
      </c>
      <c r="F2363">
        <v>25.58</v>
      </c>
      <c r="G2363">
        <v>26789</v>
      </c>
      <c r="H2363">
        <v>26789</v>
      </c>
      <c r="I2363">
        <f t="shared" si="109"/>
        <v>0</v>
      </c>
      <c r="J2363">
        <f t="shared" si="111"/>
        <v>0</v>
      </c>
      <c r="K2363">
        <f t="shared" si="110"/>
        <v>0</v>
      </c>
    </row>
    <row r="2364" spans="1:11" x14ac:dyDescent="0.25">
      <c r="A2364" t="s">
        <v>38</v>
      </c>
      <c r="B2364" t="s">
        <v>11</v>
      </c>
      <c r="C2364">
        <v>1999</v>
      </c>
      <c r="D2364">
        <v>1220</v>
      </c>
      <c r="E2364">
        <v>35537</v>
      </c>
      <c r="F2364">
        <v>9.67</v>
      </c>
      <c r="G2364">
        <v>80495</v>
      </c>
      <c r="H2364">
        <v>80495</v>
      </c>
      <c r="I2364">
        <f t="shared" si="109"/>
        <v>0</v>
      </c>
      <c r="J2364">
        <f t="shared" si="111"/>
        <v>0</v>
      </c>
      <c r="K2364">
        <f t="shared" si="110"/>
        <v>0</v>
      </c>
    </row>
    <row r="2365" spans="1:11" x14ac:dyDescent="0.25">
      <c r="A2365" t="s">
        <v>43</v>
      </c>
      <c r="B2365" t="s">
        <v>7</v>
      </c>
      <c r="C2365">
        <v>1998</v>
      </c>
      <c r="D2365">
        <v>593</v>
      </c>
      <c r="E2365">
        <v>30162</v>
      </c>
      <c r="F2365">
        <v>18.079999999999998</v>
      </c>
      <c r="G2365">
        <v>258890</v>
      </c>
      <c r="H2365">
        <v>258890</v>
      </c>
      <c r="I2365">
        <f t="shared" si="109"/>
        <v>0</v>
      </c>
      <c r="J2365">
        <f t="shared" si="111"/>
        <v>0</v>
      </c>
      <c r="K2365">
        <f t="shared" si="110"/>
        <v>0</v>
      </c>
    </row>
    <row r="2366" spans="1:11" x14ac:dyDescent="0.25">
      <c r="A2366" t="s">
        <v>22</v>
      </c>
      <c r="B2366" t="s">
        <v>15</v>
      </c>
      <c r="C2366">
        <v>1994</v>
      </c>
      <c r="D2366">
        <v>1410</v>
      </c>
      <c r="E2366">
        <v>4971</v>
      </c>
      <c r="F2366">
        <v>26.78</v>
      </c>
      <c r="G2366">
        <v>20233</v>
      </c>
      <c r="H2366">
        <v>24329</v>
      </c>
      <c r="I2366">
        <f t="shared" si="109"/>
        <v>4096</v>
      </c>
      <c r="J2366">
        <f t="shared" si="111"/>
        <v>-4096</v>
      </c>
      <c r="K2366">
        <f t="shared" si="110"/>
        <v>16777216</v>
      </c>
    </row>
    <row r="2367" spans="1:11" x14ac:dyDescent="0.25">
      <c r="A2367" t="s">
        <v>32</v>
      </c>
      <c r="B2367" t="s">
        <v>29</v>
      </c>
      <c r="C2367">
        <v>2009</v>
      </c>
      <c r="D2367">
        <v>1083</v>
      </c>
      <c r="E2367">
        <v>28707.01</v>
      </c>
      <c r="F2367">
        <v>27.82</v>
      </c>
      <c r="G2367">
        <v>10236</v>
      </c>
      <c r="H2367">
        <v>10236</v>
      </c>
      <c r="I2367">
        <f t="shared" si="109"/>
        <v>0</v>
      </c>
      <c r="J2367">
        <f t="shared" si="111"/>
        <v>0</v>
      </c>
      <c r="K2367">
        <f t="shared" si="110"/>
        <v>0</v>
      </c>
    </row>
    <row r="2368" spans="1:11" x14ac:dyDescent="0.25">
      <c r="A2368" t="s">
        <v>43</v>
      </c>
      <c r="B2368" t="s">
        <v>7</v>
      </c>
      <c r="C2368">
        <v>2009</v>
      </c>
      <c r="D2368">
        <v>593</v>
      </c>
      <c r="E2368">
        <v>37651.15</v>
      </c>
      <c r="F2368">
        <v>12.75</v>
      </c>
      <c r="G2368">
        <v>305986</v>
      </c>
      <c r="H2368">
        <v>305986</v>
      </c>
      <c r="I2368">
        <f t="shared" si="109"/>
        <v>0</v>
      </c>
      <c r="J2368">
        <f t="shared" si="111"/>
        <v>0</v>
      </c>
      <c r="K2368">
        <f t="shared" si="110"/>
        <v>0</v>
      </c>
    </row>
    <row r="2369" spans="1:11" x14ac:dyDescent="0.25">
      <c r="A2369" t="s">
        <v>73</v>
      </c>
      <c r="B2369" t="s">
        <v>9</v>
      </c>
      <c r="C2369">
        <v>2000</v>
      </c>
      <c r="D2369">
        <v>2041</v>
      </c>
      <c r="E2369">
        <v>535.66</v>
      </c>
      <c r="F2369">
        <v>24</v>
      </c>
      <c r="G2369">
        <v>89000</v>
      </c>
      <c r="H2369">
        <v>50435</v>
      </c>
      <c r="I2369">
        <f t="shared" si="109"/>
        <v>38565</v>
      </c>
      <c r="J2369">
        <f t="shared" si="111"/>
        <v>38565</v>
      </c>
      <c r="K2369">
        <f t="shared" si="110"/>
        <v>1487259225</v>
      </c>
    </row>
    <row r="2370" spans="1:11" x14ac:dyDescent="0.25">
      <c r="A2370" t="s">
        <v>17</v>
      </c>
      <c r="B2370" t="s">
        <v>7</v>
      </c>
      <c r="C2370">
        <v>2007</v>
      </c>
      <c r="D2370">
        <v>51</v>
      </c>
      <c r="E2370">
        <v>9105</v>
      </c>
      <c r="F2370">
        <v>21.51</v>
      </c>
      <c r="G2370">
        <v>255717</v>
      </c>
      <c r="H2370">
        <v>255717</v>
      </c>
      <c r="I2370">
        <f t="shared" si="109"/>
        <v>0</v>
      </c>
      <c r="J2370">
        <f t="shared" si="111"/>
        <v>0</v>
      </c>
      <c r="K2370">
        <f t="shared" si="110"/>
        <v>0</v>
      </c>
    </row>
    <row r="2371" spans="1:11" x14ac:dyDescent="0.25">
      <c r="A2371" t="s">
        <v>32</v>
      </c>
      <c r="B2371" t="s">
        <v>21</v>
      </c>
      <c r="C2371">
        <v>1996</v>
      </c>
      <c r="D2371">
        <v>1083</v>
      </c>
      <c r="E2371">
        <v>56114</v>
      </c>
      <c r="F2371">
        <v>25.55</v>
      </c>
      <c r="G2371">
        <v>80716</v>
      </c>
      <c r="H2371">
        <v>80716</v>
      </c>
      <c r="I2371">
        <f t="shared" ref="I2371:I2434" si="112">ABS(G2371-H2371)</f>
        <v>0</v>
      </c>
      <c r="J2371">
        <f t="shared" si="111"/>
        <v>0</v>
      </c>
      <c r="K2371">
        <f t="shared" ref="K2371:K2434" si="113">J2371^2</f>
        <v>0</v>
      </c>
    </row>
    <row r="2372" spans="1:11" x14ac:dyDescent="0.25">
      <c r="A2372" t="s">
        <v>24</v>
      </c>
      <c r="B2372" t="s">
        <v>11</v>
      </c>
      <c r="C2372">
        <v>1999</v>
      </c>
      <c r="D2372">
        <v>591</v>
      </c>
      <c r="E2372">
        <v>62831.39</v>
      </c>
      <c r="F2372">
        <v>17.71</v>
      </c>
      <c r="G2372">
        <v>23028</v>
      </c>
      <c r="H2372">
        <v>26088</v>
      </c>
      <c r="I2372">
        <f t="shared" si="112"/>
        <v>3060</v>
      </c>
      <c r="J2372">
        <f t="shared" si="111"/>
        <v>-3060</v>
      </c>
      <c r="K2372">
        <f t="shared" si="113"/>
        <v>9363600</v>
      </c>
    </row>
    <row r="2373" spans="1:11" x14ac:dyDescent="0.25">
      <c r="A2373" t="s">
        <v>39</v>
      </c>
      <c r="B2373" t="s">
        <v>9</v>
      </c>
      <c r="C2373">
        <v>2008</v>
      </c>
      <c r="D2373">
        <v>2666</v>
      </c>
      <c r="E2373">
        <v>12936.5</v>
      </c>
      <c r="F2373">
        <v>26</v>
      </c>
      <c r="G2373">
        <v>60172</v>
      </c>
      <c r="H2373">
        <v>56831</v>
      </c>
      <c r="I2373">
        <f t="shared" si="112"/>
        <v>3341</v>
      </c>
      <c r="J2373">
        <f t="shared" si="111"/>
        <v>3341</v>
      </c>
      <c r="K2373">
        <f t="shared" si="113"/>
        <v>11162281</v>
      </c>
    </row>
    <row r="2374" spans="1:11" x14ac:dyDescent="0.25">
      <c r="A2374" t="s">
        <v>80</v>
      </c>
      <c r="B2374" t="s">
        <v>45</v>
      </c>
      <c r="C2374">
        <v>1990</v>
      </c>
      <c r="D2374">
        <v>1784</v>
      </c>
      <c r="E2374">
        <v>2524</v>
      </c>
      <c r="F2374">
        <v>26.06</v>
      </c>
      <c r="G2374">
        <v>158889</v>
      </c>
      <c r="H2374">
        <v>160232</v>
      </c>
      <c r="I2374">
        <f t="shared" si="112"/>
        <v>1343</v>
      </c>
      <c r="J2374">
        <f t="shared" si="111"/>
        <v>-1343</v>
      </c>
      <c r="K2374">
        <f t="shared" si="113"/>
        <v>1803649</v>
      </c>
    </row>
    <row r="2375" spans="1:11" x14ac:dyDescent="0.25">
      <c r="A2375" t="s">
        <v>68</v>
      </c>
      <c r="B2375" t="s">
        <v>49</v>
      </c>
      <c r="C2375">
        <v>2008</v>
      </c>
      <c r="D2375">
        <v>748</v>
      </c>
      <c r="E2375">
        <v>190.92</v>
      </c>
      <c r="F2375">
        <v>28.4</v>
      </c>
      <c r="G2375">
        <v>71895</v>
      </c>
      <c r="H2375">
        <v>65200</v>
      </c>
      <c r="I2375">
        <f t="shared" si="112"/>
        <v>6695</v>
      </c>
      <c r="J2375">
        <f t="shared" si="111"/>
        <v>6695</v>
      </c>
      <c r="K2375">
        <f t="shared" si="113"/>
        <v>44823025</v>
      </c>
    </row>
    <row r="2376" spans="1:11" x14ac:dyDescent="0.25">
      <c r="A2376" t="s">
        <v>16</v>
      </c>
      <c r="B2376" t="s">
        <v>11</v>
      </c>
      <c r="C2376">
        <v>2006</v>
      </c>
      <c r="D2376">
        <v>1522</v>
      </c>
      <c r="E2376">
        <v>9830.7199999999993</v>
      </c>
      <c r="F2376">
        <v>6.84</v>
      </c>
      <c r="G2376">
        <v>44601</v>
      </c>
      <c r="H2376">
        <v>45748</v>
      </c>
      <c r="I2376">
        <f t="shared" si="112"/>
        <v>1147</v>
      </c>
      <c r="J2376">
        <f t="shared" si="111"/>
        <v>-1147</v>
      </c>
      <c r="K2376">
        <f t="shared" si="113"/>
        <v>1315609</v>
      </c>
    </row>
    <row r="2377" spans="1:11" x14ac:dyDescent="0.25">
      <c r="A2377" t="s">
        <v>95</v>
      </c>
      <c r="B2377" t="s">
        <v>49</v>
      </c>
      <c r="C2377">
        <v>2009</v>
      </c>
      <c r="D2377">
        <v>3142</v>
      </c>
      <c r="E2377">
        <v>105</v>
      </c>
      <c r="F2377">
        <v>25.08</v>
      </c>
      <c r="G2377">
        <v>165128</v>
      </c>
      <c r="H2377">
        <v>167568</v>
      </c>
      <c r="I2377">
        <f t="shared" si="112"/>
        <v>2440</v>
      </c>
      <c r="J2377">
        <f t="shared" si="111"/>
        <v>-2440</v>
      </c>
      <c r="K2377">
        <f t="shared" si="113"/>
        <v>5953600</v>
      </c>
    </row>
    <row r="2378" spans="1:11" x14ac:dyDescent="0.25">
      <c r="A2378" t="s">
        <v>32</v>
      </c>
      <c r="B2378" t="s">
        <v>9</v>
      </c>
      <c r="C2378">
        <v>2009</v>
      </c>
      <c r="D2378">
        <v>1083</v>
      </c>
      <c r="E2378">
        <v>28707.01</v>
      </c>
      <c r="F2378">
        <v>27.14</v>
      </c>
      <c r="G2378">
        <v>20238</v>
      </c>
      <c r="H2378">
        <v>20238</v>
      </c>
      <c r="I2378">
        <f t="shared" si="112"/>
        <v>0</v>
      </c>
      <c r="J2378">
        <f t="shared" si="111"/>
        <v>0</v>
      </c>
      <c r="K2378">
        <f t="shared" si="113"/>
        <v>0</v>
      </c>
    </row>
    <row r="2379" spans="1:11" x14ac:dyDescent="0.25">
      <c r="A2379" t="s">
        <v>32</v>
      </c>
      <c r="B2379" t="s">
        <v>11</v>
      </c>
      <c r="C2379">
        <v>2012</v>
      </c>
      <c r="D2379">
        <v>1083</v>
      </c>
      <c r="E2379">
        <v>52980</v>
      </c>
      <c r="F2379">
        <v>26.21</v>
      </c>
      <c r="G2379">
        <v>31775</v>
      </c>
      <c r="H2379">
        <v>31775</v>
      </c>
      <c r="I2379">
        <f t="shared" si="112"/>
        <v>0</v>
      </c>
      <c r="J2379">
        <f t="shared" si="111"/>
        <v>0</v>
      </c>
      <c r="K2379">
        <f t="shared" si="113"/>
        <v>0</v>
      </c>
    </row>
    <row r="2380" spans="1:11" x14ac:dyDescent="0.25">
      <c r="A2380" t="s">
        <v>74</v>
      </c>
      <c r="B2380" t="s">
        <v>7</v>
      </c>
      <c r="C2380">
        <v>2007</v>
      </c>
      <c r="D2380">
        <v>1996</v>
      </c>
      <c r="E2380">
        <v>22883.17</v>
      </c>
      <c r="F2380">
        <v>19.899999999999999</v>
      </c>
      <c r="G2380">
        <v>250489</v>
      </c>
      <c r="H2380">
        <v>247554</v>
      </c>
      <c r="I2380">
        <f t="shared" si="112"/>
        <v>2935</v>
      </c>
      <c r="J2380">
        <f t="shared" si="111"/>
        <v>2935</v>
      </c>
      <c r="K2380">
        <f t="shared" si="113"/>
        <v>8614225</v>
      </c>
    </row>
    <row r="2381" spans="1:11" x14ac:dyDescent="0.25">
      <c r="A2381" t="s">
        <v>54</v>
      </c>
      <c r="B2381" t="s">
        <v>7</v>
      </c>
      <c r="C2381">
        <v>1990</v>
      </c>
      <c r="D2381">
        <v>2274</v>
      </c>
      <c r="E2381">
        <v>2537</v>
      </c>
      <c r="F2381">
        <v>22.12</v>
      </c>
      <c r="G2381">
        <v>71727</v>
      </c>
      <c r="H2381">
        <v>68405</v>
      </c>
      <c r="I2381">
        <f t="shared" si="112"/>
        <v>3322</v>
      </c>
      <c r="J2381">
        <f t="shared" ref="J2381:J2444" si="114">G2381-H2381</f>
        <v>3322</v>
      </c>
      <c r="K2381">
        <f t="shared" si="113"/>
        <v>11035684</v>
      </c>
    </row>
    <row r="2382" spans="1:11" x14ac:dyDescent="0.25">
      <c r="A2382" t="s">
        <v>79</v>
      </c>
      <c r="B2382" t="s">
        <v>15</v>
      </c>
      <c r="C2382">
        <v>1996</v>
      </c>
      <c r="D2382">
        <v>383</v>
      </c>
      <c r="E2382">
        <v>4.4400000000000004</v>
      </c>
      <c r="F2382">
        <v>24.36</v>
      </c>
      <c r="G2382">
        <v>2463</v>
      </c>
      <c r="H2382">
        <v>4820</v>
      </c>
      <c r="I2382">
        <f t="shared" si="112"/>
        <v>2357</v>
      </c>
      <c r="J2382">
        <f t="shared" si="114"/>
        <v>-2357</v>
      </c>
      <c r="K2382">
        <f t="shared" si="113"/>
        <v>5555449</v>
      </c>
    </row>
    <row r="2383" spans="1:11" x14ac:dyDescent="0.25">
      <c r="A2383" t="s">
        <v>89</v>
      </c>
      <c r="B2383" t="s">
        <v>9</v>
      </c>
      <c r="C2383">
        <v>2011</v>
      </c>
      <c r="D2383">
        <v>637</v>
      </c>
      <c r="E2383">
        <v>6582.9</v>
      </c>
      <c r="F2383">
        <v>11.26</v>
      </c>
      <c r="G2383">
        <v>45292</v>
      </c>
      <c r="H2383">
        <v>64976</v>
      </c>
      <c r="I2383">
        <f t="shared" si="112"/>
        <v>19684</v>
      </c>
      <c r="J2383">
        <f t="shared" si="114"/>
        <v>-19684</v>
      </c>
      <c r="K2383">
        <f t="shared" si="113"/>
        <v>387459856</v>
      </c>
    </row>
    <row r="2384" spans="1:11" x14ac:dyDescent="0.25">
      <c r="A2384" t="s">
        <v>34</v>
      </c>
      <c r="B2384" t="s">
        <v>9</v>
      </c>
      <c r="C2384">
        <v>1998</v>
      </c>
      <c r="D2384">
        <v>636</v>
      </c>
      <c r="E2384">
        <v>35070</v>
      </c>
      <c r="F2384">
        <v>12.4</v>
      </c>
      <c r="G2384">
        <v>94731</v>
      </c>
      <c r="H2384">
        <v>92157</v>
      </c>
      <c r="I2384">
        <f t="shared" si="112"/>
        <v>2574</v>
      </c>
      <c r="J2384">
        <f t="shared" si="114"/>
        <v>2574</v>
      </c>
      <c r="K2384">
        <f t="shared" si="113"/>
        <v>6625476</v>
      </c>
    </row>
    <row r="2385" spans="1:11" x14ac:dyDescent="0.25">
      <c r="A2385" t="s">
        <v>8</v>
      </c>
      <c r="B2385" t="s">
        <v>29</v>
      </c>
      <c r="C2385">
        <v>2000</v>
      </c>
      <c r="D2385">
        <v>537</v>
      </c>
      <c r="E2385">
        <v>39667</v>
      </c>
      <c r="F2385">
        <v>6.67</v>
      </c>
      <c r="G2385">
        <v>25483</v>
      </c>
      <c r="H2385">
        <v>25483</v>
      </c>
      <c r="I2385">
        <f t="shared" si="112"/>
        <v>0</v>
      </c>
      <c r="J2385">
        <f t="shared" si="114"/>
        <v>0</v>
      </c>
      <c r="K2385">
        <f t="shared" si="113"/>
        <v>0</v>
      </c>
    </row>
    <row r="2386" spans="1:11" x14ac:dyDescent="0.25">
      <c r="A2386" t="s">
        <v>14</v>
      </c>
      <c r="B2386" t="s">
        <v>7</v>
      </c>
      <c r="C2386">
        <v>1995</v>
      </c>
      <c r="D2386">
        <v>494</v>
      </c>
      <c r="E2386">
        <v>7681</v>
      </c>
      <c r="F2386">
        <v>24.58</v>
      </c>
      <c r="G2386">
        <v>139418</v>
      </c>
      <c r="H2386">
        <v>139418</v>
      </c>
      <c r="I2386">
        <f t="shared" si="112"/>
        <v>0</v>
      </c>
      <c r="J2386">
        <f t="shared" si="114"/>
        <v>0</v>
      </c>
      <c r="K2386">
        <f t="shared" si="113"/>
        <v>0</v>
      </c>
    </row>
    <row r="2387" spans="1:11" x14ac:dyDescent="0.25">
      <c r="A2387" t="s">
        <v>96</v>
      </c>
      <c r="B2387" t="s">
        <v>23</v>
      </c>
      <c r="C2387">
        <v>1995</v>
      </c>
      <c r="D2387">
        <v>1342</v>
      </c>
      <c r="E2387">
        <v>22.87</v>
      </c>
      <c r="F2387">
        <v>25.5</v>
      </c>
      <c r="G2387">
        <v>27448</v>
      </c>
      <c r="H2387">
        <v>27143</v>
      </c>
      <c r="I2387">
        <f t="shared" si="112"/>
        <v>305</v>
      </c>
      <c r="J2387">
        <f t="shared" si="114"/>
        <v>305</v>
      </c>
      <c r="K2387">
        <f t="shared" si="113"/>
        <v>93025</v>
      </c>
    </row>
    <row r="2388" spans="1:11" x14ac:dyDescent="0.25">
      <c r="A2388" t="s">
        <v>43</v>
      </c>
      <c r="B2388" t="s">
        <v>7</v>
      </c>
      <c r="C2388">
        <v>2006</v>
      </c>
      <c r="D2388">
        <v>593</v>
      </c>
      <c r="E2388">
        <v>27421</v>
      </c>
      <c r="F2388">
        <v>19.440000000000001</v>
      </c>
      <c r="G2388">
        <v>276077</v>
      </c>
      <c r="H2388">
        <v>268306</v>
      </c>
      <c r="I2388">
        <f t="shared" si="112"/>
        <v>7771</v>
      </c>
      <c r="J2388">
        <f t="shared" si="114"/>
        <v>7771</v>
      </c>
      <c r="K2388">
        <f t="shared" si="113"/>
        <v>60388441</v>
      </c>
    </row>
    <row r="2389" spans="1:11" x14ac:dyDescent="0.25">
      <c r="A2389" t="s">
        <v>25</v>
      </c>
      <c r="B2389" t="s">
        <v>7</v>
      </c>
      <c r="C2389">
        <v>1997</v>
      </c>
      <c r="D2389">
        <v>534</v>
      </c>
      <c r="E2389">
        <v>34091</v>
      </c>
      <c r="F2389">
        <v>17.510000000000002</v>
      </c>
      <c r="G2389">
        <v>313056</v>
      </c>
      <c r="H2389">
        <v>313056</v>
      </c>
      <c r="I2389">
        <f t="shared" si="112"/>
        <v>0</v>
      </c>
      <c r="J2389">
        <f t="shared" si="114"/>
        <v>0</v>
      </c>
      <c r="K2389">
        <f t="shared" si="113"/>
        <v>0</v>
      </c>
    </row>
    <row r="2390" spans="1:11" x14ac:dyDescent="0.25">
      <c r="A2390" t="s">
        <v>98</v>
      </c>
      <c r="B2390" t="s">
        <v>11</v>
      </c>
      <c r="C2390">
        <v>1996</v>
      </c>
      <c r="D2390">
        <v>600</v>
      </c>
      <c r="E2390">
        <v>9824</v>
      </c>
      <c r="F2390">
        <v>6.71</v>
      </c>
      <c r="G2390">
        <v>34574</v>
      </c>
      <c r="H2390">
        <v>30649</v>
      </c>
      <c r="I2390">
        <f t="shared" si="112"/>
        <v>3925</v>
      </c>
      <c r="J2390">
        <f t="shared" si="114"/>
        <v>3925</v>
      </c>
      <c r="K2390">
        <f t="shared" si="113"/>
        <v>15405625</v>
      </c>
    </row>
    <row r="2391" spans="1:11" x14ac:dyDescent="0.25">
      <c r="A2391" t="s">
        <v>10</v>
      </c>
      <c r="B2391" t="s">
        <v>49</v>
      </c>
      <c r="C2391">
        <v>2011</v>
      </c>
      <c r="D2391">
        <v>1668</v>
      </c>
      <c r="E2391">
        <v>51796.3</v>
      </c>
      <c r="F2391">
        <v>13.32</v>
      </c>
      <c r="G2391">
        <v>220905</v>
      </c>
      <c r="H2391">
        <v>220905</v>
      </c>
      <c r="I2391">
        <f t="shared" si="112"/>
        <v>0</v>
      </c>
      <c r="J2391">
        <f t="shared" si="114"/>
        <v>0</v>
      </c>
      <c r="K2391">
        <f t="shared" si="113"/>
        <v>0</v>
      </c>
    </row>
    <row r="2392" spans="1:11" x14ac:dyDescent="0.25">
      <c r="A2392" t="s">
        <v>50</v>
      </c>
      <c r="B2392" t="s">
        <v>11</v>
      </c>
      <c r="C2392">
        <v>2013</v>
      </c>
      <c r="D2392">
        <v>1110</v>
      </c>
      <c r="E2392">
        <v>3108.6</v>
      </c>
      <c r="F2392">
        <v>10.029999999999999</v>
      </c>
      <c r="G2392">
        <v>53743</v>
      </c>
      <c r="H2392">
        <v>41388</v>
      </c>
      <c r="I2392">
        <f t="shared" si="112"/>
        <v>12355</v>
      </c>
      <c r="J2392">
        <f t="shared" si="114"/>
        <v>12355</v>
      </c>
      <c r="K2392">
        <f t="shared" si="113"/>
        <v>152646025</v>
      </c>
    </row>
    <row r="2393" spans="1:11" x14ac:dyDescent="0.25">
      <c r="A2393" t="s">
        <v>32</v>
      </c>
      <c r="B2393" t="s">
        <v>45</v>
      </c>
      <c r="C2393">
        <v>2007</v>
      </c>
      <c r="D2393">
        <v>1083</v>
      </c>
      <c r="E2393">
        <v>27422.77</v>
      </c>
      <c r="F2393">
        <v>25.82</v>
      </c>
      <c r="G2393">
        <v>322204</v>
      </c>
      <c r="H2393">
        <v>322204</v>
      </c>
      <c r="I2393">
        <f t="shared" si="112"/>
        <v>0</v>
      </c>
      <c r="J2393">
        <f t="shared" si="114"/>
        <v>0</v>
      </c>
      <c r="K2393">
        <f t="shared" si="113"/>
        <v>0</v>
      </c>
    </row>
    <row r="2394" spans="1:11" x14ac:dyDescent="0.25">
      <c r="A2394" t="s">
        <v>31</v>
      </c>
      <c r="B2394" t="s">
        <v>13</v>
      </c>
      <c r="C2394">
        <v>1995</v>
      </c>
      <c r="D2394">
        <v>346</v>
      </c>
      <c r="E2394">
        <v>11399.71</v>
      </c>
      <c r="F2394">
        <v>18.559999999999999</v>
      </c>
      <c r="G2394">
        <v>49571</v>
      </c>
      <c r="H2394">
        <v>37256</v>
      </c>
      <c r="I2394">
        <f t="shared" si="112"/>
        <v>12315</v>
      </c>
      <c r="J2394">
        <f t="shared" si="114"/>
        <v>12315</v>
      </c>
      <c r="K2394">
        <f t="shared" si="113"/>
        <v>151659225</v>
      </c>
    </row>
    <row r="2395" spans="1:11" x14ac:dyDescent="0.25">
      <c r="A2395" t="s">
        <v>25</v>
      </c>
      <c r="B2395" t="s">
        <v>11</v>
      </c>
      <c r="C2395">
        <v>2008</v>
      </c>
      <c r="D2395">
        <v>534</v>
      </c>
      <c r="E2395">
        <v>42935.38</v>
      </c>
      <c r="F2395">
        <v>16.7</v>
      </c>
      <c r="G2395">
        <v>10788</v>
      </c>
      <c r="H2395">
        <v>10788</v>
      </c>
      <c r="I2395">
        <f t="shared" si="112"/>
        <v>0</v>
      </c>
      <c r="J2395">
        <f t="shared" si="114"/>
        <v>0</v>
      </c>
      <c r="K2395">
        <f t="shared" si="113"/>
        <v>0</v>
      </c>
    </row>
    <row r="2396" spans="1:11" x14ac:dyDescent="0.25">
      <c r="A2396" t="s">
        <v>10</v>
      </c>
      <c r="B2396" t="s">
        <v>13</v>
      </c>
      <c r="C2396">
        <v>1999</v>
      </c>
      <c r="D2396">
        <v>1668</v>
      </c>
      <c r="E2396">
        <v>79821.179999999993</v>
      </c>
      <c r="F2396">
        <v>15.93</v>
      </c>
      <c r="G2396">
        <v>64143</v>
      </c>
      <c r="H2396">
        <v>64143</v>
      </c>
      <c r="I2396">
        <f t="shared" si="112"/>
        <v>0</v>
      </c>
      <c r="J2396">
        <f t="shared" si="114"/>
        <v>0</v>
      </c>
      <c r="K2396">
        <f t="shared" si="113"/>
        <v>0</v>
      </c>
    </row>
    <row r="2397" spans="1:11" x14ac:dyDescent="0.25">
      <c r="A2397" t="s">
        <v>84</v>
      </c>
      <c r="B2397" t="s">
        <v>7</v>
      </c>
      <c r="C2397">
        <v>1996</v>
      </c>
      <c r="D2397">
        <v>1181</v>
      </c>
      <c r="E2397">
        <v>173.19</v>
      </c>
      <c r="F2397">
        <v>20.47</v>
      </c>
      <c r="G2397">
        <v>90293</v>
      </c>
      <c r="H2397">
        <v>58002</v>
      </c>
      <c r="I2397">
        <f t="shared" si="112"/>
        <v>32291</v>
      </c>
      <c r="J2397">
        <f t="shared" si="114"/>
        <v>32291</v>
      </c>
      <c r="K2397">
        <f t="shared" si="113"/>
        <v>1042708681</v>
      </c>
    </row>
    <row r="2398" spans="1:11" x14ac:dyDescent="0.25">
      <c r="A2398" t="s">
        <v>36</v>
      </c>
      <c r="B2398" t="s">
        <v>23</v>
      </c>
      <c r="C2398">
        <v>2002</v>
      </c>
      <c r="D2398">
        <v>1738</v>
      </c>
      <c r="E2398">
        <v>8322.8799999999992</v>
      </c>
      <c r="F2398">
        <v>17.440000000000001</v>
      </c>
      <c r="G2398">
        <v>122667</v>
      </c>
      <c r="H2398">
        <v>109501</v>
      </c>
      <c r="I2398">
        <f t="shared" si="112"/>
        <v>13166</v>
      </c>
      <c r="J2398">
        <f t="shared" si="114"/>
        <v>13166</v>
      </c>
      <c r="K2398">
        <f t="shared" si="113"/>
        <v>173343556</v>
      </c>
    </row>
    <row r="2399" spans="1:11" x14ac:dyDescent="0.25">
      <c r="A2399" t="s">
        <v>8</v>
      </c>
      <c r="B2399" t="s">
        <v>29</v>
      </c>
      <c r="C2399">
        <v>2002</v>
      </c>
      <c r="D2399">
        <v>537</v>
      </c>
      <c r="E2399">
        <v>34226</v>
      </c>
      <c r="F2399">
        <v>8.18</v>
      </c>
      <c r="G2399">
        <v>22814</v>
      </c>
      <c r="H2399">
        <v>22814</v>
      </c>
      <c r="I2399">
        <f t="shared" si="112"/>
        <v>0</v>
      </c>
      <c r="J2399">
        <f t="shared" si="114"/>
        <v>0</v>
      </c>
      <c r="K2399">
        <f t="shared" si="113"/>
        <v>0</v>
      </c>
    </row>
    <row r="2400" spans="1:11" x14ac:dyDescent="0.25">
      <c r="A2400" t="s">
        <v>109</v>
      </c>
      <c r="B2400" t="s">
        <v>15</v>
      </c>
      <c r="C2400">
        <v>2001</v>
      </c>
      <c r="D2400">
        <v>285</v>
      </c>
      <c r="E2400">
        <v>56</v>
      </c>
      <c r="F2400">
        <v>20.37</v>
      </c>
      <c r="G2400">
        <v>3821</v>
      </c>
      <c r="H2400">
        <v>1891</v>
      </c>
      <c r="I2400">
        <f t="shared" si="112"/>
        <v>1930</v>
      </c>
      <c r="J2400">
        <f t="shared" si="114"/>
        <v>1930</v>
      </c>
      <c r="K2400">
        <f t="shared" si="113"/>
        <v>3724900</v>
      </c>
    </row>
    <row r="2401" spans="1:11" x14ac:dyDescent="0.25">
      <c r="A2401" t="s">
        <v>106</v>
      </c>
      <c r="B2401" t="s">
        <v>7</v>
      </c>
      <c r="C2401">
        <v>1998</v>
      </c>
      <c r="D2401">
        <v>2280</v>
      </c>
      <c r="E2401">
        <v>4373.1000000000004</v>
      </c>
      <c r="F2401">
        <v>27.83</v>
      </c>
      <c r="G2401">
        <v>135000</v>
      </c>
      <c r="H2401">
        <v>129694</v>
      </c>
      <c r="I2401">
        <f t="shared" si="112"/>
        <v>5306</v>
      </c>
      <c r="J2401">
        <f t="shared" si="114"/>
        <v>5306</v>
      </c>
      <c r="K2401">
        <f t="shared" si="113"/>
        <v>28153636</v>
      </c>
    </row>
    <row r="2402" spans="1:11" x14ac:dyDescent="0.25">
      <c r="A2402" t="s">
        <v>91</v>
      </c>
      <c r="B2402" t="s">
        <v>7</v>
      </c>
      <c r="C2402">
        <v>2004</v>
      </c>
      <c r="D2402">
        <v>1440</v>
      </c>
      <c r="E2402">
        <v>27.85</v>
      </c>
      <c r="F2402">
        <v>27.37</v>
      </c>
      <c r="G2402">
        <v>127778</v>
      </c>
      <c r="H2402">
        <v>130000</v>
      </c>
      <c r="I2402">
        <f t="shared" si="112"/>
        <v>2222</v>
      </c>
      <c r="J2402">
        <f t="shared" si="114"/>
        <v>-2222</v>
      </c>
      <c r="K2402">
        <f t="shared" si="113"/>
        <v>4937284</v>
      </c>
    </row>
    <row r="2403" spans="1:11" x14ac:dyDescent="0.25">
      <c r="A2403" t="s">
        <v>116</v>
      </c>
      <c r="B2403" t="s">
        <v>15</v>
      </c>
      <c r="C2403">
        <v>2011</v>
      </c>
      <c r="D2403">
        <v>416</v>
      </c>
      <c r="E2403">
        <v>17</v>
      </c>
      <c r="F2403">
        <v>19.190000000000001</v>
      </c>
      <c r="G2403">
        <v>6690</v>
      </c>
      <c r="H2403">
        <v>5042</v>
      </c>
      <c r="I2403">
        <f t="shared" si="112"/>
        <v>1648</v>
      </c>
      <c r="J2403">
        <f t="shared" si="114"/>
        <v>1648</v>
      </c>
      <c r="K2403">
        <f t="shared" si="113"/>
        <v>2715904</v>
      </c>
    </row>
    <row r="2404" spans="1:11" x14ac:dyDescent="0.25">
      <c r="A2404" t="s">
        <v>51</v>
      </c>
      <c r="B2404" t="s">
        <v>29</v>
      </c>
      <c r="C2404">
        <v>2008</v>
      </c>
      <c r="D2404">
        <v>608</v>
      </c>
      <c r="E2404">
        <v>1846</v>
      </c>
      <c r="F2404">
        <v>9.9</v>
      </c>
      <c r="G2404">
        <v>13358</v>
      </c>
      <c r="H2404">
        <v>6018</v>
      </c>
      <c r="I2404">
        <f t="shared" si="112"/>
        <v>7340</v>
      </c>
      <c r="J2404">
        <f t="shared" si="114"/>
        <v>7340</v>
      </c>
      <c r="K2404">
        <f t="shared" si="113"/>
        <v>53875600</v>
      </c>
    </row>
    <row r="2405" spans="1:11" x14ac:dyDescent="0.25">
      <c r="A2405" t="s">
        <v>18</v>
      </c>
      <c r="B2405" t="s">
        <v>21</v>
      </c>
      <c r="C2405">
        <v>2000</v>
      </c>
      <c r="D2405">
        <v>1761</v>
      </c>
      <c r="E2405">
        <v>140423</v>
      </c>
      <c r="F2405">
        <v>20.32</v>
      </c>
      <c r="G2405">
        <v>110351</v>
      </c>
      <c r="H2405">
        <v>110351</v>
      </c>
      <c r="I2405">
        <f t="shared" si="112"/>
        <v>0</v>
      </c>
      <c r="J2405">
        <f t="shared" si="114"/>
        <v>0</v>
      </c>
      <c r="K2405">
        <f t="shared" si="113"/>
        <v>0</v>
      </c>
    </row>
    <row r="2406" spans="1:11" x14ac:dyDescent="0.25">
      <c r="A2406" t="s">
        <v>104</v>
      </c>
      <c r="B2406" t="s">
        <v>29</v>
      </c>
      <c r="C2406">
        <v>2008</v>
      </c>
      <c r="D2406">
        <v>652</v>
      </c>
      <c r="E2406">
        <v>5130.8</v>
      </c>
      <c r="F2406">
        <v>18.61</v>
      </c>
      <c r="G2406">
        <v>3684</v>
      </c>
      <c r="H2406">
        <v>21491</v>
      </c>
      <c r="I2406">
        <f t="shared" si="112"/>
        <v>17807</v>
      </c>
      <c r="J2406">
        <f t="shared" si="114"/>
        <v>-17807</v>
      </c>
      <c r="K2406">
        <f t="shared" si="113"/>
        <v>317089249</v>
      </c>
    </row>
    <row r="2407" spans="1:11" x14ac:dyDescent="0.25">
      <c r="A2407" t="s">
        <v>42</v>
      </c>
      <c r="B2407" t="s">
        <v>21</v>
      </c>
      <c r="C2407">
        <v>1997</v>
      </c>
      <c r="D2407">
        <v>758</v>
      </c>
      <c r="E2407">
        <v>34468.93</v>
      </c>
      <c r="F2407">
        <v>20.99</v>
      </c>
      <c r="G2407">
        <v>209597</v>
      </c>
      <c r="H2407">
        <v>209597</v>
      </c>
      <c r="I2407">
        <f t="shared" si="112"/>
        <v>0</v>
      </c>
      <c r="J2407">
        <f t="shared" si="114"/>
        <v>0</v>
      </c>
      <c r="K2407">
        <f t="shared" si="113"/>
        <v>0</v>
      </c>
    </row>
    <row r="2408" spans="1:11" x14ac:dyDescent="0.25">
      <c r="A2408" t="s">
        <v>8</v>
      </c>
      <c r="B2408" t="s">
        <v>7</v>
      </c>
      <c r="C2408">
        <v>1992</v>
      </c>
      <c r="D2408">
        <v>537</v>
      </c>
      <c r="E2408">
        <v>29387</v>
      </c>
      <c r="F2408">
        <v>3.69</v>
      </c>
      <c r="G2408">
        <v>118173</v>
      </c>
      <c r="H2408">
        <v>118173</v>
      </c>
      <c r="I2408">
        <f t="shared" si="112"/>
        <v>0</v>
      </c>
      <c r="J2408">
        <f t="shared" si="114"/>
        <v>0</v>
      </c>
      <c r="K2408">
        <f t="shared" si="113"/>
        <v>0</v>
      </c>
    </row>
    <row r="2409" spans="1:11" x14ac:dyDescent="0.25">
      <c r="A2409" t="s">
        <v>65</v>
      </c>
      <c r="B2409" t="s">
        <v>29</v>
      </c>
      <c r="C2409">
        <v>1998</v>
      </c>
      <c r="D2409">
        <v>250</v>
      </c>
      <c r="E2409">
        <v>6416.14</v>
      </c>
      <c r="F2409">
        <v>6.94</v>
      </c>
      <c r="G2409">
        <v>13359</v>
      </c>
      <c r="H2409">
        <v>13359</v>
      </c>
      <c r="I2409">
        <f t="shared" si="112"/>
        <v>0</v>
      </c>
      <c r="J2409">
        <f t="shared" si="114"/>
        <v>0</v>
      </c>
      <c r="K2409">
        <f t="shared" si="113"/>
        <v>0</v>
      </c>
    </row>
    <row r="2410" spans="1:11" x14ac:dyDescent="0.25">
      <c r="A2410" t="s">
        <v>32</v>
      </c>
      <c r="B2410" t="s">
        <v>7</v>
      </c>
      <c r="C2410">
        <v>2010</v>
      </c>
      <c r="D2410">
        <v>1083</v>
      </c>
      <c r="E2410">
        <v>40093.69</v>
      </c>
      <c r="F2410">
        <v>26.61</v>
      </c>
      <c r="G2410">
        <v>199299</v>
      </c>
      <c r="H2410">
        <v>199299</v>
      </c>
      <c r="I2410">
        <f t="shared" si="112"/>
        <v>0</v>
      </c>
      <c r="J2410">
        <f t="shared" si="114"/>
        <v>0</v>
      </c>
      <c r="K2410">
        <f t="shared" si="113"/>
        <v>0</v>
      </c>
    </row>
    <row r="2411" spans="1:11" x14ac:dyDescent="0.25">
      <c r="A2411" t="s">
        <v>32</v>
      </c>
      <c r="B2411" t="s">
        <v>13</v>
      </c>
      <c r="C2411">
        <v>2010</v>
      </c>
      <c r="D2411">
        <v>1083</v>
      </c>
      <c r="E2411">
        <v>40093.69</v>
      </c>
      <c r="F2411">
        <v>26.93</v>
      </c>
      <c r="G2411">
        <v>33587</v>
      </c>
      <c r="H2411">
        <v>33587</v>
      </c>
      <c r="I2411">
        <f t="shared" si="112"/>
        <v>0</v>
      </c>
      <c r="J2411">
        <f t="shared" si="114"/>
        <v>0</v>
      </c>
      <c r="K2411">
        <f t="shared" si="113"/>
        <v>0</v>
      </c>
    </row>
    <row r="2412" spans="1:11" x14ac:dyDescent="0.25">
      <c r="A2412" t="s">
        <v>14</v>
      </c>
      <c r="B2412" t="s">
        <v>21</v>
      </c>
      <c r="C2412">
        <v>1997</v>
      </c>
      <c r="D2412">
        <v>494</v>
      </c>
      <c r="E2412">
        <v>16936</v>
      </c>
      <c r="F2412">
        <v>23.76</v>
      </c>
      <c r="G2412">
        <v>104716</v>
      </c>
      <c r="H2412">
        <v>104716</v>
      </c>
      <c r="I2412">
        <f t="shared" si="112"/>
        <v>0</v>
      </c>
      <c r="J2412">
        <f t="shared" si="114"/>
        <v>0</v>
      </c>
      <c r="K2412">
        <f t="shared" si="113"/>
        <v>0</v>
      </c>
    </row>
    <row r="2413" spans="1:11" x14ac:dyDescent="0.25">
      <c r="A2413" t="s">
        <v>27</v>
      </c>
      <c r="B2413" t="s">
        <v>11</v>
      </c>
      <c r="C2413">
        <v>2000</v>
      </c>
      <c r="D2413">
        <v>495</v>
      </c>
      <c r="E2413">
        <v>26857</v>
      </c>
      <c r="F2413">
        <v>20.74</v>
      </c>
      <c r="G2413">
        <v>25997</v>
      </c>
      <c r="H2413">
        <v>24137</v>
      </c>
      <c r="I2413">
        <f t="shared" si="112"/>
        <v>1860</v>
      </c>
      <c r="J2413">
        <f t="shared" si="114"/>
        <v>1860</v>
      </c>
      <c r="K2413">
        <f t="shared" si="113"/>
        <v>3459600</v>
      </c>
    </row>
    <row r="2414" spans="1:11" x14ac:dyDescent="0.25">
      <c r="A2414" t="s">
        <v>32</v>
      </c>
      <c r="B2414" t="s">
        <v>13</v>
      </c>
      <c r="C2414">
        <v>1998</v>
      </c>
      <c r="D2414">
        <v>1083</v>
      </c>
      <c r="E2414">
        <v>49157</v>
      </c>
      <c r="F2414">
        <v>25.87</v>
      </c>
      <c r="G2414">
        <v>28805</v>
      </c>
      <c r="H2414">
        <v>28805</v>
      </c>
      <c r="I2414">
        <f t="shared" si="112"/>
        <v>0</v>
      </c>
      <c r="J2414">
        <f t="shared" si="114"/>
        <v>0</v>
      </c>
      <c r="K2414">
        <f t="shared" si="113"/>
        <v>0</v>
      </c>
    </row>
    <row r="2415" spans="1:11" x14ac:dyDescent="0.25">
      <c r="A2415" t="s">
        <v>12</v>
      </c>
      <c r="B2415" t="s">
        <v>13</v>
      </c>
      <c r="C2415">
        <v>2005</v>
      </c>
      <c r="D2415">
        <v>2702</v>
      </c>
      <c r="E2415">
        <v>1597</v>
      </c>
      <c r="F2415">
        <v>27.44</v>
      </c>
      <c r="G2415">
        <v>45739</v>
      </c>
      <c r="H2415">
        <v>45739</v>
      </c>
      <c r="I2415">
        <f t="shared" si="112"/>
        <v>0</v>
      </c>
      <c r="J2415">
        <f t="shared" si="114"/>
        <v>0</v>
      </c>
      <c r="K2415">
        <f t="shared" si="113"/>
        <v>0</v>
      </c>
    </row>
    <row r="2416" spans="1:11" x14ac:dyDescent="0.25">
      <c r="A2416" t="s">
        <v>35</v>
      </c>
      <c r="B2416" t="s">
        <v>7</v>
      </c>
      <c r="C2416">
        <v>2009</v>
      </c>
      <c r="D2416">
        <v>847</v>
      </c>
      <c r="E2416">
        <v>5496.04</v>
      </c>
      <c r="F2416">
        <v>11</v>
      </c>
      <c r="G2416">
        <v>447083</v>
      </c>
      <c r="H2416">
        <v>454233</v>
      </c>
      <c r="I2416">
        <f t="shared" si="112"/>
        <v>7150</v>
      </c>
      <c r="J2416">
        <f t="shared" si="114"/>
        <v>-7150</v>
      </c>
      <c r="K2416">
        <f t="shared" si="113"/>
        <v>51122500</v>
      </c>
    </row>
    <row r="2417" spans="1:11" x14ac:dyDescent="0.25">
      <c r="A2417" t="s">
        <v>10</v>
      </c>
      <c r="B2417" t="s">
        <v>29</v>
      </c>
      <c r="C2417">
        <v>2013</v>
      </c>
      <c r="D2417">
        <v>1668</v>
      </c>
      <c r="E2417">
        <v>52794.3</v>
      </c>
      <c r="F2417">
        <v>16.02</v>
      </c>
      <c r="G2417">
        <v>15520</v>
      </c>
      <c r="H2417">
        <v>15520</v>
      </c>
      <c r="I2417">
        <f t="shared" si="112"/>
        <v>0</v>
      </c>
      <c r="J2417">
        <f t="shared" si="114"/>
        <v>0</v>
      </c>
      <c r="K2417">
        <f t="shared" si="113"/>
        <v>0</v>
      </c>
    </row>
    <row r="2418" spans="1:11" x14ac:dyDescent="0.25">
      <c r="A2418" t="s">
        <v>32</v>
      </c>
      <c r="B2418" t="s">
        <v>15</v>
      </c>
      <c r="C2418">
        <v>2008</v>
      </c>
      <c r="D2418">
        <v>1083</v>
      </c>
      <c r="E2418">
        <v>14485.33</v>
      </c>
      <c r="F2418">
        <v>26.83</v>
      </c>
      <c r="G2418">
        <v>10209</v>
      </c>
      <c r="H2418">
        <v>10209</v>
      </c>
      <c r="I2418">
        <f t="shared" si="112"/>
        <v>0</v>
      </c>
      <c r="J2418">
        <f t="shared" si="114"/>
        <v>0</v>
      </c>
      <c r="K2418">
        <f t="shared" si="113"/>
        <v>0</v>
      </c>
    </row>
    <row r="2419" spans="1:11" x14ac:dyDescent="0.25">
      <c r="A2419" t="s">
        <v>6</v>
      </c>
      <c r="B2419" t="s">
        <v>49</v>
      </c>
      <c r="C2419">
        <v>2002</v>
      </c>
      <c r="D2419">
        <v>1274</v>
      </c>
      <c r="E2419">
        <v>98.1</v>
      </c>
      <c r="F2419">
        <v>21.45</v>
      </c>
      <c r="G2419">
        <v>58376</v>
      </c>
      <c r="H2419">
        <v>85482</v>
      </c>
      <c r="I2419">
        <f t="shared" si="112"/>
        <v>27106</v>
      </c>
      <c r="J2419">
        <f t="shared" si="114"/>
        <v>-27106</v>
      </c>
      <c r="K2419">
        <f t="shared" si="113"/>
        <v>734735236</v>
      </c>
    </row>
    <row r="2420" spans="1:11" x14ac:dyDescent="0.25">
      <c r="A2420" t="s">
        <v>56</v>
      </c>
      <c r="B2420" t="s">
        <v>7</v>
      </c>
      <c r="C2420">
        <v>1994</v>
      </c>
      <c r="D2420">
        <v>1162</v>
      </c>
      <c r="E2420">
        <v>944</v>
      </c>
      <c r="F2420">
        <v>11.33</v>
      </c>
      <c r="G2420">
        <v>172680</v>
      </c>
      <c r="H2420">
        <v>125740</v>
      </c>
      <c r="I2420">
        <f t="shared" si="112"/>
        <v>46940</v>
      </c>
      <c r="J2420">
        <f t="shared" si="114"/>
        <v>46940</v>
      </c>
      <c r="K2420">
        <f t="shared" si="113"/>
        <v>2203363600</v>
      </c>
    </row>
    <row r="2421" spans="1:11" x14ac:dyDescent="0.25">
      <c r="A2421" t="s">
        <v>8</v>
      </c>
      <c r="B2421" t="s">
        <v>9</v>
      </c>
      <c r="C2421">
        <v>1994</v>
      </c>
      <c r="D2421">
        <v>537</v>
      </c>
      <c r="E2421">
        <v>29206</v>
      </c>
      <c r="F2421">
        <v>8.11</v>
      </c>
      <c r="G2421">
        <v>73748</v>
      </c>
      <c r="H2421">
        <v>73748</v>
      </c>
      <c r="I2421">
        <f t="shared" si="112"/>
        <v>0</v>
      </c>
      <c r="J2421">
        <f t="shared" si="114"/>
        <v>0</v>
      </c>
      <c r="K2421">
        <f t="shared" si="113"/>
        <v>0</v>
      </c>
    </row>
    <row r="2422" spans="1:11" x14ac:dyDescent="0.25">
      <c r="A2422" t="s">
        <v>80</v>
      </c>
      <c r="B2422" t="s">
        <v>29</v>
      </c>
      <c r="C2422">
        <v>2001</v>
      </c>
      <c r="D2422">
        <v>1784</v>
      </c>
      <c r="E2422">
        <v>2543.6999999999998</v>
      </c>
      <c r="F2422">
        <v>25.92</v>
      </c>
      <c r="G2422">
        <v>22241</v>
      </c>
      <c r="H2422">
        <v>19744</v>
      </c>
      <c r="I2422">
        <f t="shared" si="112"/>
        <v>2497</v>
      </c>
      <c r="J2422">
        <f t="shared" si="114"/>
        <v>2497</v>
      </c>
      <c r="K2422">
        <f t="shared" si="113"/>
        <v>6235009</v>
      </c>
    </row>
    <row r="2423" spans="1:11" x14ac:dyDescent="0.25">
      <c r="A2423" t="s">
        <v>43</v>
      </c>
      <c r="B2423" t="s">
        <v>11</v>
      </c>
      <c r="C2423">
        <v>2007</v>
      </c>
      <c r="D2423">
        <v>593</v>
      </c>
      <c r="E2423">
        <v>48715.51</v>
      </c>
      <c r="F2423">
        <v>12.91</v>
      </c>
      <c r="G2423">
        <v>21675</v>
      </c>
      <c r="H2423">
        <v>21675</v>
      </c>
      <c r="I2423">
        <f t="shared" si="112"/>
        <v>0</v>
      </c>
      <c r="J2423">
        <f t="shared" si="114"/>
        <v>0</v>
      </c>
      <c r="K2423">
        <f t="shared" si="113"/>
        <v>0</v>
      </c>
    </row>
    <row r="2424" spans="1:11" x14ac:dyDescent="0.25">
      <c r="A2424" t="s">
        <v>8</v>
      </c>
      <c r="B2424" t="s">
        <v>9</v>
      </c>
      <c r="C2424">
        <v>1999</v>
      </c>
      <c r="D2424">
        <v>537</v>
      </c>
      <c r="E2424">
        <v>44293</v>
      </c>
      <c r="F2424">
        <v>9.5299999999999994</v>
      </c>
      <c r="G2424">
        <v>79747</v>
      </c>
      <c r="H2424">
        <v>79747</v>
      </c>
      <c r="I2424">
        <f t="shared" si="112"/>
        <v>0</v>
      </c>
      <c r="J2424">
        <f t="shared" si="114"/>
        <v>0</v>
      </c>
      <c r="K2424">
        <f t="shared" si="113"/>
        <v>0</v>
      </c>
    </row>
    <row r="2425" spans="1:11" x14ac:dyDescent="0.25">
      <c r="A2425" t="s">
        <v>18</v>
      </c>
      <c r="B2425" t="s">
        <v>45</v>
      </c>
      <c r="C2425">
        <v>2007</v>
      </c>
      <c r="D2425">
        <v>1761</v>
      </c>
      <c r="E2425">
        <v>304031</v>
      </c>
      <c r="F2425">
        <v>24.78</v>
      </c>
      <c r="G2425">
        <v>140099</v>
      </c>
      <c r="H2425">
        <v>140099</v>
      </c>
      <c r="I2425">
        <f t="shared" si="112"/>
        <v>0</v>
      </c>
      <c r="J2425">
        <f t="shared" si="114"/>
        <v>0</v>
      </c>
      <c r="K2425">
        <f t="shared" si="113"/>
        <v>0</v>
      </c>
    </row>
    <row r="2426" spans="1:11" x14ac:dyDescent="0.25">
      <c r="A2426" t="s">
        <v>66</v>
      </c>
      <c r="B2426" t="s">
        <v>9</v>
      </c>
      <c r="C2426">
        <v>2009</v>
      </c>
      <c r="D2426">
        <v>1032</v>
      </c>
      <c r="E2426">
        <v>914.92</v>
      </c>
      <c r="F2426">
        <v>21.7</v>
      </c>
      <c r="G2426">
        <v>10000</v>
      </c>
      <c r="H2426">
        <v>6177</v>
      </c>
      <c r="I2426">
        <f t="shared" si="112"/>
        <v>3823</v>
      </c>
      <c r="J2426">
        <f t="shared" si="114"/>
        <v>3823</v>
      </c>
      <c r="K2426">
        <f t="shared" si="113"/>
        <v>14615329</v>
      </c>
    </row>
    <row r="2427" spans="1:11" x14ac:dyDescent="0.25">
      <c r="A2427" t="s">
        <v>84</v>
      </c>
      <c r="B2427" t="s">
        <v>11</v>
      </c>
      <c r="C2427">
        <v>2010</v>
      </c>
      <c r="D2427">
        <v>1181</v>
      </c>
      <c r="E2427">
        <v>584.12</v>
      </c>
      <c r="F2427">
        <v>21.34</v>
      </c>
      <c r="G2427">
        <v>15123</v>
      </c>
      <c r="H2427">
        <v>17042</v>
      </c>
      <c r="I2427">
        <f t="shared" si="112"/>
        <v>1919</v>
      </c>
      <c r="J2427">
        <f t="shared" si="114"/>
        <v>-1919</v>
      </c>
      <c r="K2427">
        <f t="shared" si="113"/>
        <v>3682561</v>
      </c>
    </row>
    <row r="2428" spans="1:11" x14ac:dyDescent="0.25">
      <c r="A2428" t="s">
        <v>18</v>
      </c>
      <c r="B2428" t="s">
        <v>15</v>
      </c>
      <c r="C2428">
        <v>2007</v>
      </c>
      <c r="D2428">
        <v>1761</v>
      </c>
      <c r="E2428">
        <v>304031</v>
      </c>
      <c r="F2428">
        <v>19.05</v>
      </c>
      <c r="G2428">
        <v>21731</v>
      </c>
      <c r="H2428">
        <v>21731</v>
      </c>
      <c r="I2428">
        <f t="shared" si="112"/>
        <v>0</v>
      </c>
      <c r="J2428">
        <f t="shared" si="114"/>
        <v>0</v>
      </c>
      <c r="K2428">
        <f t="shared" si="113"/>
        <v>0</v>
      </c>
    </row>
    <row r="2429" spans="1:11" x14ac:dyDescent="0.25">
      <c r="A2429" t="s">
        <v>10</v>
      </c>
      <c r="B2429" t="s">
        <v>9</v>
      </c>
      <c r="C2429">
        <v>2004</v>
      </c>
      <c r="D2429">
        <v>1668</v>
      </c>
      <c r="E2429">
        <v>64688.88</v>
      </c>
      <c r="F2429">
        <v>16.54</v>
      </c>
      <c r="G2429">
        <v>25000</v>
      </c>
      <c r="H2429">
        <v>25000</v>
      </c>
      <c r="I2429">
        <f t="shared" si="112"/>
        <v>0</v>
      </c>
      <c r="J2429">
        <f t="shared" si="114"/>
        <v>0</v>
      </c>
      <c r="K2429">
        <f t="shared" si="113"/>
        <v>0</v>
      </c>
    </row>
    <row r="2430" spans="1:11" x14ac:dyDescent="0.25">
      <c r="A2430" t="s">
        <v>114</v>
      </c>
      <c r="B2430" t="s">
        <v>11</v>
      </c>
      <c r="C2430">
        <v>2004</v>
      </c>
      <c r="D2430">
        <v>74</v>
      </c>
      <c r="E2430">
        <v>68</v>
      </c>
      <c r="F2430">
        <v>28.2</v>
      </c>
      <c r="G2430">
        <v>24444</v>
      </c>
      <c r="H2430">
        <v>23333</v>
      </c>
      <c r="I2430">
        <f t="shared" si="112"/>
        <v>1111</v>
      </c>
      <c r="J2430">
        <f t="shared" si="114"/>
        <v>1111</v>
      </c>
      <c r="K2430">
        <f t="shared" si="113"/>
        <v>1234321</v>
      </c>
    </row>
    <row r="2431" spans="1:11" x14ac:dyDescent="0.25">
      <c r="A2431" t="s">
        <v>44</v>
      </c>
      <c r="B2431" t="s">
        <v>15</v>
      </c>
      <c r="C2431">
        <v>1992</v>
      </c>
      <c r="D2431">
        <v>1180</v>
      </c>
      <c r="E2431">
        <v>72</v>
      </c>
      <c r="F2431">
        <v>23.46</v>
      </c>
      <c r="G2431">
        <v>15000</v>
      </c>
      <c r="H2431">
        <v>15000</v>
      </c>
      <c r="I2431">
        <f t="shared" si="112"/>
        <v>0</v>
      </c>
      <c r="J2431">
        <f t="shared" si="114"/>
        <v>0</v>
      </c>
      <c r="K2431">
        <f t="shared" si="113"/>
        <v>0</v>
      </c>
    </row>
    <row r="2432" spans="1:11" x14ac:dyDescent="0.25">
      <c r="A2432" t="s">
        <v>89</v>
      </c>
      <c r="B2432" t="s">
        <v>11</v>
      </c>
      <c r="C2432">
        <v>2002</v>
      </c>
      <c r="D2432">
        <v>637</v>
      </c>
      <c r="E2432">
        <v>7875.7</v>
      </c>
      <c r="F2432">
        <v>12.24</v>
      </c>
      <c r="G2432">
        <v>20580</v>
      </c>
      <c r="H2432">
        <v>30449</v>
      </c>
      <c r="I2432">
        <f t="shared" si="112"/>
        <v>9869</v>
      </c>
      <c r="J2432">
        <f t="shared" si="114"/>
        <v>-9869</v>
      </c>
      <c r="K2432">
        <f t="shared" si="113"/>
        <v>97397161</v>
      </c>
    </row>
    <row r="2433" spans="1:11" x14ac:dyDescent="0.25">
      <c r="A2433" t="s">
        <v>12</v>
      </c>
      <c r="B2433" t="s">
        <v>45</v>
      </c>
      <c r="C2433">
        <v>2009</v>
      </c>
      <c r="D2433">
        <v>2702</v>
      </c>
      <c r="E2433">
        <v>1597</v>
      </c>
      <c r="F2433">
        <v>27.31</v>
      </c>
      <c r="G2433">
        <v>187461</v>
      </c>
      <c r="H2433">
        <v>187461</v>
      </c>
      <c r="I2433">
        <f t="shared" si="112"/>
        <v>0</v>
      </c>
      <c r="J2433">
        <f t="shared" si="114"/>
        <v>0</v>
      </c>
      <c r="K2433">
        <f t="shared" si="113"/>
        <v>0</v>
      </c>
    </row>
    <row r="2434" spans="1:11" x14ac:dyDescent="0.25">
      <c r="A2434" t="s">
        <v>38</v>
      </c>
      <c r="B2434" t="s">
        <v>7</v>
      </c>
      <c r="C2434">
        <v>2001</v>
      </c>
      <c r="D2434">
        <v>1220</v>
      </c>
      <c r="E2434">
        <v>32893.1</v>
      </c>
      <c r="F2434">
        <v>10.18</v>
      </c>
      <c r="G2434">
        <v>402970</v>
      </c>
      <c r="H2434">
        <v>391226</v>
      </c>
      <c r="I2434">
        <f t="shared" si="112"/>
        <v>11744</v>
      </c>
      <c r="J2434">
        <f t="shared" si="114"/>
        <v>11744</v>
      </c>
      <c r="K2434">
        <f t="shared" si="113"/>
        <v>137921536</v>
      </c>
    </row>
    <row r="2435" spans="1:11" x14ac:dyDescent="0.25">
      <c r="A2435" t="s">
        <v>103</v>
      </c>
      <c r="B2435" t="s">
        <v>29</v>
      </c>
      <c r="C2435">
        <v>1992</v>
      </c>
      <c r="D2435">
        <v>589</v>
      </c>
      <c r="E2435">
        <v>5777</v>
      </c>
      <c r="F2435">
        <v>11.01</v>
      </c>
      <c r="G2435">
        <v>14300</v>
      </c>
      <c r="H2435">
        <v>27500</v>
      </c>
      <c r="I2435">
        <f t="shared" ref="I2435:I2498" si="115">ABS(G2435-H2435)</f>
        <v>13200</v>
      </c>
      <c r="J2435">
        <f t="shared" si="114"/>
        <v>-13200</v>
      </c>
      <c r="K2435">
        <f t="shared" ref="K2435:K2498" si="116">J2435^2</f>
        <v>174240000</v>
      </c>
    </row>
    <row r="2436" spans="1:11" x14ac:dyDescent="0.25">
      <c r="A2436" t="s">
        <v>48</v>
      </c>
      <c r="B2436" t="s">
        <v>21</v>
      </c>
      <c r="C2436">
        <v>1992</v>
      </c>
      <c r="D2436">
        <v>2051</v>
      </c>
      <c r="E2436">
        <v>1415.65</v>
      </c>
      <c r="F2436">
        <v>27.25</v>
      </c>
      <c r="G2436">
        <v>134109</v>
      </c>
      <c r="H2436">
        <v>108643</v>
      </c>
      <c r="I2436">
        <f t="shared" si="115"/>
        <v>25466</v>
      </c>
      <c r="J2436">
        <f t="shared" si="114"/>
        <v>25466</v>
      </c>
      <c r="K2436">
        <f t="shared" si="116"/>
        <v>648517156</v>
      </c>
    </row>
    <row r="2437" spans="1:11" x14ac:dyDescent="0.25">
      <c r="A2437" t="s">
        <v>47</v>
      </c>
      <c r="B2437" t="s">
        <v>7</v>
      </c>
      <c r="C2437">
        <v>2008</v>
      </c>
      <c r="D2437">
        <v>1113</v>
      </c>
      <c r="E2437">
        <v>2388</v>
      </c>
      <c r="F2437">
        <v>11.09</v>
      </c>
      <c r="G2437">
        <v>170369</v>
      </c>
      <c r="H2437">
        <v>170730</v>
      </c>
      <c r="I2437">
        <f t="shared" si="115"/>
        <v>361</v>
      </c>
      <c r="J2437">
        <f t="shared" si="114"/>
        <v>-361</v>
      </c>
      <c r="K2437">
        <f t="shared" si="116"/>
        <v>130321</v>
      </c>
    </row>
    <row r="2438" spans="1:11" x14ac:dyDescent="0.25">
      <c r="A2438" t="s">
        <v>27</v>
      </c>
      <c r="B2438" t="s">
        <v>21</v>
      </c>
      <c r="C2438">
        <v>1997</v>
      </c>
      <c r="D2438">
        <v>495</v>
      </c>
      <c r="E2438">
        <v>21596</v>
      </c>
      <c r="F2438">
        <v>20.57</v>
      </c>
      <c r="G2438">
        <v>38431</v>
      </c>
      <c r="H2438">
        <v>35722</v>
      </c>
      <c r="I2438">
        <f t="shared" si="115"/>
        <v>2709</v>
      </c>
      <c r="J2438">
        <f t="shared" si="114"/>
        <v>2709</v>
      </c>
      <c r="K2438">
        <f t="shared" si="116"/>
        <v>7338681</v>
      </c>
    </row>
    <row r="2439" spans="1:11" x14ac:dyDescent="0.25">
      <c r="A2439" t="s">
        <v>92</v>
      </c>
      <c r="B2439" t="s">
        <v>9</v>
      </c>
      <c r="C2439">
        <v>1997</v>
      </c>
      <c r="D2439">
        <v>562</v>
      </c>
      <c r="E2439">
        <v>41.46</v>
      </c>
      <c r="F2439">
        <v>9.1</v>
      </c>
      <c r="G2439">
        <v>45548</v>
      </c>
      <c r="H2439">
        <v>28100</v>
      </c>
      <c r="I2439">
        <f t="shared" si="115"/>
        <v>17448</v>
      </c>
      <c r="J2439">
        <f t="shared" si="114"/>
        <v>17448</v>
      </c>
      <c r="K2439">
        <f t="shared" si="116"/>
        <v>304432704</v>
      </c>
    </row>
    <row r="2440" spans="1:11" x14ac:dyDescent="0.25">
      <c r="A2440" t="s">
        <v>40</v>
      </c>
      <c r="B2440" t="s">
        <v>29</v>
      </c>
      <c r="C2440">
        <v>1999</v>
      </c>
      <c r="D2440">
        <v>832</v>
      </c>
      <c r="E2440">
        <v>81583</v>
      </c>
      <c r="F2440">
        <v>7.64</v>
      </c>
      <c r="G2440">
        <v>35329</v>
      </c>
      <c r="H2440">
        <v>35761</v>
      </c>
      <c r="I2440">
        <f t="shared" si="115"/>
        <v>432</v>
      </c>
      <c r="J2440">
        <f t="shared" si="114"/>
        <v>-432</v>
      </c>
      <c r="K2440">
        <f t="shared" si="116"/>
        <v>186624</v>
      </c>
    </row>
    <row r="2441" spans="1:11" x14ac:dyDescent="0.25">
      <c r="A2441" t="s">
        <v>32</v>
      </c>
      <c r="B2441" t="s">
        <v>45</v>
      </c>
      <c r="C2441">
        <v>1993</v>
      </c>
      <c r="D2441">
        <v>1083</v>
      </c>
      <c r="E2441">
        <v>66388</v>
      </c>
      <c r="F2441">
        <v>26.1</v>
      </c>
      <c r="G2441">
        <v>230430</v>
      </c>
      <c r="H2441">
        <v>230430</v>
      </c>
      <c r="I2441">
        <f t="shared" si="115"/>
        <v>0</v>
      </c>
      <c r="J2441">
        <f t="shared" si="114"/>
        <v>0</v>
      </c>
      <c r="K2441">
        <f t="shared" si="116"/>
        <v>0</v>
      </c>
    </row>
    <row r="2442" spans="1:11" x14ac:dyDescent="0.25">
      <c r="A2442" t="s">
        <v>95</v>
      </c>
      <c r="B2442" t="s">
        <v>49</v>
      </c>
      <c r="C2442">
        <v>2010</v>
      </c>
      <c r="D2442">
        <v>3142</v>
      </c>
      <c r="E2442">
        <v>105</v>
      </c>
      <c r="F2442">
        <v>25.74</v>
      </c>
      <c r="G2442">
        <v>171053</v>
      </c>
      <c r="H2442">
        <v>175000</v>
      </c>
      <c r="I2442">
        <f t="shared" si="115"/>
        <v>3947</v>
      </c>
      <c r="J2442">
        <f t="shared" si="114"/>
        <v>-3947</v>
      </c>
      <c r="K2442">
        <f t="shared" si="116"/>
        <v>15578809</v>
      </c>
    </row>
    <row r="2443" spans="1:11" x14ac:dyDescent="0.25">
      <c r="A2443" t="s">
        <v>18</v>
      </c>
      <c r="B2443" t="s">
        <v>29</v>
      </c>
      <c r="C2443">
        <v>1999</v>
      </c>
      <c r="D2443">
        <v>1761</v>
      </c>
      <c r="E2443">
        <v>127585</v>
      </c>
      <c r="F2443">
        <v>20.04</v>
      </c>
      <c r="G2443">
        <v>23724</v>
      </c>
      <c r="H2443">
        <v>23724</v>
      </c>
      <c r="I2443">
        <f t="shared" si="115"/>
        <v>0</v>
      </c>
      <c r="J2443">
        <f t="shared" si="114"/>
        <v>0</v>
      </c>
      <c r="K2443">
        <f t="shared" si="116"/>
        <v>0</v>
      </c>
    </row>
    <row r="2444" spans="1:11" x14ac:dyDescent="0.25">
      <c r="A2444" t="s">
        <v>32</v>
      </c>
      <c r="B2444" t="s">
        <v>7</v>
      </c>
      <c r="C2444">
        <v>2005</v>
      </c>
      <c r="D2444">
        <v>1083</v>
      </c>
      <c r="E2444">
        <v>35342</v>
      </c>
      <c r="F2444">
        <v>26.51</v>
      </c>
      <c r="G2444">
        <v>188908</v>
      </c>
      <c r="H2444">
        <v>188908</v>
      </c>
      <c r="I2444">
        <f t="shared" si="115"/>
        <v>0</v>
      </c>
      <c r="J2444">
        <f t="shared" si="114"/>
        <v>0</v>
      </c>
      <c r="K2444">
        <f t="shared" si="116"/>
        <v>0</v>
      </c>
    </row>
    <row r="2445" spans="1:11" x14ac:dyDescent="0.25">
      <c r="A2445" t="s">
        <v>12</v>
      </c>
      <c r="B2445" t="s">
        <v>21</v>
      </c>
      <c r="C2445">
        <v>1998</v>
      </c>
      <c r="D2445">
        <v>2702</v>
      </c>
      <c r="E2445">
        <v>1597</v>
      </c>
      <c r="F2445">
        <v>27.72</v>
      </c>
      <c r="G2445">
        <v>95750</v>
      </c>
      <c r="H2445">
        <v>95750</v>
      </c>
      <c r="I2445">
        <f t="shared" si="115"/>
        <v>0</v>
      </c>
      <c r="J2445">
        <f t="shared" ref="J2445:J2508" si="117">G2445-H2445</f>
        <v>0</v>
      </c>
      <c r="K2445">
        <f t="shared" si="116"/>
        <v>0</v>
      </c>
    </row>
    <row r="2446" spans="1:11" x14ac:dyDescent="0.25">
      <c r="A2446" t="s">
        <v>42</v>
      </c>
      <c r="B2446" t="s">
        <v>13</v>
      </c>
      <c r="C2446">
        <v>2009</v>
      </c>
      <c r="D2446">
        <v>758</v>
      </c>
      <c r="E2446">
        <v>61690.080000000002</v>
      </c>
      <c r="F2446">
        <v>20.32</v>
      </c>
      <c r="G2446">
        <v>48502</v>
      </c>
      <c r="H2446">
        <v>48502</v>
      </c>
      <c r="I2446">
        <f t="shared" si="115"/>
        <v>0</v>
      </c>
      <c r="J2446">
        <f t="shared" si="117"/>
        <v>0</v>
      </c>
      <c r="K2446">
        <f t="shared" si="116"/>
        <v>0</v>
      </c>
    </row>
    <row r="2447" spans="1:11" x14ac:dyDescent="0.25">
      <c r="A2447" t="s">
        <v>32</v>
      </c>
      <c r="B2447" t="s">
        <v>21</v>
      </c>
      <c r="C2447">
        <v>2009</v>
      </c>
      <c r="D2447">
        <v>1083</v>
      </c>
      <c r="E2447">
        <v>28707.01</v>
      </c>
      <c r="F2447">
        <v>26.31</v>
      </c>
      <c r="G2447">
        <v>90080</v>
      </c>
      <c r="H2447">
        <v>90080</v>
      </c>
      <c r="I2447">
        <f t="shared" si="115"/>
        <v>0</v>
      </c>
      <c r="J2447">
        <f t="shared" si="117"/>
        <v>0</v>
      </c>
      <c r="K2447">
        <f t="shared" si="116"/>
        <v>0</v>
      </c>
    </row>
    <row r="2448" spans="1:11" x14ac:dyDescent="0.25">
      <c r="A2448" t="s">
        <v>32</v>
      </c>
      <c r="B2448" t="s">
        <v>11</v>
      </c>
      <c r="C2448">
        <v>2013</v>
      </c>
      <c r="D2448">
        <v>1083</v>
      </c>
      <c r="E2448">
        <v>45620</v>
      </c>
      <c r="F2448">
        <v>26.69</v>
      </c>
      <c r="G2448">
        <v>31538</v>
      </c>
      <c r="H2448">
        <v>31538</v>
      </c>
      <c r="I2448">
        <f t="shared" si="115"/>
        <v>0</v>
      </c>
      <c r="J2448">
        <f t="shared" si="117"/>
        <v>0</v>
      </c>
      <c r="K2448">
        <f t="shared" si="116"/>
        <v>0</v>
      </c>
    </row>
    <row r="2449" spans="1:11" x14ac:dyDescent="0.25">
      <c r="A2449" t="s">
        <v>22</v>
      </c>
      <c r="B2449" t="s">
        <v>7</v>
      </c>
      <c r="C2449">
        <v>2006</v>
      </c>
      <c r="D2449">
        <v>1410</v>
      </c>
      <c r="E2449">
        <v>4116.45</v>
      </c>
      <c r="F2449">
        <v>27.08</v>
      </c>
      <c r="G2449">
        <v>222125</v>
      </c>
      <c r="H2449">
        <v>205454</v>
      </c>
      <c r="I2449">
        <f t="shared" si="115"/>
        <v>16671</v>
      </c>
      <c r="J2449">
        <f t="shared" si="117"/>
        <v>16671</v>
      </c>
      <c r="K2449">
        <f t="shared" si="116"/>
        <v>277922241</v>
      </c>
    </row>
    <row r="2450" spans="1:11" x14ac:dyDescent="0.25">
      <c r="A2450" t="s">
        <v>18</v>
      </c>
      <c r="B2450" t="s">
        <v>13</v>
      </c>
      <c r="C2450">
        <v>2009</v>
      </c>
      <c r="D2450">
        <v>1761</v>
      </c>
      <c r="E2450">
        <v>335742</v>
      </c>
      <c r="F2450">
        <v>18.84</v>
      </c>
      <c r="G2450">
        <v>44049</v>
      </c>
      <c r="H2450">
        <v>44049</v>
      </c>
      <c r="I2450">
        <f t="shared" si="115"/>
        <v>0</v>
      </c>
      <c r="J2450">
        <f t="shared" si="117"/>
        <v>0</v>
      </c>
      <c r="K2450">
        <f t="shared" si="116"/>
        <v>0</v>
      </c>
    </row>
    <row r="2451" spans="1:11" x14ac:dyDescent="0.25">
      <c r="A2451" t="s">
        <v>25</v>
      </c>
      <c r="B2451" t="s">
        <v>11</v>
      </c>
      <c r="C2451">
        <v>2009</v>
      </c>
      <c r="D2451">
        <v>534</v>
      </c>
      <c r="E2451">
        <v>38065.68</v>
      </c>
      <c r="F2451">
        <v>12.87</v>
      </c>
      <c r="G2451">
        <v>15831</v>
      </c>
      <c r="H2451">
        <v>19153</v>
      </c>
      <c r="I2451">
        <f t="shared" si="115"/>
        <v>3322</v>
      </c>
      <c r="J2451">
        <f t="shared" si="117"/>
        <v>-3322</v>
      </c>
      <c r="K2451">
        <f t="shared" si="116"/>
        <v>11035684</v>
      </c>
    </row>
    <row r="2452" spans="1:11" x14ac:dyDescent="0.25">
      <c r="A2452" t="s">
        <v>31</v>
      </c>
      <c r="B2452" t="s">
        <v>29</v>
      </c>
      <c r="C2452">
        <v>1990</v>
      </c>
      <c r="D2452">
        <v>346</v>
      </c>
      <c r="E2452">
        <v>9364</v>
      </c>
      <c r="F2452">
        <v>18.29</v>
      </c>
      <c r="G2452">
        <v>16181</v>
      </c>
      <c r="H2452">
        <v>16181</v>
      </c>
      <c r="I2452">
        <f t="shared" si="115"/>
        <v>0</v>
      </c>
      <c r="J2452">
        <f t="shared" si="117"/>
        <v>0</v>
      </c>
      <c r="K2452">
        <f t="shared" si="116"/>
        <v>0</v>
      </c>
    </row>
    <row r="2453" spans="1:11" x14ac:dyDescent="0.25">
      <c r="A2453" t="s">
        <v>64</v>
      </c>
      <c r="B2453" t="s">
        <v>45</v>
      </c>
      <c r="C2453">
        <v>1996</v>
      </c>
      <c r="D2453">
        <v>1976</v>
      </c>
      <c r="E2453">
        <v>6464</v>
      </c>
      <c r="F2453">
        <v>24.39</v>
      </c>
      <c r="G2453">
        <v>56912</v>
      </c>
      <c r="H2453">
        <v>63483</v>
      </c>
      <c r="I2453">
        <f t="shared" si="115"/>
        <v>6571</v>
      </c>
      <c r="J2453">
        <f t="shared" si="117"/>
        <v>-6571</v>
      </c>
      <c r="K2453">
        <f t="shared" si="116"/>
        <v>43178041</v>
      </c>
    </row>
    <row r="2454" spans="1:11" x14ac:dyDescent="0.25">
      <c r="A2454" t="s">
        <v>12</v>
      </c>
      <c r="B2454" t="s">
        <v>7</v>
      </c>
      <c r="C2454">
        <v>2013</v>
      </c>
      <c r="D2454">
        <v>2702</v>
      </c>
      <c r="E2454">
        <v>1597</v>
      </c>
      <c r="F2454">
        <v>27.37</v>
      </c>
      <c r="G2454">
        <v>160184</v>
      </c>
      <c r="H2454">
        <v>160184</v>
      </c>
      <c r="I2454">
        <f t="shared" si="115"/>
        <v>0</v>
      </c>
      <c r="J2454">
        <f t="shared" si="117"/>
        <v>0</v>
      </c>
      <c r="K2454">
        <f t="shared" si="116"/>
        <v>0</v>
      </c>
    </row>
    <row r="2455" spans="1:11" x14ac:dyDescent="0.25">
      <c r="A2455" t="s">
        <v>48</v>
      </c>
      <c r="B2455" t="s">
        <v>49</v>
      </c>
      <c r="C2455">
        <v>1993</v>
      </c>
      <c r="D2455">
        <v>2051</v>
      </c>
      <c r="E2455">
        <v>1415.65</v>
      </c>
      <c r="F2455">
        <v>27.02</v>
      </c>
      <c r="G2455">
        <v>160573</v>
      </c>
      <c r="H2455">
        <v>132759</v>
      </c>
      <c r="I2455">
        <f t="shared" si="115"/>
        <v>27814</v>
      </c>
      <c r="J2455">
        <f t="shared" si="117"/>
        <v>27814</v>
      </c>
      <c r="K2455">
        <f t="shared" si="116"/>
        <v>773618596</v>
      </c>
    </row>
    <row r="2456" spans="1:11" x14ac:dyDescent="0.25">
      <c r="A2456" t="s">
        <v>77</v>
      </c>
      <c r="B2456" t="s">
        <v>11</v>
      </c>
      <c r="C2456">
        <v>1991</v>
      </c>
      <c r="D2456">
        <v>207</v>
      </c>
      <c r="E2456">
        <v>909</v>
      </c>
      <c r="F2456">
        <v>18.41</v>
      </c>
      <c r="G2456">
        <v>17006</v>
      </c>
      <c r="H2456">
        <v>16151</v>
      </c>
      <c r="I2456">
        <f t="shared" si="115"/>
        <v>855</v>
      </c>
      <c r="J2456">
        <f t="shared" si="117"/>
        <v>855</v>
      </c>
      <c r="K2456">
        <f t="shared" si="116"/>
        <v>731025</v>
      </c>
    </row>
    <row r="2457" spans="1:11" x14ac:dyDescent="0.25">
      <c r="A2457" t="s">
        <v>39</v>
      </c>
      <c r="B2457" t="s">
        <v>29</v>
      </c>
      <c r="C2457">
        <v>2005</v>
      </c>
      <c r="D2457">
        <v>2666</v>
      </c>
      <c r="E2457">
        <v>7605.01</v>
      </c>
      <c r="F2457">
        <v>26.19</v>
      </c>
      <c r="G2457">
        <v>14148</v>
      </c>
      <c r="H2457">
        <v>13006</v>
      </c>
      <c r="I2457">
        <f t="shared" si="115"/>
        <v>1142</v>
      </c>
      <c r="J2457">
        <f t="shared" si="117"/>
        <v>1142</v>
      </c>
      <c r="K2457">
        <f t="shared" si="116"/>
        <v>1304164</v>
      </c>
    </row>
    <row r="2458" spans="1:11" x14ac:dyDescent="0.25">
      <c r="A2458" t="s">
        <v>31</v>
      </c>
      <c r="B2458" t="s">
        <v>11</v>
      </c>
      <c r="C2458">
        <v>2007</v>
      </c>
      <c r="D2458">
        <v>346</v>
      </c>
      <c r="E2458">
        <v>13697</v>
      </c>
      <c r="F2458">
        <v>17.93</v>
      </c>
      <c r="G2458">
        <v>6154</v>
      </c>
      <c r="H2458">
        <v>6154</v>
      </c>
      <c r="I2458">
        <f t="shared" si="115"/>
        <v>0</v>
      </c>
      <c r="J2458">
        <f t="shared" si="117"/>
        <v>0</v>
      </c>
      <c r="K2458">
        <f t="shared" si="116"/>
        <v>0</v>
      </c>
    </row>
    <row r="2459" spans="1:11" x14ac:dyDescent="0.25">
      <c r="A2459" t="s">
        <v>86</v>
      </c>
      <c r="B2459" t="s">
        <v>29</v>
      </c>
      <c r="C2459">
        <v>2010</v>
      </c>
      <c r="D2459">
        <v>447</v>
      </c>
      <c r="E2459">
        <v>333.85</v>
      </c>
      <c r="F2459">
        <v>13.85</v>
      </c>
      <c r="G2459">
        <v>7136</v>
      </c>
      <c r="H2459">
        <v>6677</v>
      </c>
      <c r="I2459">
        <f t="shared" si="115"/>
        <v>459</v>
      </c>
      <c r="J2459">
        <f t="shared" si="117"/>
        <v>459</v>
      </c>
      <c r="K2459">
        <f t="shared" si="116"/>
        <v>210681</v>
      </c>
    </row>
    <row r="2460" spans="1:11" x14ac:dyDescent="0.25">
      <c r="A2460" t="s">
        <v>102</v>
      </c>
      <c r="B2460" t="s">
        <v>49</v>
      </c>
      <c r="C2460">
        <v>2001</v>
      </c>
      <c r="D2460">
        <v>2387</v>
      </c>
      <c r="E2460">
        <v>289.89999999999998</v>
      </c>
      <c r="F2460">
        <v>27.27</v>
      </c>
      <c r="G2460">
        <v>95512</v>
      </c>
      <c r="H2460">
        <v>96154</v>
      </c>
      <c r="I2460">
        <f t="shared" si="115"/>
        <v>642</v>
      </c>
      <c r="J2460">
        <f t="shared" si="117"/>
        <v>-642</v>
      </c>
      <c r="K2460">
        <f t="shared" si="116"/>
        <v>412164</v>
      </c>
    </row>
    <row r="2461" spans="1:11" x14ac:dyDescent="0.25">
      <c r="A2461" t="s">
        <v>12</v>
      </c>
      <c r="B2461" t="s">
        <v>21</v>
      </c>
      <c r="C2461">
        <v>2013</v>
      </c>
      <c r="D2461">
        <v>2702</v>
      </c>
      <c r="E2461">
        <v>1597</v>
      </c>
      <c r="F2461">
        <v>27.37</v>
      </c>
      <c r="G2461">
        <v>147465</v>
      </c>
      <c r="H2461">
        <v>147465</v>
      </c>
      <c r="I2461">
        <f t="shared" si="115"/>
        <v>0</v>
      </c>
      <c r="J2461">
        <f t="shared" si="117"/>
        <v>0</v>
      </c>
      <c r="K2461">
        <f t="shared" si="116"/>
        <v>0</v>
      </c>
    </row>
    <row r="2462" spans="1:11" x14ac:dyDescent="0.25">
      <c r="A2462" t="s">
        <v>90</v>
      </c>
      <c r="B2462" t="s">
        <v>23</v>
      </c>
      <c r="C2462">
        <v>1991</v>
      </c>
      <c r="D2462">
        <v>2331</v>
      </c>
      <c r="E2462">
        <v>207</v>
      </c>
      <c r="F2462">
        <v>26.93</v>
      </c>
      <c r="G2462">
        <v>257647</v>
      </c>
      <c r="H2462">
        <v>206853</v>
      </c>
      <c r="I2462">
        <f t="shared" si="115"/>
        <v>50794</v>
      </c>
      <c r="J2462">
        <f t="shared" si="117"/>
        <v>50794</v>
      </c>
      <c r="K2462">
        <f t="shared" si="116"/>
        <v>2580030436</v>
      </c>
    </row>
    <row r="2463" spans="1:11" x14ac:dyDescent="0.25">
      <c r="A2463" t="s">
        <v>17</v>
      </c>
      <c r="B2463" t="s">
        <v>15</v>
      </c>
      <c r="C2463">
        <v>1993</v>
      </c>
      <c r="D2463">
        <v>51</v>
      </c>
      <c r="E2463">
        <v>4175</v>
      </c>
      <c r="F2463">
        <v>20.74</v>
      </c>
      <c r="G2463">
        <v>53366</v>
      </c>
      <c r="H2463">
        <v>53366</v>
      </c>
      <c r="I2463">
        <f t="shared" si="115"/>
        <v>0</v>
      </c>
      <c r="J2463">
        <f t="shared" si="117"/>
        <v>0</v>
      </c>
      <c r="K2463">
        <f t="shared" si="116"/>
        <v>0</v>
      </c>
    </row>
    <row r="2464" spans="1:11" x14ac:dyDescent="0.25">
      <c r="A2464" t="s">
        <v>32</v>
      </c>
      <c r="B2464" t="s">
        <v>29</v>
      </c>
      <c r="C2464">
        <v>2005</v>
      </c>
      <c r="D2464">
        <v>1083</v>
      </c>
      <c r="E2464">
        <v>35342</v>
      </c>
      <c r="F2464">
        <v>25.72</v>
      </c>
      <c r="G2464">
        <v>10734</v>
      </c>
      <c r="H2464">
        <v>10734</v>
      </c>
      <c r="I2464">
        <f t="shared" si="115"/>
        <v>0</v>
      </c>
      <c r="J2464">
        <f t="shared" si="117"/>
        <v>0</v>
      </c>
      <c r="K2464">
        <f t="shared" si="116"/>
        <v>0</v>
      </c>
    </row>
    <row r="2465" spans="1:11" x14ac:dyDescent="0.25">
      <c r="A2465" t="s">
        <v>81</v>
      </c>
      <c r="B2465" t="s">
        <v>13</v>
      </c>
      <c r="C2465">
        <v>2002</v>
      </c>
      <c r="D2465">
        <v>2875</v>
      </c>
      <c r="E2465">
        <v>39406.480000000003</v>
      </c>
      <c r="F2465">
        <v>27.57</v>
      </c>
      <c r="G2465">
        <v>32385</v>
      </c>
      <c r="H2465">
        <v>30640</v>
      </c>
      <c r="I2465">
        <f t="shared" si="115"/>
        <v>1745</v>
      </c>
      <c r="J2465">
        <f t="shared" si="117"/>
        <v>1745</v>
      </c>
      <c r="K2465">
        <f t="shared" si="116"/>
        <v>3045025</v>
      </c>
    </row>
    <row r="2466" spans="1:11" x14ac:dyDescent="0.25">
      <c r="A2466" t="s">
        <v>38</v>
      </c>
      <c r="B2466" t="s">
        <v>7</v>
      </c>
      <c r="C2466">
        <v>2009</v>
      </c>
      <c r="D2466">
        <v>1220</v>
      </c>
      <c r="E2466">
        <v>21324.22</v>
      </c>
      <c r="F2466">
        <v>8.64</v>
      </c>
      <c r="G2466">
        <v>444167</v>
      </c>
      <c r="H2466">
        <v>438841</v>
      </c>
      <c r="I2466">
        <f t="shared" si="115"/>
        <v>5326</v>
      </c>
      <c r="J2466">
        <f t="shared" si="117"/>
        <v>5326</v>
      </c>
      <c r="K2466">
        <f t="shared" si="116"/>
        <v>28366276</v>
      </c>
    </row>
    <row r="2467" spans="1:11" x14ac:dyDescent="0.25">
      <c r="A2467" t="s">
        <v>37</v>
      </c>
      <c r="B2467" t="s">
        <v>45</v>
      </c>
      <c r="C2467">
        <v>2011</v>
      </c>
      <c r="D2467">
        <v>630</v>
      </c>
      <c r="E2467">
        <v>1578</v>
      </c>
      <c r="F2467">
        <v>16.899999999999999</v>
      </c>
      <c r="G2467">
        <v>112309</v>
      </c>
      <c r="H2467">
        <v>52521</v>
      </c>
      <c r="I2467">
        <f t="shared" si="115"/>
        <v>59788</v>
      </c>
      <c r="J2467">
        <f t="shared" si="117"/>
        <v>59788</v>
      </c>
      <c r="K2467">
        <f t="shared" si="116"/>
        <v>3574604944</v>
      </c>
    </row>
    <row r="2468" spans="1:11" x14ac:dyDescent="0.25">
      <c r="A2468" t="s">
        <v>38</v>
      </c>
      <c r="B2468" t="s">
        <v>11</v>
      </c>
      <c r="C2468">
        <v>2013</v>
      </c>
      <c r="D2468">
        <v>1220</v>
      </c>
      <c r="E2468">
        <v>17673.46</v>
      </c>
      <c r="F2468">
        <v>9.91</v>
      </c>
      <c r="G2468">
        <v>73838</v>
      </c>
      <c r="H2468">
        <v>73838</v>
      </c>
      <c r="I2468">
        <f t="shared" si="115"/>
        <v>0</v>
      </c>
      <c r="J2468">
        <f t="shared" si="117"/>
        <v>0</v>
      </c>
      <c r="K2468">
        <f t="shared" si="116"/>
        <v>0</v>
      </c>
    </row>
    <row r="2469" spans="1:11" x14ac:dyDescent="0.25">
      <c r="A2469" t="s">
        <v>68</v>
      </c>
      <c r="B2469" t="s">
        <v>45</v>
      </c>
      <c r="C2469">
        <v>2002</v>
      </c>
      <c r="D2469">
        <v>748</v>
      </c>
      <c r="E2469">
        <v>39.47</v>
      </c>
      <c r="F2469">
        <v>28.97</v>
      </c>
      <c r="G2469">
        <v>21551</v>
      </c>
      <c r="H2469">
        <v>22411</v>
      </c>
      <c r="I2469">
        <f t="shared" si="115"/>
        <v>860</v>
      </c>
      <c r="J2469">
        <f t="shared" si="117"/>
        <v>-860</v>
      </c>
      <c r="K2469">
        <f t="shared" si="116"/>
        <v>739600</v>
      </c>
    </row>
    <row r="2470" spans="1:11" x14ac:dyDescent="0.25">
      <c r="A2470" t="s">
        <v>107</v>
      </c>
      <c r="B2470" t="s">
        <v>29</v>
      </c>
      <c r="C2470">
        <v>1991</v>
      </c>
      <c r="D2470">
        <v>1500</v>
      </c>
      <c r="E2470">
        <v>60.11</v>
      </c>
      <c r="F2470">
        <v>14.94</v>
      </c>
      <c r="G2470">
        <v>5964</v>
      </c>
      <c r="H2470">
        <v>5811</v>
      </c>
      <c r="I2470">
        <f t="shared" si="115"/>
        <v>153</v>
      </c>
      <c r="J2470">
        <f t="shared" si="117"/>
        <v>153</v>
      </c>
      <c r="K2470">
        <f t="shared" si="116"/>
        <v>23409</v>
      </c>
    </row>
    <row r="2471" spans="1:11" x14ac:dyDescent="0.25">
      <c r="A2471" t="s">
        <v>27</v>
      </c>
      <c r="B2471" t="s">
        <v>13</v>
      </c>
      <c r="C2471">
        <v>2011</v>
      </c>
      <c r="D2471">
        <v>495</v>
      </c>
      <c r="E2471">
        <v>26857</v>
      </c>
      <c r="F2471">
        <v>20.72</v>
      </c>
      <c r="G2471">
        <v>26151</v>
      </c>
      <c r="H2471">
        <v>26087</v>
      </c>
      <c r="I2471">
        <f t="shared" si="115"/>
        <v>64</v>
      </c>
      <c r="J2471">
        <f t="shared" si="117"/>
        <v>64</v>
      </c>
      <c r="K2471">
        <f t="shared" si="116"/>
        <v>4096</v>
      </c>
    </row>
    <row r="2472" spans="1:11" x14ac:dyDescent="0.25">
      <c r="A2472" t="s">
        <v>41</v>
      </c>
      <c r="B2472" t="s">
        <v>9</v>
      </c>
      <c r="C2472">
        <v>2012</v>
      </c>
      <c r="D2472">
        <v>700</v>
      </c>
      <c r="E2472">
        <v>45522.5</v>
      </c>
      <c r="F2472">
        <v>9.1999999999999993</v>
      </c>
      <c r="G2472">
        <v>104802</v>
      </c>
      <c r="H2472">
        <v>104802</v>
      </c>
      <c r="I2472">
        <f t="shared" si="115"/>
        <v>0</v>
      </c>
      <c r="J2472">
        <f t="shared" si="117"/>
        <v>0</v>
      </c>
      <c r="K2472">
        <f t="shared" si="116"/>
        <v>0</v>
      </c>
    </row>
    <row r="2473" spans="1:11" x14ac:dyDescent="0.25">
      <c r="A2473" t="s">
        <v>12</v>
      </c>
      <c r="B2473" t="s">
        <v>45</v>
      </c>
      <c r="C2473">
        <v>2004</v>
      </c>
      <c r="D2473">
        <v>2702</v>
      </c>
      <c r="E2473">
        <v>1597</v>
      </c>
      <c r="F2473">
        <v>27.69</v>
      </c>
      <c r="G2473">
        <v>154679</v>
      </c>
      <c r="H2473">
        <v>154679</v>
      </c>
      <c r="I2473">
        <f t="shared" si="115"/>
        <v>0</v>
      </c>
      <c r="J2473">
        <f t="shared" si="117"/>
        <v>0</v>
      </c>
      <c r="K2473">
        <f t="shared" si="116"/>
        <v>0</v>
      </c>
    </row>
    <row r="2474" spans="1:11" x14ac:dyDescent="0.25">
      <c r="A2474" t="s">
        <v>61</v>
      </c>
      <c r="B2474" t="s">
        <v>15</v>
      </c>
      <c r="C2474">
        <v>1998</v>
      </c>
      <c r="D2474">
        <v>1212</v>
      </c>
      <c r="E2474">
        <v>157</v>
      </c>
      <c r="F2474">
        <v>19.79</v>
      </c>
      <c r="G2474">
        <v>10514</v>
      </c>
      <c r="H2474">
        <v>9134</v>
      </c>
      <c r="I2474">
        <f t="shared" si="115"/>
        <v>1380</v>
      </c>
      <c r="J2474">
        <f t="shared" si="117"/>
        <v>1380</v>
      </c>
      <c r="K2474">
        <f t="shared" si="116"/>
        <v>1904400</v>
      </c>
    </row>
    <row r="2475" spans="1:11" x14ac:dyDescent="0.25">
      <c r="A2475" t="s">
        <v>74</v>
      </c>
      <c r="B2475" t="s">
        <v>15</v>
      </c>
      <c r="C2475">
        <v>1998</v>
      </c>
      <c r="D2475">
        <v>1996</v>
      </c>
      <c r="E2475">
        <v>10834.74</v>
      </c>
      <c r="F2475">
        <v>20.36</v>
      </c>
      <c r="G2475">
        <v>11699</v>
      </c>
      <c r="H2475">
        <v>11825</v>
      </c>
      <c r="I2475">
        <f t="shared" si="115"/>
        <v>126</v>
      </c>
      <c r="J2475">
        <f t="shared" si="117"/>
        <v>-126</v>
      </c>
      <c r="K2475">
        <f t="shared" si="116"/>
        <v>15876</v>
      </c>
    </row>
    <row r="2476" spans="1:11" x14ac:dyDescent="0.25">
      <c r="A2476" t="s">
        <v>32</v>
      </c>
      <c r="B2476" t="s">
        <v>9</v>
      </c>
      <c r="C2476">
        <v>1998</v>
      </c>
      <c r="D2476">
        <v>1083</v>
      </c>
      <c r="E2476">
        <v>49157</v>
      </c>
      <c r="F2476">
        <v>25.87</v>
      </c>
      <c r="G2476">
        <v>17969</v>
      </c>
      <c r="H2476">
        <v>17969</v>
      </c>
      <c r="I2476">
        <f t="shared" si="115"/>
        <v>0</v>
      </c>
      <c r="J2476">
        <f t="shared" si="117"/>
        <v>0</v>
      </c>
      <c r="K2476">
        <f t="shared" si="116"/>
        <v>0</v>
      </c>
    </row>
    <row r="2477" spans="1:11" x14ac:dyDescent="0.25">
      <c r="A2477" t="s">
        <v>34</v>
      </c>
      <c r="B2477" t="s">
        <v>13</v>
      </c>
      <c r="C2477">
        <v>2013</v>
      </c>
      <c r="D2477">
        <v>636</v>
      </c>
      <c r="E2477">
        <v>54197</v>
      </c>
      <c r="F2477">
        <v>17.46</v>
      </c>
      <c r="G2477">
        <v>77902</v>
      </c>
      <c r="H2477">
        <v>77902</v>
      </c>
      <c r="I2477">
        <f t="shared" si="115"/>
        <v>0</v>
      </c>
      <c r="J2477">
        <f t="shared" si="117"/>
        <v>0</v>
      </c>
      <c r="K2477">
        <f t="shared" si="116"/>
        <v>0</v>
      </c>
    </row>
    <row r="2478" spans="1:11" x14ac:dyDescent="0.25">
      <c r="A2478" t="s">
        <v>91</v>
      </c>
      <c r="B2478" t="s">
        <v>9</v>
      </c>
      <c r="C2478">
        <v>2006</v>
      </c>
      <c r="D2478">
        <v>1440</v>
      </c>
      <c r="E2478">
        <v>27.85</v>
      </c>
      <c r="F2478">
        <v>27.41</v>
      </c>
      <c r="G2478">
        <v>7795</v>
      </c>
      <c r="H2478">
        <v>7802</v>
      </c>
      <c r="I2478">
        <f t="shared" si="115"/>
        <v>7</v>
      </c>
      <c r="J2478">
        <f t="shared" si="117"/>
        <v>-7</v>
      </c>
      <c r="K2478">
        <f t="shared" si="116"/>
        <v>49</v>
      </c>
    </row>
    <row r="2479" spans="1:11" x14ac:dyDescent="0.25">
      <c r="A2479" t="s">
        <v>32</v>
      </c>
      <c r="B2479" t="s">
        <v>13</v>
      </c>
      <c r="C2479">
        <v>2010</v>
      </c>
      <c r="D2479">
        <v>1083</v>
      </c>
      <c r="E2479">
        <v>40093.69</v>
      </c>
      <c r="F2479">
        <v>26.54</v>
      </c>
      <c r="G2479">
        <v>33587</v>
      </c>
      <c r="H2479">
        <v>33587</v>
      </c>
      <c r="I2479">
        <f t="shared" si="115"/>
        <v>0</v>
      </c>
      <c r="J2479">
        <f t="shared" si="117"/>
        <v>0</v>
      </c>
      <c r="K2479">
        <f t="shared" si="116"/>
        <v>0</v>
      </c>
    </row>
    <row r="2480" spans="1:11" x14ac:dyDescent="0.25">
      <c r="A2480" t="s">
        <v>46</v>
      </c>
      <c r="B2480" t="s">
        <v>11</v>
      </c>
      <c r="C2480">
        <v>2012</v>
      </c>
      <c r="D2480">
        <v>1485</v>
      </c>
      <c r="E2480">
        <v>766.25</v>
      </c>
      <c r="F2480">
        <v>16.7</v>
      </c>
      <c r="G2480">
        <v>41096</v>
      </c>
      <c r="H2480">
        <v>35496</v>
      </c>
      <c r="I2480">
        <f t="shared" si="115"/>
        <v>5600</v>
      </c>
      <c r="J2480">
        <f t="shared" si="117"/>
        <v>5600</v>
      </c>
      <c r="K2480">
        <f t="shared" si="116"/>
        <v>31360000</v>
      </c>
    </row>
    <row r="2481" spans="1:11" x14ac:dyDescent="0.25">
      <c r="A2481" t="s">
        <v>33</v>
      </c>
      <c r="B2481" t="s">
        <v>11</v>
      </c>
      <c r="C2481">
        <v>2001</v>
      </c>
      <c r="D2481">
        <v>59</v>
      </c>
      <c r="E2481">
        <v>3194.48</v>
      </c>
      <c r="F2481">
        <v>26.6</v>
      </c>
      <c r="G2481">
        <v>49081</v>
      </c>
      <c r="H2481">
        <v>42640</v>
      </c>
      <c r="I2481">
        <f t="shared" si="115"/>
        <v>6441</v>
      </c>
      <c r="J2481">
        <f t="shared" si="117"/>
        <v>6441</v>
      </c>
      <c r="K2481">
        <f t="shared" si="116"/>
        <v>41486481</v>
      </c>
    </row>
    <row r="2482" spans="1:11" x14ac:dyDescent="0.25">
      <c r="A2482" t="s">
        <v>70</v>
      </c>
      <c r="B2482" t="s">
        <v>7</v>
      </c>
      <c r="C2482">
        <v>2002</v>
      </c>
      <c r="D2482">
        <v>657</v>
      </c>
      <c r="E2482">
        <v>3023.72</v>
      </c>
      <c r="F2482">
        <v>21.08</v>
      </c>
      <c r="G2482">
        <v>159091</v>
      </c>
      <c r="H2482">
        <v>157143</v>
      </c>
      <c r="I2482">
        <f t="shared" si="115"/>
        <v>1948</v>
      </c>
      <c r="J2482">
        <f t="shared" si="117"/>
        <v>1948</v>
      </c>
      <c r="K2482">
        <f t="shared" si="116"/>
        <v>3794704</v>
      </c>
    </row>
    <row r="2483" spans="1:11" x14ac:dyDescent="0.25">
      <c r="A2483" t="s">
        <v>19</v>
      </c>
      <c r="B2483" t="s">
        <v>7</v>
      </c>
      <c r="C2483">
        <v>2001</v>
      </c>
      <c r="D2483">
        <v>216</v>
      </c>
      <c r="E2483">
        <v>837.47</v>
      </c>
      <c r="F2483">
        <v>24.45</v>
      </c>
      <c r="G2483">
        <v>163947</v>
      </c>
      <c r="H2483">
        <v>140645</v>
      </c>
      <c r="I2483">
        <f t="shared" si="115"/>
        <v>23302</v>
      </c>
      <c r="J2483">
        <f t="shared" si="117"/>
        <v>23302</v>
      </c>
      <c r="K2483">
        <f t="shared" si="116"/>
        <v>542983204</v>
      </c>
    </row>
    <row r="2484" spans="1:11" x14ac:dyDescent="0.25">
      <c r="A2484" t="s">
        <v>14</v>
      </c>
      <c r="B2484" t="s">
        <v>11</v>
      </c>
      <c r="C2484">
        <v>1998</v>
      </c>
      <c r="D2484">
        <v>494</v>
      </c>
      <c r="E2484">
        <v>18406</v>
      </c>
      <c r="F2484">
        <v>26.41</v>
      </c>
      <c r="G2484">
        <v>22376</v>
      </c>
      <c r="H2484">
        <v>22376</v>
      </c>
      <c r="I2484">
        <f t="shared" si="115"/>
        <v>0</v>
      </c>
      <c r="J2484">
        <f t="shared" si="117"/>
        <v>0</v>
      </c>
      <c r="K2484">
        <f t="shared" si="116"/>
        <v>0</v>
      </c>
    </row>
    <row r="2485" spans="1:11" x14ac:dyDescent="0.25">
      <c r="A2485" t="s">
        <v>42</v>
      </c>
      <c r="B2485" t="s">
        <v>11</v>
      </c>
      <c r="C2485">
        <v>2005</v>
      </c>
      <c r="D2485">
        <v>758</v>
      </c>
      <c r="E2485">
        <v>51741.99</v>
      </c>
      <c r="F2485">
        <v>21.42</v>
      </c>
      <c r="G2485">
        <v>47517</v>
      </c>
      <c r="H2485">
        <v>47517</v>
      </c>
      <c r="I2485">
        <f t="shared" si="115"/>
        <v>0</v>
      </c>
      <c r="J2485">
        <f t="shared" si="117"/>
        <v>0</v>
      </c>
      <c r="K2485">
        <f t="shared" si="116"/>
        <v>0</v>
      </c>
    </row>
    <row r="2486" spans="1:11" x14ac:dyDescent="0.25">
      <c r="A2486" t="s">
        <v>32</v>
      </c>
      <c r="B2486" t="s">
        <v>21</v>
      </c>
      <c r="C2486">
        <v>2010</v>
      </c>
      <c r="D2486">
        <v>1083</v>
      </c>
      <c r="E2486">
        <v>40093.69</v>
      </c>
      <c r="F2486">
        <v>26.54</v>
      </c>
      <c r="G2486">
        <v>92069</v>
      </c>
      <c r="H2486">
        <v>92069</v>
      </c>
      <c r="I2486">
        <f t="shared" si="115"/>
        <v>0</v>
      </c>
      <c r="J2486">
        <f t="shared" si="117"/>
        <v>0</v>
      </c>
      <c r="K2486">
        <f t="shared" si="116"/>
        <v>0</v>
      </c>
    </row>
    <row r="2487" spans="1:11" x14ac:dyDescent="0.25">
      <c r="A2487" t="s">
        <v>101</v>
      </c>
      <c r="B2487" t="s">
        <v>11</v>
      </c>
      <c r="C2487">
        <v>1992</v>
      </c>
      <c r="D2487">
        <v>624</v>
      </c>
      <c r="E2487">
        <v>1497</v>
      </c>
      <c r="F2487">
        <v>7.94</v>
      </c>
      <c r="G2487">
        <v>53249</v>
      </c>
      <c r="H2487">
        <v>58993</v>
      </c>
      <c r="I2487">
        <f t="shared" si="115"/>
        <v>5744</v>
      </c>
      <c r="J2487">
        <f t="shared" si="117"/>
        <v>-5744</v>
      </c>
      <c r="K2487">
        <f t="shared" si="116"/>
        <v>32993536</v>
      </c>
    </row>
    <row r="2488" spans="1:11" x14ac:dyDescent="0.25">
      <c r="A2488" t="s">
        <v>34</v>
      </c>
      <c r="B2488" t="s">
        <v>13</v>
      </c>
      <c r="C2488">
        <v>2000</v>
      </c>
      <c r="D2488">
        <v>636</v>
      </c>
      <c r="E2488">
        <v>34597</v>
      </c>
      <c r="F2488">
        <v>12.2</v>
      </c>
      <c r="G2488">
        <v>70661</v>
      </c>
      <c r="H2488">
        <v>70661</v>
      </c>
      <c r="I2488">
        <f t="shared" si="115"/>
        <v>0</v>
      </c>
      <c r="J2488">
        <f t="shared" si="117"/>
        <v>0</v>
      </c>
      <c r="K2488">
        <f t="shared" si="116"/>
        <v>0</v>
      </c>
    </row>
    <row r="2489" spans="1:11" x14ac:dyDescent="0.25">
      <c r="A2489" t="s">
        <v>42</v>
      </c>
      <c r="B2489" t="s">
        <v>9</v>
      </c>
      <c r="C2489">
        <v>2001</v>
      </c>
      <c r="D2489">
        <v>758</v>
      </c>
      <c r="E2489">
        <v>31373.3</v>
      </c>
      <c r="F2489">
        <v>22.6</v>
      </c>
      <c r="G2489">
        <v>25777</v>
      </c>
      <c r="H2489">
        <v>25777</v>
      </c>
      <c r="I2489">
        <f t="shared" si="115"/>
        <v>0</v>
      </c>
      <c r="J2489">
        <f t="shared" si="117"/>
        <v>0</v>
      </c>
      <c r="K2489">
        <f t="shared" si="116"/>
        <v>0</v>
      </c>
    </row>
    <row r="2490" spans="1:11" x14ac:dyDescent="0.25">
      <c r="A2490" t="s">
        <v>14</v>
      </c>
      <c r="B2490" t="s">
        <v>29</v>
      </c>
      <c r="C2490">
        <v>1990</v>
      </c>
      <c r="D2490">
        <v>494</v>
      </c>
      <c r="E2490">
        <v>5299</v>
      </c>
      <c r="F2490">
        <v>19.36</v>
      </c>
      <c r="G2490">
        <v>5679</v>
      </c>
      <c r="H2490">
        <v>5918</v>
      </c>
      <c r="I2490">
        <f t="shared" si="115"/>
        <v>239</v>
      </c>
      <c r="J2490">
        <f t="shared" si="117"/>
        <v>-239</v>
      </c>
      <c r="K2490">
        <f t="shared" si="116"/>
        <v>57121</v>
      </c>
    </row>
    <row r="2491" spans="1:11" x14ac:dyDescent="0.25">
      <c r="A2491" t="s">
        <v>32</v>
      </c>
      <c r="B2491" t="s">
        <v>45</v>
      </c>
      <c r="C2491">
        <v>2000</v>
      </c>
      <c r="D2491">
        <v>1083</v>
      </c>
      <c r="E2491">
        <v>44957.52</v>
      </c>
      <c r="F2491">
        <v>26.49</v>
      </c>
      <c r="G2491">
        <v>269087</v>
      </c>
      <c r="H2491">
        <v>269087</v>
      </c>
      <c r="I2491">
        <f t="shared" si="115"/>
        <v>0</v>
      </c>
      <c r="J2491">
        <f t="shared" si="117"/>
        <v>0</v>
      </c>
      <c r="K2491">
        <f t="shared" si="116"/>
        <v>0</v>
      </c>
    </row>
    <row r="2492" spans="1:11" x14ac:dyDescent="0.25">
      <c r="A2492" t="s">
        <v>18</v>
      </c>
      <c r="B2492" t="s">
        <v>13</v>
      </c>
      <c r="C2492">
        <v>1990</v>
      </c>
      <c r="D2492">
        <v>1761</v>
      </c>
      <c r="E2492">
        <v>49695</v>
      </c>
      <c r="F2492">
        <v>27.65</v>
      </c>
      <c r="G2492">
        <v>18803</v>
      </c>
      <c r="H2492">
        <v>18803</v>
      </c>
      <c r="I2492">
        <f t="shared" si="115"/>
        <v>0</v>
      </c>
      <c r="J2492">
        <f t="shared" si="117"/>
        <v>0</v>
      </c>
      <c r="K2492">
        <f t="shared" si="116"/>
        <v>0</v>
      </c>
    </row>
    <row r="2493" spans="1:11" x14ac:dyDescent="0.25">
      <c r="A2493" t="s">
        <v>8</v>
      </c>
      <c r="B2493" t="s">
        <v>29</v>
      </c>
      <c r="C2493">
        <v>1993</v>
      </c>
      <c r="D2493">
        <v>537</v>
      </c>
      <c r="E2493">
        <v>29296.5</v>
      </c>
      <c r="F2493">
        <v>5.87</v>
      </c>
      <c r="G2493">
        <v>26005</v>
      </c>
      <c r="H2493">
        <v>26005</v>
      </c>
      <c r="I2493">
        <f t="shared" si="115"/>
        <v>0</v>
      </c>
      <c r="J2493">
        <f t="shared" si="117"/>
        <v>0</v>
      </c>
      <c r="K2493">
        <f t="shared" si="116"/>
        <v>0</v>
      </c>
    </row>
    <row r="2494" spans="1:11" x14ac:dyDescent="0.25">
      <c r="A2494" t="s">
        <v>88</v>
      </c>
      <c r="B2494" t="s">
        <v>9</v>
      </c>
      <c r="C2494">
        <v>1993</v>
      </c>
      <c r="D2494">
        <v>56</v>
      </c>
      <c r="E2494">
        <v>87</v>
      </c>
      <c r="F2494">
        <v>20.12</v>
      </c>
      <c r="G2494">
        <v>12878</v>
      </c>
      <c r="H2494">
        <v>12387</v>
      </c>
      <c r="I2494">
        <f t="shared" si="115"/>
        <v>491</v>
      </c>
      <c r="J2494">
        <f t="shared" si="117"/>
        <v>491</v>
      </c>
      <c r="K2494">
        <f t="shared" si="116"/>
        <v>241081</v>
      </c>
    </row>
    <row r="2495" spans="1:11" x14ac:dyDescent="0.25">
      <c r="A2495" t="s">
        <v>18</v>
      </c>
      <c r="B2495" t="s">
        <v>21</v>
      </c>
      <c r="C2495">
        <v>1994</v>
      </c>
      <c r="D2495">
        <v>1761</v>
      </c>
      <c r="E2495">
        <v>84312.78</v>
      </c>
      <c r="F2495">
        <v>19.149999999999999</v>
      </c>
      <c r="G2495">
        <v>113070</v>
      </c>
      <c r="H2495">
        <v>113070</v>
      </c>
      <c r="I2495">
        <f t="shared" si="115"/>
        <v>0</v>
      </c>
      <c r="J2495">
        <f t="shared" si="117"/>
        <v>0</v>
      </c>
      <c r="K2495">
        <f t="shared" si="116"/>
        <v>0</v>
      </c>
    </row>
    <row r="2496" spans="1:11" x14ac:dyDescent="0.25">
      <c r="A2496" t="s">
        <v>12</v>
      </c>
      <c r="B2496" t="s">
        <v>9</v>
      </c>
      <c r="C2496">
        <v>1998</v>
      </c>
      <c r="D2496">
        <v>2702</v>
      </c>
      <c r="E2496">
        <v>1597</v>
      </c>
      <c r="F2496">
        <v>27.72</v>
      </c>
      <c r="G2496">
        <v>26526</v>
      </c>
      <c r="H2496">
        <v>26526</v>
      </c>
      <c r="I2496">
        <f t="shared" si="115"/>
        <v>0</v>
      </c>
      <c r="J2496">
        <f t="shared" si="117"/>
        <v>0</v>
      </c>
      <c r="K2496">
        <f t="shared" si="116"/>
        <v>0</v>
      </c>
    </row>
    <row r="2497" spans="1:11" x14ac:dyDescent="0.25">
      <c r="A2497" t="s">
        <v>52</v>
      </c>
      <c r="B2497" t="s">
        <v>21</v>
      </c>
      <c r="C2497">
        <v>1991</v>
      </c>
      <c r="D2497">
        <v>282</v>
      </c>
      <c r="E2497">
        <v>54.63</v>
      </c>
      <c r="F2497">
        <v>27.58</v>
      </c>
      <c r="G2497">
        <v>46740</v>
      </c>
      <c r="H2497">
        <v>47872</v>
      </c>
      <c r="I2497">
        <f t="shared" si="115"/>
        <v>1132</v>
      </c>
      <c r="J2497">
        <f t="shared" si="117"/>
        <v>-1132</v>
      </c>
      <c r="K2497">
        <f t="shared" si="116"/>
        <v>1281424</v>
      </c>
    </row>
    <row r="2498" spans="1:11" x14ac:dyDescent="0.25">
      <c r="A2498" t="s">
        <v>100</v>
      </c>
      <c r="B2498" t="s">
        <v>7</v>
      </c>
      <c r="C2498">
        <v>1991</v>
      </c>
      <c r="D2498">
        <v>1537</v>
      </c>
      <c r="E2498">
        <v>2055.9</v>
      </c>
      <c r="F2498">
        <v>7.24</v>
      </c>
      <c r="G2498">
        <v>398785</v>
      </c>
      <c r="H2498">
        <v>354068</v>
      </c>
      <c r="I2498">
        <f t="shared" si="115"/>
        <v>44717</v>
      </c>
      <c r="J2498">
        <f t="shared" si="117"/>
        <v>44717</v>
      </c>
      <c r="K2498">
        <f t="shared" si="116"/>
        <v>1999610089</v>
      </c>
    </row>
    <row r="2499" spans="1:11" x14ac:dyDescent="0.25">
      <c r="A2499" t="s">
        <v>42</v>
      </c>
      <c r="B2499" t="s">
        <v>21</v>
      </c>
      <c r="C2499">
        <v>1995</v>
      </c>
      <c r="D2499">
        <v>758</v>
      </c>
      <c r="E2499">
        <v>34468.93</v>
      </c>
      <c r="F2499">
        <v>20.39</v>
      </c>
      <c r="G2499">
        <v>174581</v>
      </c>
      <c r="H2499">
        <v>174581</v>
      </c>
      <c r="I2499">
        <f t="shared" ref="I2499:I2562" si="118">ABS(G2499-H2499)</f>
        <v>0</v>
      </c>
      <c r="J2499">
        <f t="shared" si="117"/>
        <v>0</v>
      </c>
      <c r="K2499">
        <f t="shared" ref="K2499:K2562" si="119">J2499^2</f>
        <v>0</v>
      </c>
    </row>
    <row r="2500" spans="1:11" x14ac:dyDescent="0.25">
      <c r="A2500" t="s">
        <v>44</v>
      </c>
      <c r="B2500" t="s">
        <v>9</v>
      </c>
      <c r="C2500">
        <v>1990</v>
      </c>
      <c r="D2500">
        <v>1180</v>
      </c>
      <c r="E2500">
        <v>72</v>
      </c>
      <c r="F2500">
        <v>23.36</v>
      </c>
      <c r="G2500">
        <v>15012</v>
      </c>
      <c r="H2500">
        <v>13500</v>
      </c>
      <c r="I2500">
        <f t="shared" si="118"/>
        <v>1512</v>
      </c>
      <c r="J2500">
        <f t="shared" si="117"/>
        <v>1512</v>
      </c>
      <c r="K2500">
        <f t="shared" si="119"/>
        <v>2286144</v>
      </c>
    </row>
    <row r="2501" spans="1:11" x14ac:dyDescent="0.25">
      <c r="A2501" t="s">
        <v>25</v>
      </c>
      <c r="B2501" t="s">
        <v>9</v>
      </c>
      <c r="C2501">
        <v>1994</v>
      </c>
      <c r="D2501">
        <v>534</v>
      </c>
      <c r="E2501">
        <v>21057</v>
      </c>
      <c r="F2501">
        <v>19.170000000000002</v>
      </c>
      <c r="G2501">
        <v>46620</v>
      </c>
      <c r="H2501">
        <v>46620</v>
      </c>
      <c r="I2501">
        <f t="shared" si="118"/>
        <v>0</v>
      </c>
      <c r="J2501">
        <f t="shared" si="117"/>
        <v>0</v>
      </c>
      <c r="K2501">
        <f t="shared" si="119"/>
        <v>0</v>
      </c>
    </row>
    <row r="2502" spans="1:11" x14ac:dyDescent="0.25">
      <c r="A2502" t="s">
        <v>53</v>
      </c>
      <c r="B2502" t="s">
        <v>15</v>
      </c>
      <c r="C2502">
        <v>1998</v>
      </c>
      <c r="D2502">
        <v>1604</v>
      </c>
      <c r="E2502">
        <v>258.02</v>
      </c>
      <c r="F2502">
        <v>25.66</v>
      </c>
      <c r="G2502">
        <v>9955</v>
      </c>
      <c r="H2502">
        <v>7692</v>
      </c>
      <c r="I2502">
        <f t="shared" si="118"/>
        <v>2263</v>
      </c>
      <c r="J2502">
        <f t="shared" si="117"/>
        <v>2263</v>
      </c>
      <c r="K2502">
        <f t="shared" si="119"/>
        <v>5121169</v>
      </c>
    </row>
    <row r="2503" spans="1:11" x14ac:dyDescent="0.25">
      <c r="A2503" t="s">
        <v>68</v>
      </c>
      <c r="B2503" t="s">
        <v>7</v>
      </c>
      <c r="C2503">
        <v>2013</v>
      </c>
      <c r="D2503">
        <v>748</v>
      </c>
      <c r="E2503">
        <v>843</v>
      </c>
      <c r="F2503">
        <v>29.41</v>
      </c>
      <c r="G2503">
        <v>19481</v>
      </c>
      <c r="H2503">
        <v>19320</v>
      </c>
      <c r="I2503">
        <f t="shared" si="118"/>
        <v>161</v>
      </c>
      <c r="J2503">
        <f t="shared" si="117"/>
        <v>161</v>
      </c>
      <c r="K2503">
        <f t="shared" si="119"/>
        <v>25921</v>
      </c>
    </row>
    <row r="2504" spans="1:11" x14ac:dyDescent="0.25">
      <c r="A2504" t="s">
        <v>43</v>
      </c>
      <c r="B2504" t="s">
        <v>7</v>
      </c>
      <c r="C2504">
        <v>2008</v>
      </c>
      <c r="D2504">
        <v>593</v>
      </c>
      <c r="E2504">
        <v>37640.199999999997</v>
      </c>
      <c r="F2504">
        <v>18.47</v>
      </c>
      <c r="G2504">
        <v>282947</v>
      </c>
      <c r="H2504">
        <v>282947</v>
      </c>
      <c r="I2504">
        <f t="shared" si="118"/>
        <v>0</v>
      </c>
      <c r="J2504">
        <f t="shared" si="117"/>
        <v>0</v>
      </c>
      <c r="K2504">
        <f t="shared" si="119"/>
        <v>0</v>
      </c>
    </row>
    <row r="2505" spans="1:11" x14ac:dyDescent="0.25">
      <c r="A2505" t="s">
        <v>90</v>
      </c>
      <c r="B2505" t="s">
        <v>23</v>
      </c>
      <c r="C2505">
        <v>2010</v>
      </c>
      <c r="D2505">
        <v>2331</v>
      </c>
      <c r="E2505">
        <v>1286.6500000000001</v>
      </c>
      <c r="F2505">
        <v>27.7</v>
      </c>
      <c r="G2505">
        <v>280227</v>
      </c>
      <c r="H2505">
        <v>341816</v>
      </c>
      <c r="I2505">
        <f t="shared" si="118"/>
        <v>61589</v>
      </c>
      <c r="J2505">
        <f t="shared" si="117"/>
        <v>-61589</v>
      </c>
      <c r="K2505">
        <f t="shared" si="119"/>
        <v>3793204921</v>
      </c>
    </row>
    <row r="2506" spans="1:11" x14ac:dyDescent="0.25">
      <c r="A2506" t="s">
        <v>64</v>
      </c>
      <c r="B2506" t="s">
        <v>7</v>
      </c>
      <c r="C2506">
        <v>2004</v>
      </c>
      <c r="D2506">
        <v>1976</v>
      </c>
      <c r="E2506">
        <v>3034.91</v>
      </c>
      <c r="F2506">
        <v>24.68</v>
      </c>
      <c r="G2506">
        <v>172745</v>
      </c>
      <c r="H2506">
        <v>159629</v>
      </c>
      <c r="I2506">
        <f t="shared" si="118"/>
        <v>13116</v>
      </c>
      <c r="J2506">
        <f t="shared" si="117"/>
        <v>13116</v>
      </c>
      <c r="K2506">
        <f t="shared" si="119"/>
        <v>172029456</v>
      </c>
    </row>
    <row r="2507" spans="1:11" x14ac:dyDescent="0.25">
      <c r="A2507" t="s">
        <v>32</v>
      </c>
      <c r="B2507" t="s">
        <v>13</v>
      </c>
      <c r="C2507">
        <v>2001</v>
      </c>
      <c r="D2507">
        <v>1083</v>
      </c>
      <c r="E2507">
        <v>43720.04</v>
      </c>
      <c r="F2507">
        <v>25.92</v>
      </c>
      <c r="G2507">
        <v>31158</v>
      </c>
      <c r="H2507">
        <v>31158</v>
      </c>
      <c r="I2507">
        <f t="shared" si="118"/>
        <v>0</v>
      </c>
      <c r="J2507">
        <f t="shared" si="117"/>
        <v>0</v>
      </c>
      <c r="K2507">
        <f t="shared" si="119"/>
        <v>0</v>
      </c>
    </row>
    <row r="2508" spans="1:11" x14ac:dyDescent="0.25">
      <c r="A2508" t="s">
        <v>32</v>
      </c>
      <c r="B2508" t="s">
        <v>45</v>
      </c>
      <c r="C2508">
        <v>2012</v>
      </c>
      <c r="D2508">
        <v>1083</v>
      </c>
      <c r="E2508">
        <v>52980</v>
      </c>
      <c r="F2508">
        <v>25.3</v>
      </c>
      <c r="G2508">
        <v>385818</v>
      </c>
      <c r="H2508">
        <v>385818</v>
      </c>
      <c r="I2508">
        <f t="shared" si="118"/>
        <v>0</v>
      </c>
      <c r="J2508">
        <f t="shared" si="117"/>
        <v>0</v>
      </c>
      <c r="K2508">
        <f t="shared" si="119"/>
        <v>0</v>
      </c>
    </row>
    <row r="2509" spans="1:11" x14ac:dyDescent="0.25">
      <c r="A2509" t="s">
        <v>8</v>
      </c>
      <c r="B2509" t="s">
        <v>7</v>
      </c>
      <c r="C2509">
        <v>2011</v>
      </c>
      <c r="D2509">
        <v>537</v>
      </c>
      <c r="E2509">
        <v>62107.199999999997</v>
      </c>
      <c r="F2509">
        <v>7.3</v>
      </c>
      <c r="G2509">
        <v>120376</v>
      </c>
      <c r="H2509">
        <v>120376</v>
      </c>
      <c r="I2509">
        <f t="shared" si="118"/>
        <v>0</v>
      </c>
      <c r="J2509">
        <f t="shared" ref="J2509:J2572" si="120">G2509-H2509</f>
        <v>0</v>
      </c>
      <c r="K2509">
        <f t="shared" si="119"/>
        <v>0</v>
      </c>
    </row>
    <row r="2510" spans="1:11" x14ac:dyDescent="0.25">
      <c r="A2510" t="s">
        <v>110</v>
      </c>
      <c r="B2510" t="s">
        <v>11</v>
      </c>
      <c r="C2510">
        <v>2006</v>
      </c>
      <c r="D2510">
        <v>1118</v>
      </c>
      <c r="E2510">
        <v>2766.64</v>
      </c>
      <c r="F2510">
        <v>10</v>
      </c>
      <c r="G2510">
        <v>91543</v>
      </c>
      <c r="H2510">
        <v>84317</v>
      </c>
      <c r="I2510">
        <f t="shared" si="118"/>
        <v>7226</v>
      </c>
      <c r="J2510">
        <f t="shared" si="120"/>
        <v>7226</v>
      </c>
      <c r="K2510">
        <f t="shared" si="119"/>
        <v>52215076</v>
      </c>
    </row>
    <row r="2511" spans="1:11" x14ac:dyDescent="0.25">
      <c r="A2511" t="s">
        <v>10</v>
      </c>
      <c r="B2511" t="s">
        <v>7</v>
      </c>
      <c r="C2511">
        <v>1992</v>
      </c>
      <c r="D2511">
        <v>1668</v>
      </c>
      <c r="E2511">
        <v>79821.179999999993</v>
      </c>
      <c r="F2511">
        <v>15.26</v>
      </c>
      <c r="G2511">
        <v>313645</v>
      </c>
      <c r="H2511">
        <v>313645</v>
      </c>
      <c r="I2511">
        <f t="shared" si="118"/>
        <v>0</v>
      </c>
      <c r="J2511">
        <f t="shared" si="120"/>
        <v>0</v>
      </c>
      <c r="K2511">
        <f t="shared" si="119"/>
        <v>0</v>
      </c>
    </row>
    <row r="2512" spans="1:11" x14ac:dyDescent="0.25">
      <c r="A2512" t="s">
        <v>43</v>
      </c>
      <c r="B2512" t="s">
        <v>15</v>
      </c>
      <c r="C2512">
        <v>2008</v>
      </c>
      <c r="D2512">
        <v>593</v>
      </c>
      <c r="E2512">
        <v>37640.199999999997</v>
      </c>
      <c r="F2512">
        <v>18.47</v>
      </c>
      <c r="G2512">
        <v>30811</v>
      </c>
      <c r="H2512">
        <v>30811</v>
      </c>
      <c r="I2512">
        <f t="shared" si="118"/>
        <v>0</v>
      </c>
      <c r="J2512">
        <f t="shared" si="120"/>
        <v>0</v>
      </c>
      <c r="K2512">
        <f t="shared" si="119"/>
        <v>0</v>
      </c>
    </row>
    <row r="2513" spans="1:11" x14ac:dyDescent="0.25">
      <c r="A2513" t="s">
        <v>32</v>
      </c>
      <c r="B2513" t="s">
        <v>7</v>
      </c>
      <c r="C2513">
        <v>1999</v>
      </c>
      <c r="D2513">
        <v>1083</v>
      </c>
      <c r="E2513">
        <v>46195</v>
      </c>
      <c r="F2513">
        <v>25.78</v>
      </c>
      <c r="G2513">
        <v>175712</v>
      </c>
      <c r="H2513">
        <v>175712</v>
      </c>
      <c r="I2513">
        <f t="shared" si="118"/>
        <v>0</v>
      </c>
      <c r="J2513">
        <f t="shared" si="120"/>
        <v>0</v>
      </c>
      <c r="K2513">
        <f t="shared" si="119"/>
        <v>0</v>
      </c>
    </row>
    <row r="2514" spans="1:11" x14ac:dyDescent="0.25">
      <c r="A2514" t="s">
        <v>22</v>
      </c>
      <c r="B2514" t="s">
        <v>49</v>
      </c>
      <c r="C2514">
        <v>1994</v>
      </c>
      <c r="D2514">
        <v>1410</v>
      </c>
      <c r="E2514">
        <v>4971</v>
      </c>
      <c r="F2514">
        <v>26.64</v>
      </c>
      <c r="G2514">
        <v>48632</v>
      </c>
      <c r="H2514">
        <v>48632</v>
      </c>
      <c r="I2514">
        <f t="shared" si="118"/>
        <v>0</v>
      </c>
      <c r="J2514">
        <f t="shared" si="120"/>
        <v>0</v>
      </c>
      <c r="K2514">
        <f t="shared" si="119"/>
        <v>0</v>
      </c>
    </row>
    <row r="2515" spans="1:11" x14ac:dyDescent="0.25">
      <c r="A2515" t="s">
        <v>20</v>
      </c>
      <c r="B2515" t="s">
        <v>7</v>
      </c>
      <c r="C2515">
        <v>2011</v>
      </c>
      <c r="D2515">
        <v>1300</v>
      </c>
      <c r="E2515">
        <v>17517.759999999998</v>
      </c>
      <c r="F2515">
        <v>16.899999999999999</v>
      </c>
      <c r="G2515">
        <v>177610</v>
      </c>
      <c r="H2515">
        <v>224434</v>
      </c>
      <c r="I2515">
        <f t="shared" si="118"/>
        <v>46824</v>
      </c>
      <c r="J2515">
        <f t="shared" si="120"/>
        <v>-46824</v>
      </c>
      <c r="K2515">
        <f t="shared" si="119"/>
        <v>2192486976</v>
      </c>
    </row>
    <row r="2516" spans="1:11" x14ac:dyDescent="0.25">
      <c r="A2516" t="s">
        <v>57</v>
      </c>
      <c r="B2516" t="s">
        <v>29</v>
      </c>
      <c r="C2516">
        <v>2001</v>
      </c>
      <c r="D2516">
        <v>3240</v>
      </c>
      <c r="E2516">
        <v>85515.3</v>
      </c>
      <c r="F2516">
        <v>22.5</v>
      </c>
      <c r="G2516">
        <v>26594</v>
      </c>
      <c r="H2516">
        <v>20000</v>
      </c>
      <c r="I2516">
        <f t="shared" si="118"/>
        <v>6594</v>
      </c>
      <c r="J2516">
        <f t="shared" si="120"/>
        <v>6594</v>
      </c>
      <c r="K2516">
        <f t="shared" si="119"/>
        <v>43480836</v>
      </c>
    </row>
    <row r="2517" spans="1:11" x14ac:dyDescent="0.25">
      <c r="A2517" t="s">
        <v>79</v>
      </c>
      <c r="B2517" t="s">
        <v>15</v>
      </c>
      <c r="C2517">
        <v>2000</v>
      </c>
      <c r="D2517">
        <v>383</v>
      </c>
      <c r="E2517">
        <v>24.96</v>
      </c>
      <c r="F2517">
        <v>24.76</v>
      </c>
      <c r="G2517">
        <v>4118</v>
      </c>
      <c r="H2517">
        <v>4750</v>
      </c>
      <c r="I2517">
        <f t="shared" si="118"/>
        <v>632</v>
      </c>
      <c r="J2517">
        <f t="shared" si="120"/>
        <v>-632</v>
      </c>
      <c r="K2517">
        <f t="shared" si="119"/>
        <v>399424</v>
      </c>
    </row>
    <row r="2518" spans="1:11" x14ac:dyDescent="0.25">
      <c r="A2518" t="s">
        <v>18</v>
      </c>
      <c r="B2518" t="s">
        <v>13</v>
      </c>
      <c r="C2518">
        <v>1999</v>
      </c>
      <c r="D2518">
        <v>1761</v>
      </c>
      <c r="E2518">
        <v>127585</v>
      </c>
      <c r="F2518">
        <v>17.66</v>
      </c>
      <c r="G2518">
        <v>30708</v>
      </c>
      <c r="H2518">
        <v>30708</v>
      </c>
      <c r="I2518">
        <f t="shared" si="118"/>
        <v>0</v>
      </c>
      <c r="J2518">
        <f t="shared" si="120"/>
        <v>0</v>
      </c>
      <c r="K2518">
        <f t="shared" si="119"/>
        <v>0</v>
      </c>
    </row>
    <row r="2519" spans="1:11" x14ac:dyDescent="0.25">
      <c r="A2519" t="s">
        <v>30</v>
      </c>
      <c r="B2519" t="s">
        <v>7</v>
      </c>
      <c r="C2519">
        <v>2007</v>
      </c>
      <c r="D2519">
        <v>656</v>
      </c>
      <c r="E2519">
        <v>2722.82</v>
      </c>
      <c r="F2519">
        <v>7.44</v>
      </c>
      <c r="G2519">
        <v>109110</v>
      </c>
      <c r="H2519">
        <v>79083</v>
      </c>
      <c r="I2519">
        <f t="shared" si="118"/>
        <v>30027</v>
      </c>
      <c r="J2519">
        <f t="shared" si="120"/>
        <v>30027</v>
      </c>
      <c r="K2519">
        <f t="shared" si="119"/>
        <v>901620729</v>
      </c>
    </row>
    <row r="2520" spans="1:11" x14ac:dyDescent="0.25">
      <c r="A2520" t="s">
        <v>61</v>
      </c>
      <c r="B2520" t="s">
        <v>7</v>
      </c>
      <c r="C2520">
        <v>2008</v>
      </c>
      <c r="D2520">
        <v>1212</v>
      </c>
      <c r="E2520">
        <v>321.75</v>
      </c>
      <c r="F2520">
        <v>19.559999999999999</v>
      </c>
      <c r="G2520">
        <v>91329</v>
      </c>
      <c r="H2520">
        <v>118679</v>
      </c>
      <c r="I2520">
        <f t="shared" si="118"/>
        <v>27350</v>
      </c>
      <c r="J2520">
        <f t="shared" si="120"/>
        <v>-27350</v>
      </c>
      <c r="K2520">
        <f t="shared" si="119"/>
        <v>748022500</v>
      </c>
    </row>
    <row r="2521" spans="1:11" x14ac:dyDescent="0.25">
      <c r="A2521" t="s">
        <v>74</v>
      </c>
      <c r="B2521" t="s">
        <v>15</v>
      </c>
      <c r="C2521">
        <v>2000</v>
      </c>
      <c r="D2521">
        <v>1996</v>
      </c>
      <c r="E2521">
        <v>9665.14</v>
      </c>
      <c r="F2521">
        <v>19.47</v>
      </c>
      <c r="G2521">
        <v>12057</v>
      </c>
      <c r="H2521">
        <v>13629</v>
      </c>
      <c r="I2521">
        <f t="shared" si="118"/>
        <v>1572</v>
      </c>
      <c r="J2521">
        <f t="shared" si="120"/>
        <v>-1572</v>
      </c>
      <c r="K2521">
        <f t="shared" si="119"/>
        <v>2471184</v>
      </c>
    </row>
    <row r="2522" spans="1:11" x14ac:dyDescent="0.25">
      <c r="A2522" t="s">
        <v>43</v>
      </c>
      <c r="B2522" t="s">
        <v>29</v>
      </c>
      <c r="C2522">
        <v>1999</v>
      </c>
      <c r="D2522">
        <v>593</v>
      </c>
      <c r="E2522">
        <v>33089</v>
      </c>
      <c r="F2522">
        <v>13.02</v>
      </c>
      <c r="G2522">
        <v>27500</v>
      </c>
      <c r="H2522">
        <v>27500</v>
      </c>
      <c r="I2522">
        <f t="shared" si="118"/>
        <v>0</v>
      </c>
      <c r="J2522">
        <f t="shared" si="120"/>
        <v>0</v>
      </c>
      <c r="K2522">
        <f t="shared" si="119"/>
        <v>0</v>
      </c>
    </row>
    <row r="2523" spans="1:11" x14ac:dyDescent="0.25">
      <c r="A2523" t="s">
        <v>20</v>
      </c>
      <c r="B2523" t="s">
        <v>15</v>
      </c>
      <c r="C2523">
        <v>1999</v>
      </c>
      <c r="D2523">
        <v>1300</v>
      </c>
      <c r="E2523">
        <v>3925.03</v>
      </c>
      <c r="F2523">
        <v>16.62</v>
      </c>
      <c r="G2523">
        <v>35724</v>
      </c>
      <c r="H2523">
        <v>38000</v>
      </c>
      <c r="I2523">
        <f t="shared" si="118"/>
        <v>2276</v>
      </c>
      <c r="J2523">
        <f t="shared" si="120"/>
        <v>-2276</v>
      </c>
      <c r="K2523">
        <f t="shared" si="119"/>
        <v>5180176</v>
      </c>
    </row>
    <row r="2524" spans="1:11" x14ac:dyDescent="0.25">
      <c r="A2524" t="s">
        <v>44</v>
      </c>
      <c r="B2524" t="s">
        <v>9</v>
      </c>
      <c r="C2524">
        <v>2006</v>
      </c>
      <c r="D2524">
        <v>1180</v>
      </c>
      <c r="E2524">
        <v>88</v>
      </c>
      <c r="F2524">
        <v>23.95</v>
      </c>
      <c r="G2524">
        <v>15361</v>
      </c>
      <c r="H2524">
        <v>14400</v>
      </c>
      <c r="I2524">
        <f t="shared" si="118"/>
        <v>961</v>
      </c>
      <c r="J2524">
        <f t="shared" si="120"/>
        <v>961</v>
      </c>
      <c r="K2524">
        <f t="shared" si="119"/>
        <v>923521</v>
      </c>
    </row>
    <row r="2525" spans="1:11" x14ac:dyDescent="0.25">
      <c r="A2525" t="s">
        <v>54</v>
      </c>
      <c r="B2525" t="s">
        <v>7</v>
      </c>
      <c r="C2525">
        <v>2005</v>
      </c>
      <c r="D2525">
        <v>2274</v>
      </c>
      <c r="E2525">
        <v>18391.23</v>
      </c>
      <c r="F2525">
        <v>17.670000000000002</v>
      </c>
      <c r="G2525">
        <v>69668</v>
      </c>
      <c r="H2525">
        <v>69768</v>
      </c>
      <c r="I2525">
        <f t="shared" si="118"/>
        <v>100</v>
      </c>
      <c r="J2525">
        <f t="shared" si="120"/>
        <v>-100</v>
      </c>
      <c r="K2525">
        <f t="shared" si="119"/>
        <v>10000</v>
      </c>
    </row>
    <row r="2526" spans="1:11" x14ac:dyDescent="0.25">
      <c r="A2526" t="s">
        <v>12</v>
      </c>
      <c r="B2526" t="s">
        <v>13</v>
      </c>
      <c r="C2526">
        <v>2008</v>
      </c>
      <c r="D2526">
        <v>2702</v>
      </c>
      <c r="E2526">
        <v>1597</v>
      </c>
      <c r="F2526">
        <v>26.97</v>
      </c>
      <c r="G2526">
        <v>48948</v>
      </c>
      <c r="H2526">
        <v>48948</v>
      </c>
      <c r="I2526">
        <f t="shared" si="118"/>
        <v>0</v>
      </c>
      <c r="J2526">
        <f t="shared" si="120"/>
        <v>0</v>
      </c>
      <c r="K2526">
        <f t="shared" si="119"/>
        <v>0</v>
      </c>
    </row>
    <row r="2527" spans="1:11" x14ac:dyDescent="0.25">
      <c r="A2527" t="s">
        <v>27</v>
      </c>
      <c r="B2527" t="s">
        <v>15</v>
      </c>
      <c r="C2527">
        <v>1993</v>
      </c>
      <c r="D2527">
        <v>495</v>
      </c>
      <c r="E2527">
        <v>16582</v>
      </c>
      <c r="F2527">
        <v>16.010000000000002</v>
      </c>
      <c r="G2527">
        <v>21564</v>
      </c>
      <c r="H2527">
        <v>21564</v>
      </c>
      <c r="I2527">
        <f t="shared" si="118"/>
        <v>0</v>
      </c>
      <c r="J2527">
        <f t="shared" si="120"/>
        <v>0</v>
      </c>
      <c r="K2527">
        <f t="shared" si="119"/>
        <v>0</v>
      </c>
    </row>
    <row r="2528" spans="1:11" x14ac:dyDescent="0.25">
      <c r="A2528" t="s">
        <v>56</v>
      </c>
      <c r="B2528" t="s">
        <v>9</v>
      </c>
      <c r="C2528">
        <v>2009</v>
      </c>
      <c r="D2528">
        <v>1162</v>
      </c>
      <c r="E2528">
        <v>1162.8699999999999</v>
      </c>
      <c r="F2528">
        <v>11.06</v>
      </c>
      <c r="G2528">
        <v>78371</v>
      </c>
      <c r="H2528">
        <v>73207</v>
      </c>
      <c r="I2528">
        <f t="shared" si="118"/>
        <v>5164</v>
      </c>
      <c r="J2528">
        <f t="shared" si="120"/>
        <v>5164</v>
      </c>
      <c r="K2528">
        <f t="shared" si="119"/>
        <v>26666896</v>
      </c>
    </row>
    <row r="2529" spans="1:11" x14ac:dyDescent="0.25">
      <c r="A2529" t="s">
        <v>30</v>
      </c>
      <c r="B2529" t="s">
        <v>9</v>
      </c>
      <c r="C2529">
        <v>1998</v>
      </c>
      <c r="D2529">
        <v>656</v>
      </c>
      <c r="E2529">
        <v>812</v>
      </c>
      <c r="F2529">
        <v>6.27</v>
      </c>
      <c r="G2529">
        <v>16062</v>
      </c>
      <c r="H2529">
        <v>26522</v>
      </c>
      <c r="I2529">
        <f t="shared" si="118"/>
        <v>10460</v>
      </c>
      <c r="J2529">
        <f t="shared" si="120"/>
        <v>-10460</v>
      </c>
      <c r="K2529">
        <f t="shared" si="119"/>
        <v>109411600</v>
      </c>
    </row>
    <row r="2530" spans="1:11" x14ac:dyDescent="0.25">
      <c r="A2530" t="s">
        <v>114</v>
      </c>
      <c r="B2530" t="s">
        <v>11</v>
      </c>
      <c r="C2530">
        <v>2006</v>
      </c>
      <c r="D2530">
        <v>74</v>
      </c>
      <c r="E2530">
        <v>68</v>
      </c>
      <c r="F2530">
        <v>28.12</v>
      </c>
      <c r="G2530">
        <v>20000</v>
      </c>
      <c r="H2530">
        <v>23333</v>
      </c>
      <c r="I2530">
        <f t="shared" si="118"/>
        <v>3333</v>
      </c>
      <c r="J2530">
        <f t="shared" si="120"/>
        <v>-3333</v>
      </c>
      <c r="K2530">
        <f t="shared" si="119"/>
        <v>11108889</v>
      </c>
    </row>
    <row r="2531" spans="1:11" x14ac:dyDescent="0.25">
      <c r="A2531" t="s">
        <v>18</v>
      </c>
      <c r="B2531" t="s">
        <v>11</v>
      </c>
      <c r="C2531">
        <v>1997</v>
      </c>
      <c r="D2531">
        <v>1761</v>
      </c>
      <c r="E2531">
        <v>110276.11</v>
      </c>
      <c r="F2531">
        <v>18.36</v>
      </c>
      <c r="G2531">
        <v>16359</v>
      </c>
      <c r="H2531">
        <v>16359</v>
      </c>
      <c r="I2531">
        <f t="shared" si="118"/>
        <v>0</v>
      </c>
      <c r="J2531">
        <f t="shared" si="120"/>
        <v>0</v>
      </c>
      <c r="K2531">
        <f t="shared" si="119"/>
        <v>0</v>
      </c>
    </row>
    <row r="2532" spans="1:11" x14ac:dyDescent="0.25">
      <c r="A2532" t="s">
        <v>8</v>
      </c>
      <c r="B2532" t="s">
        <v>9</v>
      </c>
      <c r="C2532">
        <v>2006</v>
      </c>
      <c r="D2532">
        <v>537</v>
      </c>
      <c r="E2532">
        <v>36572.75</v>
      </c>
      <c r="F2532">
        <v>8.66</v>
      </c>
      <c r="G2532">
        <v>84737</v>
      </c>
      <c r="H2532">
        <v>84737</v>
      </c>
      <c r="I2532">
        <f t="shared" si="118"/>
        <v>0</v>
      </c>
      <c r="J2532">
        <f t="shared" si="120"/>
        <v>0</v>
      </c>
      <c r="K2532">
        <f t="shared" si="119"/>
        <v>0</v>
      </c>
    </row>
    <row r="2533" spans="1:11" x14ac:dyDescent="0.25">
      <c r="A2533" t="s">
        <v>18</v>
      </c>
      <c r="B2533" t="s">
        <v>13</v>
      </c>
      <c r="C2533">
        <v>2001</v>
      </c>
      <c r="D2533">
        <v>1761</v>
      </c>
      <c r="E2533">
        <v>151523</v>
      </c>
      <c r="F2533">
        <v>24.99</v>
      </c>
      <c r="G2533">
        <v>32405</v>
      </c>
      <c r="H2533">
        <v>32405</v>
      </c>
      <c r="I2533">
        <f t="shared" si="118"/>
        <v>0</v>
      </c>
      <c r="J2533">
        <f t="shared" si="120"/>
        <v>0</v>
      </c>
      <c r="K2533">
        <f t="shared" si="119"/>
        <v>0</v>
      </c>
    </row>
    <row r="2534" spans="1:11" x14ac:dyDescent="0.25">
      <c r="A2534" t="s">
        <v>42</v>
      </c>
      <c r="B2534" t="s">
        <v>29</v>
      </c>
      <c r="C2534">
        <v>2004</v>
      </c>
      <c r="D2534">
        <v>758</v>
      </c>
      <c r="E2534">
        <v>26433.14</v>
      </c>
      <c r="F2534">
        <v>22.26</v>
      </c>
      <c r="G2534">
        <v>15010</v>
      </c>
      <c r="H2534">
        <v>15010</v>
      </c>
      <c r="I2534">
        <f t="shared" si="118"/>
        <v>0</v>
      </c>
      <c r="J2534">
        <f t="shared" si="120"/>
        <v>0</v>
      </c>
      <c r="K2534">
        <f t="shared" si="119"/>
        <v>0</v>
      </c>
    </row>
    <row r="2535" spans="1:11" x14ac:dyDescent="0.25">
      <c r="A2535" t="s">
        <v>32</v>
      </c>
      <c r="B2535" t="s">
        <v>45</v>
      </c>
      <c r="C2535">
        <v>1991</v>
      </c>
      <c r="D2535">
        <v>1083</v>
      </c>
      <c r="E2535">
        <v>72133</v>
      </c>
      <c r="F2535">
        <v>26.2</v>
      </c>
      <c r="G2535">
        <v>218925</v>
      </c>
      <c r="H2535">
        <v>218925</v>
      </c>
      <c r="I2535">
        <f t="shared" si="118"/>
        <v>0</v>
      </c>
      <c r="J2535">
        <f t="shared" si="120"/>
        <v>0</v>
      </c>
      <c r="K2535">
        <f t="shared" si="119"/>
        <v>0</v>
      </c>
    </row>
    <row r="2536" spans="1:11" x14ac:dyDescent="0.25">
      <c r="A2536" t="s">
        <v>66</v>
      </c>
      <c r="B2536" t="s">
        <v>9</v>
      </c>
      <c r="C2536">
        <v>2004</v>
      </c>
      <c r="D2536">
        <v>1032</v>
      </c>
      <c r="E2536">
        <v>572.99</v>
      </c>
      <c r="F2536">
        <v>21.89</v>
      </c>
      <c r="G2536">
        <v>8085</v>
      </c>
      <c r="H2536">
        <v>4950</v>
      </c>
      <c r="I2536">
        <f t="shared" si="118"/>
        <v>3135</v>
      </c>
      <c r="J2536">
        <f t="shared" si="120"/>
        <v>3135</v>
      </c>
      <c r="K2536">
        <f t="shared" si="119"/>
        <v>9828225</v>
      </c>
    </row>
    <row r="2537" spans="1:11" x14ac:dyDescent="0.25">
      <c r="A2537" t="s">
        <v>31</v>
      </c>
      <c r="B2537" t="s">
        <v>13</v>
      </c>
      <c r="C2537">
        <v>2001</v>
      </c>
      <c r="D2537">
        <v>346</v>
      </c>
      <c r="E2537">
        <v>13842.57</v>
      </c>
      <c r="F2537">
        <v>18.559999999999999</v>
      </c>
      <c r="G2537">
        <v>52773</v>
      </c>
      <c r="H2537">
        <v>41453</v>
      </c>
      <c r="I2537">
        <f t="shared" si="118"/>
        <v>11320</v>
      </c>
      <c r="J2537">
        <f t="shared" si="120"/>
        <v>11320</v>
      </c>
      <c r="K2537">
        <f t="shared" si="119"/>
        <v>128142400</v>
      </c>
    </row>
    <row r="2538" spans="1:11" x14ac:dyDescent="0.25">
      <c r="A2538" t="s">
        <v>100</v>
      </c>
      <c r="B2538" t="s">
        <v>11</v>
      </c>
      <c r="C2538">
        <v>2005</v>
      </c>
      <c r="D2538">
        <v>1537</v>
      </c>
      <c r="E2538">
        <v>1388.3</v>
      </c>
      <c r="F2538">
        <v>7.49</v>
      </c>
      <c r="G2538">
        <v>57316</v>
      </c>
      <c r="H2538">
        <v>57490</v>
      </c>
      <c r="I2538">
        <f t="shared" si="118"/>
        <v>174</v>
      </c>
      <c r="J2538">
        <f t="shared" si="120"/>
        <v>-174</v>
      </c>
      <c r="K2538">
        <f t="shared" si="119"/>
        <v>30276</v>
      </c>
    </row>
    <row r="2539" spans="1:11" x14ac:dyDescent="0.25">
      <c r="A2539" t="s">
        <v>94</v>
      </c>
      <c r="B2539" t="s">
        <v>13</v>
      </c>
      <c r="C2539">
        <v>2013</v>
      </c>
      <c r="D2539">
        <v>686</v>
      </c>
      <c r="E2539">
        <v>722.53</v>
      </c>
      <c r="F2539">
        <v>24.7</v>
      </c>
      <c r="G2539">
        <v>40181</v>
      </c>
      <c r="H2539">
        <v>37171</v>
      </c>
      <c r="I2539">
        <f t="shared" si="118"/>
        <v>3010</v>
      </c>
      <c r="J2539">
        <f t="shared" si="120"/>
        <v>3010</v>
      </c>
      <c r="K2539">
        <f t="shared" si="119"/>
        <v>9060100</v>
      </c>
    </row>
    <row r="2540" spans="1:11" x14ac:dyDescent="0.25">
      <c r="A2540" t="s">
        <v>88</v>
      </c>
      <c r="B2540" t="s">
        <v>9</v>
      </c>
      <c r="C2540">
        <v>2001</v>
      </c>
      <c r="D2540">
        <v>56</v>
      </c>
      <c r="E2540">
        <v>4284.5</v>
      </c>
      <c r="F2540">
        <v>21.1</v>
      </c>
      <c r="G2540">
        <v>20000</v>
      </c>
      <c r="H2540">
        <v>20000</v>
      </c>
      <c r="I2540">
        <f t="shared" si="118"/>
        <v>0</v>
      </c>
      <c r="J2540">
        <f t="shared" si="120"/>
        <v>0</v>
      </c>
      <c r="K2540">
        <f t="shared" si="119"/>
        <v>0</v>
      </c>
    </row>
    <row r="2541" spans="1:11" x14ac:dyDescent="0.25">
      <c r="A2541" t="s">
        <v>64</v>
      </c>
      <c r="B2541" t="s">
        <v>15</v>
      </c>
      <c r="C2541">
        <v>1998</v>
      </c>
      <c r="D2541">
        <v>1976</v>
      </c>
      <c r="E2541">
        <v>3495</v>
      </c>
      <c r="F2541">
        <v>25.37</v>
      </c>
      <c r="G2541">
        <v>10970</v>
      </c>
      <c r="H2541">
        <v>13111</v>
      </c>
      <c r="I2541">
        <f t="shared" si="118"/>
        <v>2141</v>
      </c>
      <c r="J2541">
        <f t="shared" si="120"/>
        <v>-2141</v>
      </c>
      <c r="K2541">
        <f t="shared" si="119"/>
        <v>4583881</v>
      </c>
    </row>
    <row r="2542" spans="1:11" x14ac:dyDescent="0.25">
      <c r="A2542" t="s">
        <v>27</v>
      </c>
      <c r="B2542" t="s">
        <v>13</v>
      </c>
      <c r="C2542">
        <v>1996</v>
      </c>
      <c r="D2542">
        <v>495</v>
      </c>
      <c r="E2542">
        <v>19508</v>
      </c>
      <c r="F2542">
        <v>15.23</v>
      </c>
      <c r="G2542">
        <v>22331</v>
      </c>
      <c r="H2542">
        <v>22331</v>
      </c>
      <c r="I2542">
        <f t="shared" si="118"/>
        <v>0</v>
      </c>
      <c r="J2542">
        <f t="shared" si="120"/>
        <v>0</v>
      </c>
      <c r="K2542">
        <f t="shared" si="119"/>
        <v>0</v>
      </c>
    </row>
    <row r="2543" spans="1:11" x14ac:dyDescent="0.25">
      <c r="A2543" t="s">
        <v>32</v>
      </c>
      <c r="B2543" t="s">
        <v>9</v>
      </c>
      <c r="C2543">
        <v>2011</v>
      </c>
      <c r="D2543">
        <v>1083</v>
      </c>
      <c r="E2543">
        <v>55540</v>
      </c>
      <c r="F2543">
        <v>25.63</v>
      </c>
      <c r="G2543">
        <v>24784</v>
      </c>
      <c r="H2543">
        <v>24784</v>
      </c>
      <c r="I2543">
        <f t="shared" si="118"/>
        <v>0</v>
      </c>
      <c r="J2543">
        <f t="shared" si="120"/>
        <v>0</v>
      </c>
      <c r="K2543">
        <f t="shared" si="119"/>
        <v>0</v>
      </c>
    </row>
    <row r="2544" spans="1:11" x14ac:dyDescent="0.25">
      <c r="A2544" t="s">
        <v>17</v>
      </c>
      <c r="B2544" t="s">
        <v>7</v>
      </c>
      <c r="C2544">
        <v>2009</v>
      </c>
      <c r="D2544">
        <v>51</v>
      </c>
      <c r="E2544">
        <v>9013</v>
      </c>
      <c r="F2544">
        <v>22.63</v>
      </c>
      <c r="G2544">
        <v>264241</v>
      </c>
      <c r="H2544">
        <v>264241</v>
      </c>
      <c r="I2544">
        <f t="shared" si="118"/>
        <v>0</v>
      </c>
      <c r="J2544">
        <f t="shared" si="120"/>
        <v>0</v>
      </c>
      <c r="K2544">
        <f t="shared" si="119"/>
        <v>0</v>
      </c>
    </row>
    <row r="2545" spans="1:11" x14ac:dyDescent="0.25">
      <c r="A2545" t="s">
        <v>103</v>
      </c>
      <c r="B2545" t="s">
        <v>29</v>
      </c>
      <c r="C2545">
        <v>1998</v>
      </c>
      <c r="D2545">
        <v>589</v>
      </c>
      <c r="E2545">
        <v>5280</v>
      </c>
      <c r="F2545">
        <v>10.35</v>
      </c>
      <c r="G2545">
        <v>20911</v>
      </c>
      <c r="H2545">
        <v>23611</v>
      </c>
      <c r="I2545">
        <f t="shared" si="118"/>
        <v>2700</v>
      </c>
      <c r="J2545">
        <f t="shared" si="120"/>
        <v>-2700</v>
      </c>
      <c r="K2545">
        <f t="shared" si="119"/>
        <v>7290000</v>
      </c>
    </row>
    <row r="2546" spans="1:11" x14ac:dyDescent="0.25">
      <c r="A2546" t="s">
        <v>25</v>
      </c>
      <c r="B2546" t="s">
        <v>29</v>
      </c>
      <c r="C2546">
        <v>2004</v>
      </c>
      <c r="D2546">
        <v>534</v>
      </c>
      <c r="E2546">
        <v>36276</v>
      </c>
      <c r="F2546">
        <v>18.87</v>
      </c>
      <c r="G2546">
        <v>22136</v>
      </c>
      <c r="H2546">
        <v>22136</v>
      </c>
      <c r="I2546">
        <f t="shared" si="118"/>
        <v>0</v>
      </c>
      <c r="J2546">
        <f t="shared" si="120"/>
        <v>0</v>
      </c>
      <c r="K2546">
        <f t="shared" si="119"/>
        <v>0</v>
      </c>
    </row>
    <row r="2547" spans="1:11" x14ac:dyDescent="0.25">
      <c r="A2547" t="s">
        <v>18</v>
      </c>
      <c r="B2547" t="s">
        <v>11</v>
      </c>
      <c r="C2547">
        <v>2004</v>
      </c>
      <c r="D2547">
        <v>1761</v>
      </c>
      <c r="E2547">
        <v>214725</v>
      </c>
      <c r="F2547">
        <v>24.24</v>
      </c>
      <c r="G2547">
        <v>20728</v>
      </c>
      <c r="H2547">
        <v>20728</v>
      </c>
      <c r="I2547">
        <f t="shared" si="118"/>
        <v>0</v>
      </c>
      <c r="J2547">
        <f t="shared" si="120"/>
        <v>0</v>
      </c>
      <c r="K2547">
        <f t="shared" si="119"/>
        <v>0</v>
      </c>
    </row>
    <row r="2548" spans="1:11" x14ac:dyDescent="0.25">
      <c r="A2548" t="s">
        <v>32</v>
      </c>
      <c r="B2548" t="s">
        <v>9</v>
      </c>
      <c r="C2548">
        <v>1998</v>
      </c>
      <c r="D2548">
        <v>1083</v>
      </c>
      <c r="E2548">
        <v>49157</v>
      </c>
      <c r="F2548">
        <v>24.34</v>
      </c>
      <c r="G2548">
        <v>17969</v>
      </c>
      <c r="H2548">
        <v>17969</v>
      </c>
      <c r="I2548">
        <f t="shared" si="118"/>
        <v>0</v>
      </c>
      <c r="J2548">
        <f t="shared" si="120"/>
        <v>0</v>
      </c>
      <c r="K2548">
        <f t="shared" si="119"/>
        <v>0</v>
      </c>
    </row>
    <row r="2549" spans="1:11" x14ac:dyDescent="0.25">
      <c r="A2549" t="s">
        <v>89</v>
      </c>
      <c r="B2549" t="s">
        <v>13</v>
      </c>
      <c r="C2549">
        <v>2001</v>
      </c>
      <c r="D2549">
        <v>637</v>
      </c>
      <c r="E2549">
        <v>7871.1</v>
      </c>
      <c r="F2549">
        <v>11.9</v>
      </c>
      <c r="G2549">
        <v>12632</v>
      </c>
      <c r="H2549">
        <v>26441</v>
      </c>
      <c r="I2549">
        <f t="shared" si="118"/>
        <v>13809</v>
      </c>
      <c r="J2549">
        <f t="shared" si="120"/>
        <v>-13809</v>
      </c>
      <c r="K2549">
        <f t="shared" si="119"/>
        <v>190688481</v>
      </c>
    </row>
    <row r="2550" spans="1:11" x14ac:dyDescent="0.25">
      <c r="A2550" t="s">
        <v>107</v>
      </c>
      <c r="B2550" t="s">
        <v>11</v>
      </c>
      <c r="C2550">
        <v>2000</v>
      </c>
      <c r="D2550">
        <v>1500</v>
      </c>
      <c r="E2550">
        <v>111.72</v>
      </c>
      <c r="F2550">
        <v>15.13</v>
      </c>
      <c r="G2550">
        <v>17931</v>
      </c>
      <c r="H2550">
        <v>18063</v>
      </c>
      <c r="I2550">
        <f t="shared" si="118"/>
        <v>132</v>
      </c>
      <c r="J2550">
        <f t="shared" si="120"/>
        <v>-132</v>
      </c>
      <c r="K2550">
        <f t="shared" si="119"/>
        <v>17424</v>
      </c>
    </row>
    <row r="2551" spans="1:11" x14ac:dyDescent="0.25">
      <c r="A2551" t="s">
        <v>14</v>
      </c>
      <c r="B2551" t="s">
        <v>21</v>
      </c>
      <c r="C2551">
        <v>2004</v>
      </c>
      <c r="D2551">
        <v>494</v>
      </c>
      <c r="E2551">
        <v>8903.48</v>
      </c>
      <c r="F2551">
        <v>27.94</v>
      </c>
      <c r="G2551">
        <v>113473</v>
      </c>
      <c r="H2551">
        <v>113473</v>
      </c>
      <c r="I2551">
        <f t="shared" si="118"/>
        <v>0</v>
      </c>
      <c r="J2551">
        <f t="shared" si="120"/>
        <v>0</v>
      </c>
      <c r="K2551">
        <f t="shared" si="119"/>
        <v>0</v>
      </c>
    </row>
    <row r="2552" spans="1:11" x14ac:dyDescent="0.25">
      <c r="A2552" t="s">
        <v>50</v>
      </c>
      <c r="B2552" t="s">
        <v>29</v>
      </c>
      <c r="C2552">
        <v>1998</v>
      </c>
      <c r="D2552">
        <v>1110</v>
      </c>
      <c r="E2552">
        <v>3340.3</v>
      </c>
      <c r="F2552">
        <v>9.01</v>
      </c>
      <c r="G2552">
        <v>25189</v>
      </c>
      <c r="H2552">
        <v>22000</v>
      </c>
      <c r="I2552">
        <f t="shared" si="118"/>
        <v>3189</v>
      </c>
      <c r="J2552">
        <f t="shared" si="120"/>
        <v>3189</v>
      </c>
      <c r="K2552">
        <f t="shared" si="119"/>
        <v>10169721</v>
      </c>
    </row>
    <row r="2553" spans="1:11" x14ac:dyDescent="0.25">
      <c r="A2553" t="s">
        <v>18</v>
      </c>
      <c r="B2553" t="s">
        <v>45</v>
      </c>
      <c r="C2553">
        <v>1998</v>
      </c>
      <c r="D2553">
        <v>1761</v>
      </c>
      <c r="E2553">
        <v>118930.56</v>
      </c>
      <c r="F2553">
        <v>18.2</v>
      </c>
      <c r="G2553">
        <v>123522</v>
      </c>
      <c r="H2553">
        <v>123522</v>
      </c>
      <c r="I2553">
        <f t="shared" si="118"/>
        <v>0</v>
      </c>
      <c r="J2553">
        <f t="shared" si="120"/>
        <v>0</v>
      </c>
      <c r="K2553">
        <f t="shared" si="119"/>
        <v>0</v>
      </c>
    </row>
    <row r="2554" spans="1:11" x14ac:dyDescent="0.25">
      <c r="A2554" t="s">
        <v>57</v>
      </c>
      <c r="B2554" t="s">
        <v>15</v>
      </c>
      <c r="C2554">
        <v>2004</v>
      </c>
      <c r="D2554">
        <v>3240</v>
      </c>
      <c r="E2554">
        <v>105514.19</v>
      </c>
      <c r="F2554">
        <v>27.3</v>
      </c>
      <c r="G2554">
        <v>36000</v>
      </c>
      <c r="H2554">
        <v>37000</v>
      </c>
      <c r="I2554">
        <f t="shared" si="118"/>
        <v>1000</v>
      </c>
      <c r="J2554">
        <f t="shared" si="120"/>
        <v>-1000</v>
      </c>
      <c r="K2554">
        <f t="shared" si="119"/>
        <v>1000000</v>
      </c>
    </row>
    <row r="2555" spans="1:11" x14ac:dyDescent="0.25">
      <c r="A2555" t="s">
        <v>33</v>
      </c>
      <c r="B2555" t="s">
        <v>9</v>
      </c>
      <c r="C2555">
        <v>1996</v>
      </c>
      <c r="D2555">
        <v>59</v>
      </c>
      <c r="E2555">
        <v>994</v>
      </c>
      <c r="F2555">
        <v>26.37</v>
      </c>
      <c r="G2555">
        <v>19583</v>
      </c>
      <c r="H2555">
        <v>18723</v>
      </c>
      <c r="I2555">
        <f t="shared" si="118"/>
        <v>860</v>
      </c>
      <c r="J2555">
        <f t="shared" si="120"/>
        <v>860</v>
      </c>
      <c r="K2555">
        <f t="shared" si="119"/>
        <v>739600</v>
      </c>
    </row>
    <row r="2556" spans="1:11" x14ac:dyDescent="0.25">
      <c r="A2556" t="s">
        <v>20</v>
      </c>
      <c r="B2556" t="s">
        <v>21</v>
      </c>
      <c r="C2556">
        <v>2004</v>
      </c>
      <c r="D2556">
        <v>1300</v>
      </c>
      <c r="E2556">
        <v>9017.73</v>
      </c>
      <c r="F2556">
        <v>17.22</v>
      </c>
      <c r="G2556">
        <v>90909</v>
      </c>
      <c r="H2556">
        <v>94286</v>
      </c>
      <c r="I2556">
        <f t="shared" si="118"/>
        <v>3377</v>
      </c>
      <c r="J2556">
        <f t="shared" si="120"/>
        <v>-3377</v>
      </c>
      <c r="K2556">
        <f t="shared" si="119"/>
        <v>11404129</v>
      </c>
    </row>
    <row r="2557" spans="1:11" x14ac:dyDescent="0.25">
      <c r="A2557" t="s">
        <v>32</v>
      </c>
      <c r="B2557" t="s">
        <v>11</v>
      </c>
      <c r="C2557">
        <v>1997</v>
      </c>
      <c r="D2557">
        <v>1083</v>
      </c>
      <c r="E2557">
        <v>52279</v>
      </c>
      <c r="F2557">
        <v>25.68</v>
      </c>
      <c r="G2557">
        <v>26789</v>
      </c>
      <c r="H2557">
        <v>26789</v>
      </c>
      <c r="I2557">
        <f t="shared" si="118"/>
        <v>0</v>
      </c>
      <c r="J2557">
        <f t="shared" si="120"/>
        <v>0</v>
      </c>
      <c r="K2557">
        <f t="shared" si="119"/>
        <v>0</v>
      </c>
    </row>
    <row r="2558" spans="1:11" x14ac:dyDescent="0.25">
      <c r="A2558" t="s">
        <v>10</v>
      </c>
      <c r="B2558" t="s">
        <v>29</v>
      </c>
      <c r="C2558">
        <v>2007</v>
      </c>
      <c r="D2558">
        <v>1668</v>
      </c>
      <c r="E2558">
        <v>61164.07</v>
      </c>
      <c r="F2558">
        <v>16.03</v>
      </c>
      <c r="G2558">
        <v>16392</v>
      </c>
      <c r="H2558">
        <v>16392</v>
      </c>
      <c r="I2558">
        <f t="shared" si="118"/>
        <v>0</v>
      </c>
      <c r="J2558">
        <f t="shared" si="120"/>
        <v>0</v>
      </c>
      <c r="K2558">
        <f t="shared" si="119"/>
        <v>0</v>
      </c>
    </row>
    <row r="2559" spans="1:11" x14ac:dyDescent="0.25">
      <c r="A2559" t="s">
        <v>17</v>
      </c>
      <c r="B2559" t="s">
        <v>29</v>
      </c>
      <c r="C2559">
        <v>2009</v>
      </c>
      <c r="D2559">
        <v>51</v>
      </c>
      <c r="E2559">
        <v>9013</v>
      </c>
      <c r="F2559">
        <v>21.67</v>
      </c>
      <c r="G2559">
        <v>31252</v>
      </c>
      <c r="H2559">
        <v>30817</v>
      </c>
      <c r="I2559">
        <f t="shared" si="118"/>
        <v>435</v>
      </c>
      <c r="J2559">
        <f t="shared" si="120"/>
        <v>435</v>
      </c>
      <c r="K2559">
        <f t="shared" si="119"/>
        <v>189225</v>
      </c>
    </row>
    <row r="2560" spans="1:11" x14ac:dyDescent="0.25">
      <c r="A2560" t="s">
        <v>18</v>
      </c>
      <c r="B2560" t="s">
        <v>11</v>
      </c>
      <c r="C2560">
        <v>1997</v>
      </c>
      <c r="D2560">
        <v>1761</v>
      </c>
      <c r="E2560">
        <v>110276.11</v>
      </c>
      <c r="F2560">
        <v>19.12</v>
      </c>
      <c r="G2560">
        <v>16359</v>
      </c>
      <c r="H2560">
        <v>16359</v>
      </c>
      <c r="I2560">
        <f t="shared" si="118"/>
        <v>0</v>
      </c>
      <c r="J2560">
        <f t="shared" si="120"/>
        <v>0</v>
      </c>
      <c r="K2560">
        <f t="shared" si="119"/>
        <v>0</v>
      </c>
    </row>
    <row r="2561" spans="1:11" x14ac:dyDescent="0.25">
      <c r="A2561" t="s">
        <v>90</v>
      </c>
      <c r="B2561" t="s">
        <v>21</v>
      </c>
      <c r="C2561">
        <v>2001</v>
      </c>
      <c r="D2561">
        <v>2331</v>
      </c>
      <c r="E2561">
        <v>581.12</v>
      </c>
      <c r="F2561">
        <v>27.12</v>
      </c>
      <c r="G2561">
        <v>128462</v>
      </c>
      <c r="H2561">
        <v>142308</v>
      </c>
      <c r="I2561">
        <f t="shared" si="118"/>
        <v>13846</v>
      </c>
      <c r="J2561">
        <f t="shared" si="120"/>
        <v>-13846</v>
      </c>
      <c r="K2561">
        <f t="shared" si="119"/>
        <v>191711716</v>
      </c>
    </row>
    <row r="2562" spans="1:11" x14ac:dyDescent="0.25">
      <c r="A2562" t="s">
        <v>34</v>
      </c>
      <c r="B2562" t="s">
        <v>29</v>
      </c>
      <c r="C2562">
        <v>2001</v>
      </c>
      <c r="D2562">
        <v>636</v>
      </c>
      <c r="E2562">
        <v>35700</v>
      </c>
      <c r="F2562">
        <v>12.33</v>
      </c>
      <c r="G2562">
        <v>26795</v>
      </c>
      <c r="H2562">
        <v>26795</v>
      </c>
      <c r="I2562">
        <f t="shared" si="118"/>
        <v>0</v>
      </c>
      <c r="J2562">
        <f t="shared" si="120"/>
        <v>0</v>
      </c>
      <c r="K2562">
        <f t="shared" si="119"/>
        <v>0</v>
      </c>
    </row>
    <row r="2563" spans="1:11" x14ac:dyDescent="0.25">
      <c r="A2563" t="s">
        <v>32</v>
      </c>
      <c r="B2563" t="s">
        <v>11</v>
      </c>
      <c r="C2563">
        <v>2007</v>
      </c>
      <c r="D2563">
        <v>1083</v>
      </c>
      <c r="E2563">
        <v>27422.77</v>
      </c>
      <c r="F2563">
        <v>26.15</v>
      </c>
      <c r="G2563">
        <v>27079</v>
      </c>
      <c r="H2563">
        <v>27079</v>
      </c>
      <c r="I2563">
        <f t="shared" ref="I2563:I2626" si="121">ABS(G2563-H2563)</f>
        <v>0</v>
      </c>
      <c r="J2563">
        <f t="shared" si="120"/>
        <v>0</v>
      </c>
      <c r="K2563">
        <f t="shared" ref="K2563:K2626" si="122">J2563^2</f>
        <v>0</v>
      </c>
    </row>
    <row r="2564" spans="1:11" x14ac:dyDescent="0.25">
      <c r="A2564" t="s">
        <v>28</v>
      </c>
      <c r="B2564" t="s">
        <v>13</v>
      </c>
      <c r="C2564">
        <v>2004</v>
      </c>
      <c r="D2564">
        <v>1712</v>
      </c>
      <c r="E2564">
        <v>1733.07</v>
      </c>
      <c r="F2564">
        <v>26.64</v>
      </c>
      <c r="G2564">
        <v>36516</v>
      </c>
      <c r="H2564">
        <v>34889</v>
      </c>
      <c r="I2564">
        <f t="shared" si="121"/>
        <v>1627</v>
      </c>
      <c r="J2564">
        <f t="shared" si="120"/>
        <v>1627</v>
      </c>
      <c r="K2564">
        <f t="shared" si="122"/>
        <v>2647129</v>
      </c>
    </row>
    <row r="2565" spans="1:11" x14ac:dyDescent="0.25">
      <c r="A2565" t="s">
        <v>25</v>
      </c>
      <c r="B2565" t="s">
        <v>29</v>
      </c>
      <c r="C2565">
        <v>2001</v>
      </c>
      <c r="D2565">
        <v>534</v>
      </c>
      <c r="E2565">
        <v>32710</v>
      </c>
      <c r="F2565">
        <v>16.63</v>
      </c>
      <c r="G2565">
        <v>14626</v>
      </c>
      <c r="H2565">
        <v>14626</v>
      </c>
      <c r="I2565">
        <f t="shared" si="121"/>
        <v>0</v>
      </c>
      <c r="J2565">
        <f t="shared" si="120"/>
        <v>0</v>
      </c>
      <c r="K2565">
        <f t="shared" si="122"/>
        <v>0</v>
      </c>
    </row>
    <row r="2566" spans="1:11" x14ac:dyDescent="0.25">
      <c r="A2566" t="s">
        <v>57</v>
      </c>
      <c r="B2566" t="s">
        <v>9</v>
      </c>
      <c r="C2566">
        <v>2006</v>
      </c>
      <c r="D2566">
        <v>3240</v>
      </c>
      <c r="E2566">
        <v>98328.63</v>
      </c>
      <c r="F2566">
        <v>22.6</v>
      </c>
      <c r="G2566">
        <v>25368</v>
      </c>
      <c r="H2566">
        <v>26357</v>
      </c>
      <c r="I2566">
        <f t="shared" si="121"/>
        <v>989</v>
      </c>
      <c r="J2566">
        <f t="shared" si="120"/>
        <v>-989</v>
      </c>
      <c r="K2566">
        <f t="shared" si="122"/>
        <v>978121</v>
      </c>
    </row>
    <row r="2567" spans="1:11" x14ac:dyDescent="0.25">
      <c r="A2567" t="s">
        <v>90</v>
      </c>
      <c r="B2567" t="s">
        <v>29</v>
      </c>
      <c r="C2567">
        <v>2011</v>
      </c>
      <c r="D2567">
        <v>2331</v>
      </c>
      <c r="E2567">
        <v>936.24</v>
      </c>
      <c r="F2567">
        <v>27.42</v>
      </c>
      <c r="G2567">
        <v>8462</v>
      </c>
      <c r="H2567">
        <v>10000</v>
      </c>
      <c r="I2567">
        <f t="shared" si="121"/>
        <v>1538</v>
      </c>
      <c r="J2567">
        <f t="shared" si="120"/>
        <v>-1538</v>
      </c>
      <c r="K2567">
        <f t="shared" si="122"/>
        <v>2365444</v>
      </c>
    </row>
    <row r="2568" spans="1:11" x14ac:dyDescent="0.25">
      <c r="A2568" t="s">
        <v>25</v>
      </c>
      <c r="B2568" t="s">
        <v>13</v>
      </c>
      <c r="C2568">
        <v>2004</v>
      </c>
      <c r="D2568">
        <v>534</v>
      </c>
      <c r="E2568">
        <v>36276</v>
      </c>
      <c r="F2568">
        <v>12.35</v>
      </c>
      <c r="G2568">
        <v>83305</v>
      </c>
      <c r="H2568">
        <v>83305</v>
      </c>
      <c r="I2568">
        <f t="shared" si="121"/>
        <v>0</v>
      </c>
      <c r="J2568">
        <f t="shared" si="120"/>
        <v>0</v>
      </c>
      <c r="K2568">
        <f t="shared" si="122"/>
        <v>0</v>
      </c>
    </row>
    <row r="2569" spans="1:11" x14ac:dyDescent="0.25">
      <c r="A2569" t="s">
        <v>66</v>
      </c>
      <c r="B2569" t="s">
        <v>45</v>
      </c>
      <c r="C2569">
        <v>1998</v>
      </c>
      <c r="D2569">
        <v>1032</v>
      </c>
      <c r="E2569">
        <v>51.98</v>
      </c>
      <c r="F2569">
        <v>22.22</v>
      </c>
      <c r="G2569">
        <v>55557</v>
      </c>
      <c r="H2569">
        <v>57964</v>
      </c>
      <c r="I2569">
        <f t="shared" si="121"/>
        <v>2407</v>
      </c>
      <c r="J2569">
        <f t="shared" si="120"/>
        <v>-2407</v>
      </c>
      <c r="K2569">
        <f t="shared" si="122"/>
        <v>5793649</v>
      </c>
    </row>
    <row r="2570" spans="1:11" x14ac:dyDescent="0.25">
      <c r="A2570" t="s">
        <v>32</v>
      </c>
      <c r="B2570" t="s">
        <v>7</v>
      </c>
      <c r="C2570">
        <v>1993</v>
      </c>
      <c r="D2570">
        <v>1083</v>
      </c>
      <c r="E2570">
        <v>66388</v>
      </c>
      <c r="F2570">
        <v>27.24</v>
      </c>
      <c r="G2570">
        <v>149024</v>
      </c>
      <c r="H2570">
        <v>149024</v>
      </c>
      <c r="I2570">
        <f t="shared" si="121"/>
        <v>0</v>
      </c>
      <c r="J2570">
        <f t="shared" si="120"/>
        <v>0</v>
      </c>
      <c r="K2570">
        <f t="shared" si="122"/>
        <v>0</v>
      </c>
    </row>
    <row r="2571" spans="1:11" x14ac:dyDescent="0.25">
      <c r="A2571" t="s">
        <v>41</v>
      </c>
      <c r="B2571" t="s">
        <v>7</v>
      </c>
      <c r="C2571">
        <v>1991</v>
      </c>
      <c r="D2571">
        <v>700</v>
      </c>
      <c r="E2571">
        <v>32006</v>
      </c>
      <c r="F2571">
        <v>4.93</v>
      </c>
      <c r="G2571">
        <v>298464</v>
      </c>
      <c r="H2571">
        <v>314059</v>
      </c>
      <c r="I2571">
        <f t="shared" si="121"/>
        <v>15595</v>
      </c>
      <c r="J2571">
        <f t="shared" si="120"/>
        <v>-15595</v>
      </c>
      <c r="K2571">
        <f t="shared" si="122"/>
        <v>243204025</v>
      </c>
    </row>
    <row r="2572" spans="1:11" x14ac:dyDescent="0.25">
      <c r="A2572" t="s">
        <v>32</v>
      </c>
      <c r="B2572" t="s">
        <v>13</v>
      </c>
      <c r="C2572">
        <v>2012</v>
      </c>
      <c r="D2572">
        <v>1083</v>
      </c>
      <c r="E2572">
        <v>52980</v>
      </c>
      <c r="F2572">
        <v>26.65</v>
      </c>
      <c r="G2572">
        <v>36909</v>
      </c>
      <c r="H2572">
        <v>36909</v>
      </c>
      <c r="I2572">
        <f t="shared" si="121"/>
        <v>0</v>
      </c>
      <c r="J2572">
        <f t="shared" si="120"/>
        <v>0</v>
      </c>
      <c r="K2572">
        <f t="shared" si="122"/>
        <v>0</v>
      </c>
    </row>
    <row r="2573" spans="1:11" x14ac:dyDescent="0.25">
      <c r="A2573" t="s">
        <v>66</v>
      </c>
      <c r="B2573" t="s">
        <v>21</v>
      </c>
      <c r="C2573">
        <v>1999</v>
      </c>
      <c r="D2573">
        <v>1032</v>
      </c>
      <c r="E2573">
        <v>43.34</v>
      </c>
      <c r="F2573">
        <v>22.19</v>
      </c>
      <c r="G2573">
        <v>72727</v>
      </c>
      <c r="H2573">
        <v>68182</v>
      </c>
      <c r="I2573">
        <f t="shared" si="121"/>
        <v>4545</v>
      </c>
      <c r="J2573">
        <f t="shared" ref="J2573:J2636" si="123">G2573-H2573</f>
        <v>4545</v>
      </c>
      <c r="K2573">
        <f t="shared" si="122"/>
        <v>20657025</v>
      </c>
    </row>
    <row r="2574" spans="1:11" x14ac:dyDescent="0.25">
      <c r="A2574" t="s">
        <v>31</v>
      </c>
      <c r="B2574" t="s">
        <v>11</v>
      </c>
      <c r="C2574">
        <v>2001</v>
      </c>
      <c r="D2574">
        <v>346</v>
      </c>
      <c r="E2574">
        <v>13842.57</v>
      </c>
      <c r="F2574">
        <v>18.73</v>
      </c>
      <c r="G2574">
        <v>12280</v>
      </c>
      <c r="H2574">
        <v>19488</v>
      </c>
      <c r="I2574">
        <f t="shared" si="121"/>
        <v>7208</v>
      </c>
      <c r="J2574">
        <f t="shared" si="123"/>
        <v>-7208</v>
      </c>
      <c r="K2574">
        <f t="shared" si="122"/>
        <v>51955264</v>
      </c>
    </row>
    <row r="2575" spans="1:11" x14ac:dyDescent="0.25">
      <c r="A2575" t="s">
        <v>55</v>
      </c>
      <c r="B2575" t="s">
        <v>9</v>
      </c>
      <c r="C2575">
        <v>1998</v>
      </c>
      <c r="D2575">
        <v>1732</v>
      </c>
      <c r="E2575">
        <v>3055.16</v>
      </c>
      <c r="F2575">
        <v>13.97</v>
      </c>
      <c r="G2575">
        <v>100571</v>
      </c>
      <c r="H2575">
        <v>101306</v>
      </c>
      <c r="I2575">
        <f t="shared" si="121"/>
        <v>735</v>
      </c>
      <c r="J2575">
        <f t="shared" si="123"/>
        <v>-735</v>
      </c>
      <c r="K2575">
        <f t="shared" si="122"/>
        <v>540225</v>
      </c>
    </row>
    <row r="2576" spans="1:11" x14ac:dyDescent="0.25">
      <c r="A2576" t="s">
        <v>73</v>
      </c>
      <c r="B2576" t="s">
        <v>13</v>
      </c>
      <c r="C2576">
        <v>2008</v>
      </c>
      <c r="D2576">
        <v>2041</v>
      </c>
      <c r="E2576">
        <v>781.32</v>
      </c>
      <c r="F2576">
        <v>24.19</v>
      </c>
      <c r="G2576">
        <v>30688</v>
      </c>
      <c r="H2576">
        <v>50000</v>
      </c>
      <c r="I2576">
        <f t="shared" si="121"/>
        <v>19312</v>
      </c>
      <c r="J2576">
        <f t="shared" si="123"/>
        <v>-19312</v>
      </c>
      <c r="K2576">
        <f t="shared" si="122"/>
        <v>372953344</v>
      </c>
    </row>
    <row r="2577" spans="1:11" x14ac:dyDescent="0.25">
      <c r="A2577" t="s">
        <v>42</v>
      </c>
      <c r="B2577" t="s">
        <v>13</v>
      </c>
      <c r="C2577">
        <v>1996</v>
      </c>
      <c r="D2577">
        <v>758</v>
      </c>
      <c r="E2577">
        <v>34468.93</v>
      </c>
      <c r="F2577">
        <v>25.06</v>
      </c>
      <c r="G2577">
        <v>45412</v>
      </c>
      <c r="H2577">
        <v>45412</v>
      </c>
      <c r="I2577">
        <f t="shared" si="121"/>
        <v>0</v>
      </c>
      <c r="J2577">
        <f t="shared" si="123"/>
        <v>0</v>
      </c>
      <c r="K2577">
        <f t="shared" si="122"/>
        <v>0</v>
      </c>
    </row>
    <row r="2578" spans="1:11" x14ac:dyDescent="0.25">
      <c r="A2578" t="s">
        <v>76</v>
      </c>
      <c r="B2578" t="s">
        <v>13</v>
      </c>
      <c r="C2578">
        <v>2008</v>
      </c>
      <c r="D2578">
        <v>89</v>
      </c>
      <c r="E2578">
        <v>11556.12</v>
      </c>
      <c r="F2578">
        <v>17.55</v>
      </c>
      <c r="G2578">
        <v>13952</v>
      </c>
      <c r="H2578">
        <v>13375</v>
      </c>
      <c r="I2578">
        <f t="shared" si="121"/>
        <v>577</v>
      </c>
      <c r="J2578">
        <f t="shared" si="123"/>
        <v>577</v>
      </c>
      <c r="K2578">
        <f t="shared" si="122"/>
        <v>332929</v>
      </c>
    </row>
    <row r="2579" spans="1:11" x14ac:dyDescent="0.25">
      <c r="A2579" t="s">
        <v>35</v>
      </c>
      <c r="B2579" t="s">
        <v>11</v>
      </c>
      <c r="C2579">
        <v>2012</v>
      </c>
      <c r="D2579">
        <v>847</v>
      </c>
      <c r="E2579">
        <v>6139.3</v>
      </c>
      <c r="F2579">
        <v>10.68</v>
      </c>
      <c r="G2579">
        <v>84522</v>
      </c>
      <c r="H2579">
        <v>89806</v>
      </c>
      <c r="I2579">
        <f t="shared" si="121"/>
        <v>5284</v>
      </c>
      <c r="J2579">
        <f t="shared" si="123"/>
        <v>-5284</v>
      </c>
      <c r="K2579">
        <f t="shared" si="122"/>
        <v>27920656</v>
      </c>
    </row>
    <row r="2580" spans="1:11" x14ac:dyDescent="0.25">
      <c r="A2580" t="s">
        <v>52</v>
      </c>
      <c r="B2580" t="s">
        <v>29</v>
      </c>
      <c r="C2580">
        <v>2008</v>
      </c>
      <c r="D2580">
        <v>282</v>
      </c>
      <c r="E2580">
        <v>9.99</v>
      </c>
      <c r="F2580">
        <v>27.62</v>
      </c>
      <c r="G2580">
        <v>6214</v>
      </c>
      <c r="H2580">
        <v>9016</v>
      </c>
      <c r="I2580">
        <f t="shared" si="121"/>
        <v>2802</v>
      </c>
      <c r="J2580">
        <f t="shared" si="123"/>
        <v>-2802</v>
      </c>
      <c r="K2580">
        <f t="shared" si="122"/>
        <v>7851204</v>
      </c>
    </row>
    <row r="2581" spans="1:11" x14ac:dyDescent="0.25">
      <c r="A2581" t="s">
        <v>33</v>
      </c>
      <c r="B2581" t="s">
        <v>15</v>
      </c>
      <c r="C2581">
        <v>1999</v>
      </c>
      <c r="D2581">
        <v>59</v>
      </c>
      <c r="E2581">
        <v>2853.74</v>
      </c>
      <c r="F2581">
        <v>26.75</v>
      </c>
      <c r="G2581">
        <v>13192</v>
      </c>
      <c r="H2581">
        <v>13192</v>
      </c>
      <c r="I2581">
        <f t="shared" si="121"/>
        <v>0</v>
      </c>
      <c r="J2581">
        <f t="shared" si="123"/>
        <v>0</v>
      </c>
      <c r="K2581">
        <f t="shared" si="122"/>
        <v>0</v>
      </c>
    </row>
    <row r="2582" spans="1:11" x14ac:dyDescent="0.25">
      <c r="A2582" t="s">
        <v>70</v>
      </c>
      <c r="B2582" t="s">
        <v>11</v>
      </c>
      <c r="C2582">
        <v>2006</v>
      </c>
      <c r="D2582">
        <v>657</v>
      </c>
      <c r="E2582">
        <v>3164.45</v>
      </c>
      <c r="F2582">
        <v>20.7</v>
      </c>
      <c r="G2582">
        <v>36000</v>
      </c>
      <c r="H2582">
        <v>29998</v>
      </c>
      <c r="I2582">
        <f t="shared" si="121"/>
        <v>6002</v>
      </c>
      <c r="J2582">
        <f t="shared" si="123"/>
        <v>6002</v>
      </c>
      <c r="K2582">
        <f t="shared" si="122"/>
        <v>36024004</v>
      </c>
    </row>
    <row r="2583" spans="1:11" x14ac:dyDescent="0.25">
      <c r="A2583" t="s">
        <v>18</v>
      </c>
      <c r="B2583" t="s">
        <v>49</v>
      </c>
      <c r="C2583">
        <v>2007</v>
      </c>
      <c r="D2583">
        <v>1761</v>
      </c>
      <c r="E2583">
        <v>304031</v>
      </c>
      <c r="F2583">
        <v>19.05</v>
      </c>
      <c r="G2583">
        <v>92593</v>
      </c>
      <c r="H2583">
        <v>92593</v>
      </c>
      <c r="I2583">
        <f t="shared" si="121"/>
        <v>0</v>
      </c>
      <c r="J2583">
        <f t="shared" si="123"/>
        <v>0</v>
      </c>
      <c r="K2583">
        <f t="shared" si="122"/>
        <v>0</v>
      </c>
    </row>
    <row r="2584" spans="1:11" x14ac:dyDescent="0.25">
      <c r="A2584" t="s">
        <v>59</v>
      </c>
      <c r="B2584" t="s">
        <v>45</v>
      </c>
      <c r="C2584">
        <v>1994</v>
      </c>
      <c r="D2584">
        <v>1651</v>
      </c>
      <c r="E2584">
        <v>39</v>
      </c>
      <c r="F2584">
        <v>27.03</v>
      </c>
      <c r="G2584">
        <v>70505</v>
      </c>
      <c r="H2584">
        <v>39881</v>
      </c>
      <c r="I2584">
        <f t="shared" si="121"/>
        <v>30624</v>
      </c>
      <c r="J2584">
        <f t="shared" si="123"/>
        <v>30624</v>
      </c>
      <c r="K2584">
        <f t="shared" si="122"/>
        <v>937829376</v>
      </c>
    </row>
    <row r="2585" spans="1:11" x14ac:dyDescent="0.25">
      <c r="A2585" t="s">
        <v>41</v>
      </c>
      <c r="B2585" t="s">
        <v>9</v>
      </c>
      <c r="C2585">
        <v>1995</v>
      </c>
      <c r="D2585">
        <v>700</v>
      </c>
      <c r="E2585">
        <v>30090</v>
      </c>
      <c r="F2585">
        <v>5.33</v>
      </c>
      <c r="G2585">
        <v>73664</v>
      </c>
      <c r="H2585">
        <v>73664</v>
      </c>
      <c r="I2585">
        <f t="shared" si="121"/>
        <v>0</v>
      </c>
      <c r="J2585">
        <f t="shared" si="123"/>
        <v>0</v>
      </c>
      <c r="K2585">
        <f t="shared" si="122"/>
        <v>0</v>
      </c>
    </row>
    <row r="2586" spans="1:11" x14ac:dyDescent="0.25">
      <c r="A2586" t="s">
        <v>18</v>
      </c>
      <c r="B2586" t="s">
        <v>45</v>
      </c>
      <c r="C2586">
        <v>2011</v>
      </c>
      <c r="D2586">
        <v>1761</v>
      </c>
      <c r="E2586">
        <v>345026</v>
      </c>
      <c r="F2586">
        <v>20.329999999999998</v>
      </c>
      <c r="G2586">
        <v>146230</v>
      </c>
      <c r="H2586">
        <v>146230</v>
      </c>
      <c r="I2586">
        <f t="shared" si="121"/>
        <v>0</v>
      </c>
      <c r="J2586">
        <f t="shared" si="123"/>
        <v>0</v>
      </c>
      <c r="K2586">
        <f t="shared" si="122"/>
        <v>0</v>
      </c>
    </row>
    <row r="2587" spans="1:11" x14ac:dyDescent="0.25">
      <c r="A2587" t="s">
        <v>100</v>
      </c>
      <c r="B2587" t="s">
        <v>29</v>
      </c>
      <c r="C2587">
        <v>2006</v>
      </c>
      <c r="D2587">
        <v>1537</v>
      </c>
      <c r="E2587">
        <v>1359.04</v>
      </c>
      <c r="F2587">
        <v>8.19</v>
      </c>
      <c r="G2587">
        <v>26667</v>
      </c>
      <c r="H2587">
        <v>28446</v>
      </c>
      <c r="I2587">
        <f t="shared" si="121"/>
        <v>1779</v>
      </c>
      <c r="J2587">
        <f t="shared" si="123"/>
        <v>-1779</v>
      </c>
      <c r="K2587">
        <f t="shared" si="122"/>
        <v>3164841</v>
      </c>
    </row>
    <row r="2588" spans="1:11" x14ac:dyDescent="0.25">
      <c r="A2588" t="s">
        <v>32</v>
      </c>
      <c r="B2588" t="s">
        <v>9</v>
      </c>
      <c r="C2588">
        <v>1994</v>
      </c>
      <c r="D2588">
        <v>1083</v>
      </c>
      <c r="E2588">
        <v>61357</v>
      </c>
      <c r="F2588">
        <v>25.22</v>
      </c>
      <c r="G2588">
        <v>14480</v>
      </c>
      <c r="H2588">
        <v>14480</v>
      </c>
      <c r="I2588">
        <f t="shared" si="121"/>
        <v>0</v>
      </c>
      <c r="J2588">
        <f t="shared" si="123"/>
        <v>0</v>
      </c>
      <c r="K2588">
        <f t="shared" si="122"/>
        <v>0</v>
      </c>
    </row>
    <row r="2589" spans="1:11" x14ac:dyDescent="0.25">
      <c r="A2589" t="s">
        <v>12</v>
      </c>
      <c r="B2589" t="s">
        <v>7</v>
      </c>
      <c r="C2589">
        <v>1998</v>
      </c>
      <c r="D2589">
        <v>2702</v>
      </c>
      <c r="E2589">
        <v>1597</v>
      </c>
      <c r="F2589">
        <v>27.77</v>
      </c>
      <c r="G2589">
        <v>153432</v>
      </c>
      <c r="H2589">
        <v>153432</v>
      </c>
      <c r="I2589">
        <f t="shared" si="121"/>
        <v>0</v>
      </c>
      <c r="J2589">
        <f t="shared" si="123"/>
        <v>0</v>
      </c>
      <c r="K2589">
        <f t="shared" si="122"/>
        <v>0</v>
      </c>
    </row>
    <row r="2590" spans="1:11" x14ac:dyDescent="0.25">
      <c r="A2590" t="s">
        <v>12</v>
      </c>
      <c r="B2590" t="s">
        <v>9</v>
      </c>
      <c r="C2590">
        <v>2001</v>
      </c>
      <c r="D2590">
        <v>2702</v>
      </c>
      <c r="E2590">
        <v>1597</v>
      </c>
      <c r="F2590">
        <v>27.13</v>
      </c>
      <c r="G2590">
        <v>28446</v>
      </c>
      <c r="H2590">
        <v>28446</v>
      </c>
      <c r="I2590">
        <f t="shared" si="121"/>
        <v>0</v>
      </c>
      <c r="J2590">
        <f t="shared" si="123"/>
        <v>0</v>
      </c>
      <c r="K2590">
        <f t="shared" si="122"/>
        <v>0</v>
      </c>
    </row>
    <row r="2591" spans="1:11" x14ac:dyDescent="0.25">
      <c r="A2591" t="s">
        <v>80</v>
      </c>
      <c r="B2591" t="s">
        <v>7</v>
      </c>
      <c r="C2591">
        <v>2012</v>
      </c>
      <c r="D2591">
        <v>1784</v>
      </c>
      <c r="E2591">
        <v>2595.16</v>
      </c>
      <c r="F2591">
        <v>26.04</v>
      </c>
      <c r="G2591">
        <v>295706</v>
      </c>
      <c r="H2591">
        <v>252796</v>
      </c>
      <c r="I2591">
        <f t="shared" si="121"/>
        <v>42910</v>
      </c>
      <c r="J2591">
        <f t="shared" si="123"/>
        <v>42910</v>
      </c>
      <c r="K2591">
        <f t="shared" si="122"/>
        <v>1841268100</v>
      </c>
    </row>
    <row r="2592" spans="1:11" x14ac:dyDescent="0.25">
      <c r="A2592" t="s">
        <v>43</v>
      </c>
      <c r="B2592" t="s">
        <v>7</v>
      </c>
      <c r="C2592">
        <v>2000</v>
      </c>
      <c r="D2592">
        <v>593</v>
      </c>
      <c r="E2592">
        <v>33471</v>
      </c>
      <c r="F2592">
        <v>14.29</v>
      </c>
      <c r="G2592">
        <v>263762</v>
      </c>
      <c r="H2592">
        <v>263762</v>
      </c>
      <c r="I2592">
        <f t="shared" si="121"/>
        <v>0</v>
      </c>
      <c r="J2592">
        <f t="shared" si="123"/>
        <v>0</v>
      </c>
      <c r="K2592">
        <f t="shared" si="122"/>
        <v>0</v>
      </c>
    </row>
    <row r="2593" spans="1:11" x14ac:dyDescent="0.25">
      <c r="A2593" t="s">
        <v>14</v>
      </c>
      <c r="B2593" t="s">
        <v>9</v>
      </c>
      <c r="C2593">
        <v>2009</v>
      </c>
      <c r="D2593">
        <v>494</v>
      </c>
      <c r="E2593">
        <v>3957.61</v>
      </c>
      <c r="F2593">
        <v>25.37</v>
      </c>
      <c r="G2593">
        <v>34879</v>
      </c>
      <c r="H2593">
        <v>34879</v>
      </c>
      <c r="I2593">
        <f t="shared" si="121"/>
        <v>0</v>
      </c>
      <c r="J2593">
        <f t="shared" si="123"/>
        <v>0</v>
      </c>
      <c r="K2593">
        <f t="shared" si="122"/>
        <v>0</v>
      </c>
    </row>
    <row r="2594" spans="1:11" x14ac:dyDescent="0.25">
      <c r="A2594" t="s">
        <v>42</v>
      </c>
      <c r="B2594" t="s">
        <v>11</v>
      </c>
      <c r="C2594">
        <v>1993</v>
      </c>
      <c r="D2594">
        <v>758</v>
      </c>
      <c r="E2594">
        <v>34468.93</v>
      </c>
      <c r="F2594">
        <v>16.23</v>
      </c>
      <c r="G2594">
        <v>40821</v>
      </c>
      <c r="H2594">
        <v>41272</v>
      </c>
      <c r="I2594">
        <f t="shared" si="121"/>
        <v>451</v>
      </c>
      <c r="J2594">
        <f t="shared" si="123"/>
        <v>-451</v>
      </c>
      <c r="K2594">
        <f t="shared" si="122"/>
        <v>203401</v>
      </c>
    </row>
    <row r="2595" spans="1:11" x14ac:dyDescent="0.25">
      <c r="A2595" t="s">
        <v>37</v>
      </c>
      <c r="B2595" t="s">
        <v>15</v>
      </c>
      <c r="C2595">
        <v>2008</v>
      </c>
      <c r="D2595">
        <v>630</v>
      </c>
      <c r="E2595">
        <v>1578</v>
      </c>
      <c r="F2595">
        <v>16.66</v>
      </c>
      <c r="G2595">
        <v>5221</v>
      </c>
      <c r="H2595">
        <v>8010</v>
      </c>
      <c r="I2595">
        <f t="shared" si="121"/>
        <v>2789</v>
      </c>
      <c r="J2595">
        <f t="shared" si="123"/>
        <v>-2789</v>
      </c>
      <c r="K2595">
        <f t="shared" si="122"/>
        <v>7778521</v>
      </c>
    </row>
    <row r="2596" spans="1:11" x14ac:dyDescent="0.25">
      <c r="A2596" t="s">
        <v>14</v>
      </c>
      <c r="B2596" t="s">
        <v>15</v>
      </c>
      <c r="C2596">
        <v>2008</v>
      </c>
      <c r="D2596">
        <v>494</v>
      </c>
      <c r="E2596">
        <v>4946.79</v>
      </c>
      <c r="F2596">
        <v>27.23</v>
      </c>
      <c r="G2596">
        <v>6262</v>
      </c>
      <c r="H2596">
        <v>6262</v>
      </c>
      <c r="I2596">
        <f t="shared" si="121"/>
        <v>0</v>
      </c>
      <c r="J2596">
        <f t="shared" si="123"/>
        <v>0</v>
      </c>
      <c r="K2596">
        <f t="shared" si="122"/>
        <v>0</v>
      </c>
    </row>
    <row r="2597" spans="1:11" x14ac:dyDescent="0.25">
      <c r="A2597" t="s">
        <v>32</v>
      </c>
      <c r="B2597" t="s">
        <v>9</v>
      </c>
      <c r="C2597">
        <v>2001</v>
      </c>
      <c r="D2597">
        <v>1083</v>
      </c>
      <c r="E2597">
        <v>43720.04</v>
      </c>
      <c r="F2597">
        <v>26.9</v>
      </c>
      <c r="G2597">
        <v>19996</v>
      </c>
      <c r="H2597">
        <v>19996</v>
      </c>
      <c r="I2597">
        <f t="shared" si="121"/>
        <v>0</v>
      </c>
      <c r="J2597">
        <f t="shared" si="123"/>
        <v>0</v>
      </c>
      <c r="K2597">
        <f t="shared" si="122"/>
        <v>0</v>
      </c>
    </row>
    <row r="2598" spans="1:11" x14ac:dyDescent="0.25">
      <c r="A2598" t="s">
        <v>34</v>
      </c>
      <c r="B2598" t="s">
        <v>21</v>
      </c>
      <c r="C2598">
        <v>2011</v>
      </c>
      <c r="D2598">
        <v>636</v>
      </c>
      <c r="E2598">
        <v>53549</v>
      </c>
      <c r="F2598">
        <v>17.899999999999999</v>
      </c>
      <c r="G2598">
        <v>179410</v>
      </c>
      <c r="H2598">
        <v>179410</v>
      </c>
      <c r="I2598">
        <f t="shared" si="121"/>
        <v>0</v>
      </c>
      <c r="J2598">
        <f t="shared" si="123"/>
        <v>0</v>
      </c>
      <c r="K2598">
        <f t="shared" si="122"/>
        <v>0</v>
      </c>
    </row>
    <row r="2599" spans="1:11" x14ac:dyDescent="0.25">
      <c r="A2599" t="s">
        <v>25</v>
      </c>
      <c r="B2599" t="s">
        <v>13</v>
      </c>
      <c r="C2599">
        <v>1999</v>
      </c>
      <c r="D2599">
        <v>534</v>
      </c>
      <c r="E2599">
        <v>34200</v>
      </c>
      <c r="F2599">
        <v>19.75</v>
      </c>
      <c r="G2599">
        <v>91615</v>
      </c>
      <c r="H2599">
        <v>83263</v>
      </c>
      <c r="I2599">
        <f t="shared" si="121"/>
        <v>8352</v>
      </c>
      <c r="J2599">
        <f t="shared" si="123"/>
        <v>8352</v>
      </c>
      <c r="K2599">
        <f t="shared" si="122"/>
        <v>69755904</v>
      </c>
    </row>
    <row r="2600" spans="1:11" x14ac:dyDescent="0.25">
      <c r="A2600" t="s">
        <v>63</v>
      </c>
      <c r="B2600" t="s">
        <v>15</v>
      </c>
      <c r="C2600">
        <v>1999</v>
      </c>
      <c r="D2600">
        <v>1020</v>
      </c>
      <c r="E2600">
        <v>1670</v>
      </c>
      <c r="F2600">
        <v>20.53</v>
      </c>
      <c r="G2600">
        <v>6954</v>
      </c>
      <c r="H2600">
        <v>7700</v>
      </c>
      <c r="I2600">
        <f t="shared" si="121"/>
        <v>746</v>
      </c>
      <c r="J2600">
        <f t="shared" si="123"/>
        <v>-746</v>
      </c>
      <c r="K2600">
        <f t="shared" si="122"/>
        <v>556516</v>
      </c>
    </row>
    <row r="2601" spans="1:11" x14ac:dyDescent="0.25">
      <c r="A2601" t="s">
        <v>47</v>
      </c>
      <c r="B2601" t="s">
        <v>29</v>
      </c>
      <c r="C2601">
        <v>2008</v>
      </c>
      <c r="D2601">
        <v>1113</v>
      </c>
      <c r="E2601">
        <v>2388</v>
      </c>
      <c r="F2601">
        <v>11.09</v>
      </c>
      <c r="G2601">
        <v>30053</v>
      </c>
      <c r="H2601">
        <v>27031</v>
      </c>
      <c r="I2601">
        <f t="shared" si="121"/>
        <v>3022</v>
      </c>
      <c r="J2601">
        <f t="shared" si="123"/>
        <v>3022</v>
      </c>
      <c r="K2601">
        <f t="shared" si="122"/>
        <v>9132484</v>
      </c>
    </row>
    <row r="2602" spans="1:11" x14ac:dyDescent="0.25">
      <c r="A2602" t="s">
        <v>18</v>
      </c>
      <c r="B2602" t="s">
        <v>11</v>
      </c>
      <c r="C2602">
        <v>1992</v>
      </c>
      <c r="D2602">
        <v>1761</v>
      </c>
      <c r="E2602">
        <v>67003.89</v>
      </c>
      <c r="F2602">
        <v>27.58</v>
      </c>
      <c r="G2602">
        <v>14295</v>
      </c>
      <c r="H2602">
        <v>14295</v>
      </c>
      <c r="I2602">
        <f t="shared" si="121"/>
        <v>0</v>
      </c>
      <c r="J2602">
        <f t="shared" si="123"/>
        <v>0</v>
      </c>
      <c r="K2602">
        <f t="shared" si="122"/>
        <v>0</v>
      </c>
    </row>
    <row r="2603" spans="1:11" x14ac:dyDescent="0.25">
      <c r="A2603" t="s">
        <v>40</v>
      </c>
      <c r="B2603" t="s">
        <v>7</v>
      </c>
      <c r="C2603">
        <v>2009</v>
      </c>
      <c r="D2603">
        <v>832</v>
      </c>
      <c r="E2603">
        <v>74172</v>
      </c>
      <c r="F2603">
        <v>8.11</v>
      </c>
      <c r="G2603">
        <v>248352</v>
      </c>
      <c r="H2603">
        <v>248352</v>
      </c>
      <c r="I2603">
        <f t="shared" si="121"/>
        <v>0</v>
      </c>
      <c r="J2603">
        <f t="shared" si="123"/>
        <v>0</v>
      </c>
      <c r="K2603">
        <f t="shared" si="122"/>
        <v>0</v>
      </c>
    </row>
    <row r="2604" spans="1:11" x14ac:dyDescent="0.25">
      <c r="A2604" t="s">
        <v>18</v>
      </c>
      <c r="B2604" t="s">
        <v>49</v>
      </c>
      <c r="C2604">
        <v>1996</v>
      </c>
      <c r="D2604">
        <v>1761</v>
      </c>
      <c r="E2604">
        <v>101621.67</v>
      </c>
      <c r="F2604">
        <v>27.07</v>
      </c>
      <c r="G2604">
        <v>91837</v>
      </c>
      <c r="H2604">
        <v>91837</v>
      </c>
      <c r="I2604">
        <f t="shared" si="121"/>
        <v>0</v>
      </c>
      <c r="J2604">
        <f t="shared" si="123"/>
        <v>0</v>
      </c>
      <c r="K2604">
        <f t="shared" si="122"/>
        <v>0</v>
      </c>
    </row>
    <row r="2605" spans="1:11" x14ac:dyDescent="0.25">
      <c r="A2605" t="s">
        <v>18</v>
      </c>
      <c r="B2605" t="s">
        <v>13</v>
      </c>
      <c r="C2605">
        <v>1995</v>
      </c>
      <c r="D2605">
        <v>1761</v>
      </c>
      <c r="E2605">
        <v>92967.22</v>
      </c>
      <c r="F2605">
        <v>18.27</v>
      </c>
      <c r="G2605">
        <v>25668</v>
      </c>
      <c r="H2605">
        <v>25668</v>
      </c>
      <c r="I2605">
        <f t="shared" si="121"/>
        <v>0</v>
      </c>
      <c r="J2605">
        <f t="shared" si="123"/>
        <v>0</v>
      </c>
      <c r="K2605">
        <f t="shared" si="122"/>
        <v>0</v>
      </c>
    </row>
    <row r="2606" spans="1:11" x14ac:dyDescent="0.25">
      <c r="A2606" t="s">
        <v>92</v>
      </c>
      <c r="B2606" t="s">
        <v>9</v>
      </c>
      <c r="C2606">
        <v>2005</v>
      </c>
      <c r="D2606">
        <v>562</v>
      </c>
      <c r="E2606">
        <v>220.51</v>
      </c>
      <c r="F2606">
        <v>9.58</v>
      </c>
      <c r="G2606">
        <v>44692</v>
      </c>
      <c r="H2606">
        <v>61791</v>
      </c>
      <c r="I2606">
        <f t="shared" si="121"/>
        <v>17099</v>
      </c>
      <c r="J2606">
        <f t="shared" si="123"/>
        <v>-17099</v>
      </c>
      <c r="K2606">
        <f t="shared" si="122"/>
        <v>292375801</v>
      </c>
    </row>
    <row r="2607" spans="1:11" x14ac:dyDescent="0.25">
      <c r="A2607" t="s">
        <v>46</v>
      </c>
      <c r="B2607" t="s">
        <v>11</v>
      </c>
      <c r="C2607">
        <v>1992</v>
      </c>
      <c r="D2607">
        <v>1485</v>
      </c>
      <c r="E2607">
        <v>121</v>
      </c>
      <c r="F2607">
        <v>16.059999999999999</v>
      </c>
      <c r="G2607">
        <v>24388</v>
      </c>
      <c r="H2607">
        <v>29976</v>
      </c>
      <c r="I2607">
        <f t="shared" si="121"/>
        <v>5588</v>
      </c>
      <c r="J2607">
        <f t="shared" si="123"/>
        <v>-5588</v>
      </c>
      <c r="K2607">
        <f t="shared" si="122"/>
        <v>31225744</v>
      </c>
    </row>
    <row r="2608" spans="1:11" x14ac:dyDescent="0.25">
      <c r="A2608" t="s">
        <v>32</v>
      </c>
      <c r="B2608" t="s">
        <v>13</v>
      </c>
      <c r="C2608">
        <v>1991</v>
      </c>
      <c r="D2608">
        <v>1083</v>
      </c>
      <c r="E2608">
        <v>72133</v>
      </c>
      <c r="F2608">
        <v>26.2</v>
      </c>
      <c r="G2608">
        <v>26271</v>
      </c>
      <c r="H2608">
        <v>26271</v>
      </c>
      <c r="I2608">
        <f t="shared" si="121"/>
        <v>0</v>
      </c>
      <c r="J2608">
        <f t="shared" si="123"/>
        <v>0</v>
      </c>
      <c r="K2608">
        <f t="shared" si="122"/>
        <v>0</v>
      </c>
    </row>
    <row r="2609" spans="1:11" x14ac:dyDescent="0.25">
      <c r="A2609" t="s">
        <v>32</v>
      </c>
      <c r="B2609" t="s">
        <v>11</v>
      </c>
      <c r="C2609">
        <v>2001</v>
      </c>
      <c r="D2609">
        <v>1083</v>
      </c>
      <c r="E2609">
        <v>43720.04</v>
      </c>
      <c r="F2609">
        <v>25.59</v>
      </c>
      <c r="G2609">
        <v>27081</v>
      </c>
      <c r="H2609">
        <v>27081</v>
      </c>
      <c r="I2609">
        <f t="shared" si="121"/>
        <v>0</v>
      </c>
      <c r="J2609">
        <f t="shared" si="123"/>
        <v>0</v>
      </c>
      <c r="K2609">
        <f t="shared" si="122"/>
        <v>0</v>
      </c>
    </row>
    <row r="2610" spans="1:11" x14ac:dyDescent="0.25">
      <c r="A2610" t="s">
        <v>18</v>
      </c>
      <c r="B2610" t="s">
        <v>49</v>
      </c>
      <c r="C2610">
        <v>2013</v>
      </c>
      <c r="D2610">
        <v>1761</v>
      </c>
      <c r="E2610">
        <v>367778</v>
      </c>
      <c r="F2610">
        <v>26.4</v>
      </c>
      <c r="G2610">
        <v>96078</v>
      </c>
      <c r="H2610">
        <v>96078</v>
      </c>
      <c r="I2610">
        <f t="shared" si="121"/>
        <v>0</v>
      </c>
      <c r="J2610">
        <f t="shared" si="123"/>
        <v>0</v>
      </c>
      <c r="K2610">
        <f t="shared" si="122"/>
        <v>0</v>
      </c>
    </row>
    <row r="2611" spans="1:11" x14ac:dyDescent="0.25">
      <c r="A2611" t="s">
        <v>53</v>
      </c>
      <c r="B2611" t="s">
        <v>21</v>
      </c>
      <c r="C2611">
        <v>1996</v>
      </c>
      <c r="D2611">
        <v>1604</v>
      </c>
      <c r="E2611">
        <v>180.08</v>
      </c>
      <c r="F2611">
        <v>25</v>
      </c>
      <c r="G2611">
        <v>60681</v>
      </c>
      <c r="H2611">
        <v>61724</v>
      </c>
      <c r="I2611">
        <f t="shared" si="121"/>
        <v>1043</v>
      </c>
      <c r="J2611">
        <f t="shared" si="123"/>
        <v>-1043</v>
      </c>
      <c r="K2611">
        <f t="shared" si="122"/>
        <v>1087849</v>
      </c>
    </row>
    <row r="2612" spans="1:11" x14ac:dyDescent="0.25">
      <c r="A2612" t="s">
        <v>32</v>
      </c>
      <c r="B2612" t="s">
        <v>7</v>
      </c>
      <c r="C2612">
        <v>2011</v>
      </c>
      <c r="D2612">
        <v>1083</v>
      </c>
      <c r="E2612">
        <v>55540</v>
      </c>
      <c r="F2612">
        <v>25.72</v>
      </c>
      <c r="G2612">
        <v>227240</v>
      </c>
      <c r="H2612">
        <v>227240</v>
      </c>
      <c r="I2612">
        <f t="shared" si="121"/>
        <v>0</v>
      </c>
      <c r="J2612">
        <f t="shared" si="123"/>
        <v>0</v>
      </c>
      <c r="K2612">
        <f t="shared" si="122"/>
        <v>0</v>
      </c>
    </row>
    <row r="2613" spans="1:11" x14ac:dyDescent="0.25">
      <c r="A2613" t="s">
        <v>32</v>
      </c>
      <c r="B2613" t="s">
        <v>9</v>
      </c>
      <c r="C2613">
        <v>2006</v>
      </c>
      <c r="D2613">
        <v>1083</v>
      </c>
      <c r="E2613">
        <v>37423</v>
      </c>
      <c r="F2613">
        <v>27.47</v>
      </c>
      <c r="G2613">
        <v>19125</v>
      </c>
      <c r="H2613">
        <v>19125</v>
      </c>
      <c r="I2613">
        <f t="shared" si="121"/>
        <v>0</v>
      </c>
      <c r="J2613">
        <f t="shared" si="123"/>
        <v>0</v>
      </c>
      <c r="K2613">
        <f t="shared" si="122"/>
        <v>0</v>
      </c>
    </row>
    <row r="2614" spans="1:11" x14ac:dyDescent="0.25">
      <c r="A2614" t="s">
        <v>18</v>
      </c>
      <c r="B2614" t="s">
        <v>15</v>
      </c>
      <c r="C2614">
        <v>2002</v>
      </c>
      <c r="D2614">
        <v>1761</v>
      </c>
      <c r="E2614">
        <v>145552</v>
      </c>
      <c r="F2614">
        <v>26.01</v>
      </c>
      <c r="G2614">
        <v>18573</v>
      </c>
      <c r="H2614">
        <v>18573</v>
      </c>
      <c r="I2614">
        <f t="shared" si="121"/>
        <v>0</v>
      </c>
      <c r="J2614">
        <f t="shared" si="123"/>
        <v>0</v>
      </c>
      <c r="K2614">
        <f t="shared" si="122"/>
        <v>0</v>
      </c>
    </row>
    <row r="2615" spans="1:11" x14ac:dyDescent="0.25">
      <c r="A2615" t="s">
        <v>25</v>
      </c>
      <c r="B2615" t="s">
        <v>13</v>
      </c>
      <c r="C2615">
        <v>1993</v>
      </c>
      <c r="D2615">
        <v>534</v>
      </c>
      <c r="E2615">
        <v>23899</v>
      </c>
      <c r="F2615">
        <v>18.03</v>
      </c>
      <c r="G2615">
        <v>76400</v>
      </c>
      <c r="H2615">
        <v>76400</v>
      </c>
      <c r="I2615">
        <f t="shared" si="121"/>
        <v>0</v>
      </c>
      <c r="J2615">
        <f t="shared" si="123"/>
        <v>0</v>
      </c>
      <c r="K2615">
        <f t="shared" si="122"/>
        <v>0</v>
      </c>
    </row>
    <row r="2616" spans="1:11" x14ac:dyDescent="0.25">
      <c r="A2616" t="s">
        <v>104</v>
      </c>
      <c r="B2616" t="s">
        <v>15</v>
      </c>
      <c r="C2616">
        <v>2004</v>
      </c>
      <c r="D2616">
        <v>652</v>
      </c>
      <c r="E2616">
        <v>11594</v>
      </c>
      <c r="F2616">
        <v>18.07</v>
      </c>
      <c r="G2616">
        <v>16230</v>
      </c>
      <c r="H2616">
        <v>13554</v>
      </c>
      <c r="I2616">
        <f t="shared" si="121"/>
        <v>2676</v>
      </c>
      <c r="J2616">
        <f t="shared" si="123"/>
        <v>2676</v>
      </c>
      <c r="K2616">
        <f t="shared" si="122"/>
        <v>7160976</v>
      </c>
    </row>
    <row r="2617" spans="1:11" x14ac:dyDescent="0.25">
      <c r="A2617" t="s">
        <v>54</v>
      </c>
      <c r="B2617" t="s">
        <v>9</v>
      </c>
      <c r="C2617">
        <v>1994</v>
      </c>
      <c r="D2617">
        <v>2274</v>
      </c>
      <c r="E2617">
        <v>2670</v>
      </c>
      <c r="F2617">
        <v>17.399999999999999</v>
      </c>
      <c r="G2617">
        <v>11208</v>
      </c>
      <c r="H2617">
        <v>11208</v>
      </c>
      <c r="I2617">
        <f t="shared" si="121"/>
        <v>0</v>
      </c>
      <c r="J2617">
        <f t="shared" si="123"/>
        <v>0</v>
      </c>
      <c r="K2617">
        <f t="shared" si="122"/>
        <v>0</v>
      </c>
    </row>
    <row r="2618" spans="1:11" x14ac:dyDescent="0.25">
      <c r="A2618" t="s">
        <v>65</v>
      </c>
      <c r="B2618" t="s">
        <v>15</v>
      </c>
      <c r="C2618">
        <v>2005</v>
      </c>
      <c r="D2618">
        <v>250</v>
      </c>
      <c r="E2618">
        <v>3666.62</v>
      </c>
      <c r="F2618">
        <v>4</v>
      </c>
      <c r="G2618">
        <v>20000</v>
      </c>
      <c r="H2618">
        <v>17500</v>
      </c>
      <c r="I2618">
        <f t="shared" si="121"/>
        <v>2500</v>
      </c>
      <c r="J2618">
        <f t="shared" si="123"/>
        <v>2500</v>
      </c>
      <c r="K2618">
        <f t="shared" si="122"/>
        <v>6250000</v>
      </c>
    </row>
    <row r="2619" spans="1:11" x14ac:dyDescent="0.25">
      <c r="A2619" t="s">
        <v>12</v>
      </c>
      <c r="B2619" t="s">
        <v>7</v>
      </c>
      <c r="C2619">
        <v>1996</v>
      </c>
      <c r="D2619">
        <v>2702</v>
      </c>
      <c r="E2619">
        <v>1597</v>
      </c>
      <c r="F2619">
        <v>27.53</v>
      </c>
      <c r="G2619">
        <v>158631</v>
      </c>
      <c r="H2619">
        <v>158631</v>
      </c>
      <c r="I2619">
        <f t="shared" si="121"/>
        <v>0</v>
      </c>
      <c r="J2619">
        <f t="shared" si="123"/>
        <v>0</v>
      </c>
      <c r="K2619">
        <f t="shared" si="122"/>
        <v>0</v>
      </c>
    </row>
    <row r="2620" spans="1:11" x14ac:dyDescent="0.25">
      <c r="A2620" t="s">
        <v>16</v>
      </c>
      <c r="B2620" t="s">
        <v>7</v>
      </c>
      <c r="C2620">
        <v>1998</v>
      </c>
      <c r="D2620">
        <v>1522</v>
      </c>
      <c r="E2620">
        <v>15373</v>
      </c>
      <c r="F2620">
        <v>13.19</v>
      </c>
      <c r="G2620">
        <v>140485</v>
      </c>
      <c r="H2620">
        <v>164412</v>
      </c>
      <c r="I2620">
        <f t="shared" si="121"/>
        <v>23927</v>
      </c>
      <c r="J2620">
        <f t="shared" si="123"/>
        <v>-23927</v>
      </c>
      <c r="K2620">
        <f t="shared" si="122"/>
        <v>572501329</v>
      </c>
    </row>
    <row r="2621" spans="1:11" x14ac:dyDescent="0.25">
      <c r="A2621" t="s">
        <v>41</v>
      </c>
      <c r="B2621" t="s">
        <v>7</v>
      </c>
      <c r="C2621">
        <v>1999</v>
      </c>
      <c r="D2621">
        <v>700</v>
      </c>
      <c r="E2621">
        <v>30019</v>
      </c>
      <c r="F2621">
        <v>5.55</v>
      </c>
      <c r="G2621">
        <v>374989</v>
      </c>
      <c r="H2621">
        <v>374989</v>
      </c>
      <c r="I2621">
        <f t="shared" si="121"/>
        <v>0</v>
      </c>
      <c r="J2621">
        <f t="shared" si="123"/>
        <v>0</v>
      </c>
      <c r="K2621">
        <f t="shared" si="122"/>
        <v>0</v>
      </c>
    </row>
    <row r="2622" spans="1:11" x14ac:dyDescent="0.25">
      <c r="A2622" t="s">
        <v>27</v>
      </c>
      <c r="B2622" t="s">
        <v>11</v>
      </c>
      <c r="C2622">
        <v>1998</v>
      </c>
      <c r="D2622">
        <v>495</v>
      </c>
      <c r="E2622">
        <v>24304</v>
      </c>
      <c r="F2622">
        <v>16.11</v>
      </c>
      <c r="G2622">
        <v>25295</v>
      </c>
      <c r="H2622">
        <v>25295</v>
      </c>
      <c r="I2622">
        <f t="shared" si="121"/>
        <v>0</v>
      </c>
      <c r="J2622">
        <f t="shared" si="123"/>
        <v>0</v>
      </c>
      <c r="K2622">
        <f t="shared" si="122"/>
        <v>0</v>
      </c>
    </row>
    <row r="2623" spans="1:11" x14ac:dyDescent="0.25">
      <c r="A2623" t="s">
        <v>10</v>
      </c>
      <c r="B2623" t="s">
        <v>49</v>
      </c>
      <c r="C2623">
        <v>2001</v>
      </c>
      <c r="D2623">
        <v>1668</v>
      </c>
      <c r="E2623">
        <v>78735.45</v>
      </c>
      <c r="F2623">
        <v>13.13</v>
      </c>
      <c r="G2623">
        <v>207982</v>
      </c>
      <c r="H2623">
        <v>207982</v>
      </c>
      <c r="I2623">
        <f t="shared" si="121"/>
        <v>0</v>
      </c>
      <c r="J2623">
        <f t="shared" si="123"/>
        <v>0</v>
      </c>
      <c r="K2623">
        <f t="shared" si="122"/>
        <v>0</v>
      </c>
    </row>
    <row r="2624" spans="1:11" x14ac:dyDescent="0.25">
      <c r="A2624" t="s">
        <v>14</v>
      </c>
      <c r="B2624" t="s">
        <v>9</v>
      </c>
      <c r="C2624">
        <v>1994</v>
      </c>
      <c r="D2624">
        <v>494</v>
      </c>
      <c r="E2624">
        <v>6183</v>
      </c>
      <c r="F2624">
        <v>24.78</v>
      </c>
      <c r="G2624">
        <v>15004</v>
      </c>
      <c r="H2624">
        <v>15004</v>
      </c>
      <c r="I2624">
        <f t="shared" si="121"/>
        <v>0</v>
      </c>
      <c r="J2624">
        <f t="shared" si="123"/>
        <v>0</v>
      </c>
      <c r="K2624">
        <f t="shared" si="122"/>
        <v>0</v>
      </c>
    </row>
    <row r="2625" spans="1:11" x14ac:dyDescent="0.25">
      <c r="A2625" t="s">
        <v>14</v>
      </c>
      <c r="B2625" t="s">
        <v>21</v>
      </c>
      <c r="C2625">
        <v>1998</v>
      </c>
      <c r="D2625">
        <v>494</v>
      </c>
      <c r="E2625">
        <v>18406</v>
      </c>
      <c r="F2625">
        <v>23.11</v>
      </c>
      <c r="G2625">
        <v>108413</v>
      </c>
      <c r="H2625">
        <v>108413</v>
      </c>
      <c r="I2625">
        <f t="shared" si="121"/>
        <v>0</v>
      </c>
      <c r="J2625">
        <f t="shared" si="123"/>
        <v>0</v>
      </c>
      <c r="K2625">
        <f t="shared" si="122"/>
        <v>0</v>
      </c>
    </row>
    <row r="2626" spans="1:11" x14ac:dyDescent="0.25">
      <c r="A2626" t="s">
        <v>80</v>
      </c>
      <c r="B2626" t="s">
        <v>45</v>
      </c>
      <c r="C2626">
        <v>2005</v>
      </c>
      <c r="D2626">
        <v>1784</v>
      </c>
      <c r="E2626">
        <v>1922.78</v>
      </c>
      <c r="F2626">
        <v>26.07</v>
      </c>
      <c r="G2626">
        <v>125043</v>
      </c>
      <c r="H2626">
        <v>100819</v>
      </c>
      <c r="I2626">
        <f t="shared" si="121"/>
        <v>24224</v>
      </c>
      <c r="J2626">
        <f t="shared" si="123"/>
        <v>24224</v>
      </c>
      <c r="K2626">
        <f t="shared" si="122"/>
        <v>586802176</v>
      </c>
    </row>
    <row r="2627" spans="1:11" x14ac:dyDescent="0.25">
      <c r="A2627" t="s">
        <v>10</v>
      </c>
      <c r="B2627" t="s">
        <v>49</v>
      </c>
      <c r="C2627">
        <v>2002</v>
      </c>
      <c r="D2627">
        <v>1668</v>
      </c>
      <c r="E2627">
        <v>70262.539999999994</v>
      </c>
      <c r="F2627">
        <v>15.71</v>
      </c>
      <c r="G2627">
        <v>206243</v>
      </c>
      <c r="H2627">
        <v>206243</v>
      </c>
      <c r="I2627">
        <f t="shared" ref="I2627:I2690" si="124">ABS(G2627-H2627)</f>
        <v>0</v>
      </c>
      <c r="J2627">
        <f t="shared" si="123"/>
        <v>0</v>
      </c>
      <c r="K2627">
        <f t="shared" ref="K2627:K2690" si="125">J2627^2</f>
        <v>0</v>
      </c>
    </row>
    <row r="2628" spans="1:11" x14ac:dyDescent="0.25">
      <c r="A2628" t="s">
        <v>25</v>
      </c>
      <c r="B2628" t="s">
        <v>13</v>
      </c>
      <c r="C2628">
        <v>2007</v>
      </c>
      <c r="D2628">
        <v>534</v>
      </c>
      <c r="E2628">
        <v>32446.25</v>
      </c>
      <c r="F2628">
        <v>20.309999999999999</v>
      </c>
      <c r="G2628">
        <v>82609</v>
      </c>
      <c r="H2628">
        <v>83305</v>
      </c>
      <c r="I2628">
        <f t="shared" si="124"/>
        <v>696</v>
      </c>
      <c r="J2628">
        <f t="shared" si="123"/>
        <v>-696</v>
      </c>
      <c r="K2628">
        <f t="shared" si="125"/>
        <v>484416</v>
      </c>
    </row>
    <row r="2629" spans="1:11" x14ac:dyDescent="0.25">
      <c r="A2629" t="s">
        <v>33</v>
      </c>
      <c r="B2629" t="s">
        <v>11</v>
      </c>
      <c r="C2629">
        <v>1990</v>
      </c>
      <c r="D2629">
        <v>59</v>
      </c>
      <c r="E2629">
        <v>994</v>
      </c>
      <c r="F2629">
        <v>25.7</v>
      </c>
      <c r="G2629">
        <v>46461</v>
      </c>
      <c r="H2629">
        <v>46461</v>
      </c>
      <c r="I2629">
        <f t="shared" si="124"/>
        <v>0</v>
      </c>
      <c r="J2629">
        <f t="shared" si="123"/>
        <v>0</v>
      </c>
      <c r="K2629">
        <f t="shared" si="125"/>
        <v>0</v>
      </c>
    </row>
    <row r="2630" spans="1:11" x14ac:dyDescent="0.25">
      <c r="A2630" t="s">
        <v>58</v>
      </c>
      <c r="B2630" t="s">
        <v>29</v>
      </c>
      <c r="C2630">
        <v>2000</v>
      </c>
      <c r="D2630">
        <v>691</v>
      </c>
      <c r="E2630">
        <v>527.25</v>
      </c>
      <c r="F2630">
        <v>8.7799999999999994</v>
      </c>
      <c r="G2630">
        <v>525</v>
      </c>
      <c r="H2630">
        <v>260</v>
      </c>
      <c r="I2630">
        <f t="shared" si="124"/>
        <v>265</v>
      </c>
      <c r="J2630">
        <f t="shared" si="123"/>
        <v>265</v>
      </c>
      <c r="K2630">
        <f t="shared" si="125"/>
        <v>70225</v>
      </c>
    </row>
    <row r="2631" spans="1:11" x14ac:dyDescent="0.25">
      <c r="A2631" t="s">
        <v>52</v>
      </c>
      <c r="B2631" t="s">
        <v>49</v>
      </c>
      <c r="C2631">
        <v>2005</v>
      </c>
      <c r="D2631">
        <v>282</v>
      </c>
      <c r="E2631">
        <v>14.84</v>
      </c>
      <c r="F2631">
        <v>28.13</v>
      </c>
      <c r="G2631">
        <v>165917</v>
      </c>
      <c r="H2631">
        <v>132132</v>
      </c>
      <c r="I2631">
        <f t="shared" si="124"/>
        <v>33785</v>
      </c>
      <c r="J2631">
        <f t="shared" si="123"/>
        <v>33785</v>
      </c>
      <c r="K2631">
        <f t="shared" si="125"/>
        <v>1141426225</v>
      </c>
    </row>
    <row r="2632" spans="1:11" x14ac:dyDescent="0.25">
      <c r="A2632" t="s">
        <v>68</v>
      </c>
      <c r="B2632" t="s">
        <v>21</v>
      </c>
      <c r="C2632">
        <v>1997</v>
      </c>
      <c r="D2632">
        <v>748</v>
      </c>
      <c r="E2632">
        <v>75.290000000000006</v>
      </c>
      <c r="F2632">
        <v>28.52</v>
      </c>
      <c r="G2632">
        <v>52003</v>
      </c>
      <c r="H2632">
        <v>48316</v>
      </c>
      <c r="I2632">
        <f t="shared" si="124"/>
        <v>3687</v>
      </c>
      <c r="J2632">
        <f t="shared" si="123"/>
        <v>3687</v>
      </c>
      <c r="K2632">
        <f t="shared" si="125"/>
        <v>13593969</v>
      </c>
    </row>
    <row r="2633" spans="1:11" x14ac:dyDescent="0.25">
      <c r="A2633" t="s">
        <v>104</v>
      </c>
      <c r="B2633" t="s">
        <v>7</v>
      </c>
      <c r="C2633">
        <v>2013</v>
      </c>
      <c r="D2633">
        <v>652</v>
      </c>
      <c r="E2633">
        <v>8081.72</v>
      </c>
      <c r="F2633">
        <v>19.36</v>
      </c>
      <c r="G2633">
        <v>206787</v>
      </c>
      <c r="H2633">
        <v>200000</v>
      </c>
      <c r="I2633">
        <f t="shared" si="124"/>
        <v>6787</v>
      </c>
      <c r="J2633">
        <f t="shared" si="123"/>
        <v>6787</v>
      </c>
      <c r="K2633">
        <f t="shared" si="125"/>
        <v>46063369</v>
      </c>
    </row>
    <row r="2634" spans="1:11" x14ac:dyDescent="0.25">
      <c r="A2634" t="s">
        <v>65</v>
      </c>
      <c r="B2634" t="s">
        <v>15</v>
      </c>
      <c r="C2634">
        <v>2004</v>
      </c>
      <c r="D2634">
        <v>250</v>
      </c>
      <c r="E2634">
        <v>3802.92</v>
      </c>
      <c r="F2634">
        <v>7.52</v>
      </c>
      <c r="G2634">
        <v>17500</v>
      </c>
      <c r="H2634">
        <v>20000</v>
      </c>
      <c r="I2634">
        <f t="shared" si="124"/>
        <v>2500</v>
      </c>
      <c r="J2634">
        <f t="shared" si="123"/>
        <v>-2500</v>
      </c>
      <c r="K2634">
        <f t="shared" si="125"/>
        <v>6250000</v>
      </c>
    </row>
    <row r="2635" spans="1:11" x14ac:dyDescent="0.25">
      <c r="A2635" t="s">
        <v>32</v>
      </c>
      <c r="B2635" t="s">
        <v>7</v>
      </c>
      <c r="C2635">
        <v>2007</v>
      </c>
      <c r="D2635">
        <v>1083</v>
      </c>
      <c r="E2635">
        <v>27422.77</v>
      </c>
      <c r="F2635">
        <v>27.51</v>
      </c>
      <c r="G2635">
        <v>164101</v>
      </c>
      <c r="H2635">
        <v>164101</v>
      </c>
      <c r="I2635">
        <f t="shared" si="124"/>
        <v>0</v>
      </c>
      <c r="J2635">
        <f t="shared" si="123"/>
        <v>0</v>
      </c>
      <c r="K2635">
        <f t="shared" si="125"/>
        <v>0</v>
      </c>
    </row>
    <row r="2636" spans="1:11" x14ac:dyDescent="0.25">
      <c r="A2636" t="s">
        <v>43</v>
      </c>
      <c r="B2636" t="s">
        <v>13</v>
      </c>
      <c r="C2636">
        <v>1997</v>
      </c>
      <c r="D2636">
        <v>593</v>
      </c>
      <c r="E2636">
        <v>34431</v>
      </c>
      <c r="F2636">
        <v>18.649999999999999</v>
      </c>
      <c r="G2636">
        <v>50005</v>
      </c>
      <c r="H2636">
        <v>50005</v>
      </c>
      <c r="I2636">
        <f t="shared" si="124"/>
        <v>0</v>
      </c>
      <c r="J2636">
        <f t="shared" si="123"/>
        <v>0</v>
      </c>
      <c r="K2636">
        <f t="shared" si="125"/>
        <v>0</v>
      </c>
    </row>
    <row r="2637" spans="1:11" x14ac:dyDescent="0.25">
      <c r="A2637" t="s">
        <v>18</v>
      </c>
      <c r="B2637" t="s">
        <v>21</v>
      </c>
      <c r="C2637">
        <v>1999</v>
      </c>
      <c r="D2637">
        <v>1761</v>
      </c>
      <c r="E2637">
        <v>127585</v>
      </c>
      <c r="F2637">
        <v>20.04</v>
      </c>
      <c r="G2637">
        <v>109463</v>
      </c>
      <c r="H2637">
        <v>109463</v>
      </c>
      <c r="I2637">
        <f t="shared" si="124"/>
        <v>0</v>
      </c>
      <c r="J2637">
        <f t="shared" ref="J2637:J2700" si="126">G2637-H2637</f>
        <v>0</v>
      </c>
      <c r="K2637">
        <f t="shared" si="125"/>
        <v>0</v>
      </c>
    </row>
    <row r="2638" spans="1:11" x14ac:dyDescent="0.25">
      <c r="A2638" t="s">
        <v>32</v>
      </c>
      <c r="B2638" t="s">
        <v>29</v>
      </c>
      <c r="C2638">
        <v>2006</v>
      </c>
      <c r="D2638">
        <v>1083</v>
      </c>
      <c r="E2638">
        <v>37423</v>
      </c>
      <c r="F2638">
        <v>24.98</v>
      </c>
      <c r="G2638">
        <v>10628</v>
      </c>
      <c r="H2638">
        <v>10628</v>
      </c>
      <c r="I2638">
        <f t="shared" si="124"/>
        <v>0</v>
      </c>
      <c r="J2638">
        <f t="shared" si="126"/>
        <v>0</v>
      </c>
      <c r="K2638">
        <f t="shared" si="125"/>
        <v>0</v>
      </c>
    </row>
    <row r="2639" spans="1:11" x14ac:dyDescent="0.25">
      <c r="A2639" t="s">
        <v>18</v>
      </c>
      <c r="B2639" t="s">
        <v>15</v>
      </c>
      <c r="C2639">
        <v>1993</v>
      </c>
      <c r="D2639">
        <v>1761</v>
      </c>
      <c r="E2639">
        <v>75658.33</v>
      </c>
      <c r="F2639">
        <v>20.49</v>
      </c>
      <c r="G2639">
        <v>20167</v>
      </c>
      <c r="H2639">
        <v>20167</v>
      </c>
      <c r="I2639">
        <f t="shared" si="124"/>
        <v>0</v>
      </c>
      <c r="J2639">
        <f t="shared" si="126"/>
        <v>0</v>
      </c>
      <c r="K2639">
        <f t="shared" si="125"/>
        <v>0</v>
      </c>
    </row>
    <row r="2640" spans="1:11" x14ac:dyDescent="0.25">
      <c r="A2640" t="s">
        <v>54</v>
      </c>
      <c r="B2640" t="s">
        <v>13</v>
      </c>
      <c r="C2640">
        <v>2006</v>
      </c>
      <c r="D2640">
        <v>2274</v>
      </c>
      <c r="E2640">
        <v>7953.42</v>
      </c>
      <c r="F2640">
        <v>17.600000000000001</v>
      </c>
      <c r="G2640">
        <v>41986</v>
      </c>
      <c r="H2640">
        <v>36000</v>
      </c>
      <c r="I2640">
        <f t="shared" si="124"/>
        <v>5986</v>
      </c>
      <c r="J2640">
        <f t="shared" si="126"/>
        <v>5986</v>
      </c>
      <c r="K2640">
        <f t="shared" si="125"/>
        <v>35832196</v>
      </c>
    </row>
    <row r="2641" spans="1:11" x14ac:dyDescent="0.25">
      <c r="A2641" t="s">
        <v>24</v>
      </c>
      <c r="B2641" t="s">
        <v>7</v>
      </c>
      <c r="C2641">
        <v>2013</v>
      </c>
      <c r="D2641">
        <v>591</v>
      </c>
      <c r="E2641">
        <v>171945.54</v>
      </c>
      <c r="F2641">
        <v>16.88</v>
      </c>
      <c r="G2641">
        <v>288984</v>
      </c>
      <c r="H2641">
        <v>286657</v>
      </c>
      <c r="I2641">
        <f t="shared" si="124"/>
        <v>2327</v>
      </c>
      <c r="J2641">
        <f t="shared" si="126"/>
        <v>2327</v>
      </c>
      <c r="K2641">
        <f t="shared" si="125"/>
        <v>5414929</v>
      </c>
    </row>
    <row r="2642" spans="1:11" x14ac:dyDescent="0.25">
      <c r="A2642" t="s">
        <v>32</v>
      </c>
      <c r="B2642" t="s">
        <v>15</v>
      </c>
      <c r="C2642">
        <v>2001</v>
      </c>
      <c r="D2642">
        <v>1083</v>
      </c>
      <c r="E2642">
        <v>43720.04</v>
      </c>
      <c r="F2642">
        <v>27.2</v>
      </c>
      <c r="G2642">
        <v>7715</v>
      </c>
      <c r="H2642">
        <v>7715</v>
      </c>
      <c r="I2642">
        <f t="shared" si="124"/>
        <v>0</v>
      </c>
      <c r="J2642">
        <f t="shared" si="126"/>
        <v>0</v>
      </c>
      <c r="K2642">
        <f t="shared" si="125"/>
        <v>0</v>
      </c>
    </row>
    <row r="2643" spans="1:11" x14ac:dyDescent="0.25">
      <c r="A2643" t="s">
        <v>63</v>
      </c>
      <c r="B2643" t="s">
        <v>13</v>
      </c>
      <c r="C2643">
        <v>1998</v>
      </c>
      <c r="D2643">
        <v>1020</v>
      </c>
      <c r="E2643">
        <v>1670</v>
      </c>
      <c r="F2643">
        <v>21.32</v>
      </c>
      <c r="G2643">
        <v>7059</v>
      </c>
      <c r="H2643">
        <v>10049</v>
      </c>
      <c r="I2643">
        <f t="shared" si="124"/>
        <v>2990</v>
      </c>
      <c r="J2643">
        <f t="shared" si="126"/>
        <v>-2990</v>
      </c>
      <c r="K2643">
        <f t="shared" si="125"/>
        <v>8940100</v>
      </c>
    </row>
    <row r="2644" spans="1:11" x14ac:dyDescent="0.25">
      <c r="A2644" t="s">
        <v>18</v>
      </c>
      <c r="B2644" t="s">
        <v>45</v>
      </c>
      <c r="C2644">
        <v>2010</v>
      </c>
      <c r="D2644">
        <v>1761</v>
      </c>
      <c r="E2644">
        <v>342580</v>
      </c>
      <c r="F2644">
        <v>28.18</v>
      </c>
      <c r="G2644">
        <v>139499</v>
      </c>
      <c r="H2644">
        <v>139499</v>
      </c>
      <c r="I2644">
        <f t="shared" si="124"/>
        <v>0</v>
      </c>
      <c r="J2644">
        <f t="shared" si="126"/>
        <v>0</v>
      </c>
      <c r="K2644">
        <f t="shared" si="125"/>
        <v>0</v>
      </c>
    </row>
    <row r="2645" spans="1:11" x14ac:dyDescent="0.25">
      <c r="A2645" t="s">
        <v>43</v>
      </c>
      <c r="B2645" t="s">
        <v>7</v>
      </c>
      <c r="C2645">
        <v>2001</v>
      </c>
      <c r="D2645">
        <v>593</v>
      </c>
      <c r="E2645">
        <v>25539</v>
      </c>
      <c r="F2645">
        <v>12.32</v>
      </c>
      <c r="G2645">
        <v>250409</v>
      </c>
      <c r="H2645">
        <v>250409</v>
      </c>
      <c r="I2645">
        <f t="shared" si="124"/>
        <v>0</v>
      </c>
      <c r="J2645">
        <f t="shared" si="126"/>
        <v>0</v>
      </c>
      <c r="K2645">
        <f t="shared" si="125"/>
        <v>0</v>
      </c>
    </row>
    <row r="2646" spans="1:11" x14ac:dyDescent="0.25">
      <c r="A2646" t="s">
        <v>14</v>
      </c>
      <c r="B2646" t="s">
        <v>9</v>
      </c>
      <c r="C2646">
        <v>2000</v>
      </c>
      <c r="D2646">
        <v>494</v>
      </c>
      <c r="E2646">
        <v>27885</v>
      </c>
      <c r="F2646">
        <v>23.6</v>
      </c>
      <c r="G2646">
        <v>17086</v>
      </c>
      <c r="H2646">
        <v>17086</v>
      </c>
      <c r="I2646">
        <f t="shared" si="124"/>
        <v>0</v>
      </c>
      <c r="J2646">
        <f t="shared" si="126"/>
        <v>0</v>
      </c>
      <c r="K2646">
        <f t="shared" si="125"/>
        <v>0</v>
      </c>
    </row>
    <row r="2647" spans="1:11" x14ac:dyDescent="0.25">
      <c r="A2647" t="s">
        <v>14</v>
      </c>
      <c r="B2647" t="s">
        <v>9</v>
      </c>
      <c r="C2647">
        <v>1992</v>
      </c>
      <c r="D2647">
        <v>494</v>
      </c>
      <c r="E2647">
        <v>5518</v>
      </c>
      <c r="F2647">
        <v>18.34</v>
      </c>
      <c r="G2647">
        <v>13966</v>
      </c>
      <c r="H2647">
        <v>13966</v>
      </c>
      <c r="I2647">
        <f t="shared" si="124"/>
        <v>0</v>
      </c>
      <c r="J2647">
        <f t="shared" si="126"/>
        <v>0</v>
      </c>
      <c r="K2647">
        <f t="shared" si="125"/>
        <v>0</v>
      </c>
    </row>
    <row r="2648" spans="1:11" x14ac:dyDescent="0.25">
      <c r="A2648" t="s">
        <v>72</v>
      </c>
      <c r="B2648" t="s">
        <v>13</v>
      </c>
      <c r="C2648">
        <v>2002</v>
      </c>
      <c r="D2648">
        <v>1010</v>
      </c>
      <c r="E2648">
        <v>40</v>
      </c>
      <c r="F2648">
        <v>24.79</v>
      </c>
      <c r="G2648">
        <v>13198</v>
      </c>
      <c r="H2648">
        <v>18795</v>
      </c>
      <c r="I2648">
        <f t="shared" si="124"/>
        <v>5597</v>
      </c>
      <c r="J2648">
        <f t="shared" si="126"/>
        <v>-5597</v>
      </c>
      <c r="K2648">
        <f t="shared" si="125"/>
        <v>31326409</v>
      </c>
    </row>
    <row r="2649" spans="1:11" x14ac:dyDescent="0.25">
      <c r="A2649" t="s">
        <v>14</v>
      </c>
      <c r="B2649" t="s">
        <v>11</v>
      </c>
      <c r="C2649">
        <v>1991</v>
      </c>
      <c r="D2649">
        <v>494</v>
      </c>
      <c r="E2649">
        <v>5962</v>
      </c>
      <c r="F2649">
        <v>22.48</v>
      </c>
      <c r="G2649">
        <v>18410</v>
      </c>
      <c r="H2649">
        <v>18410</v>
      </c>
      <c r="I2649">
        <f t="shared" si="124"/>
        <v>0</v>
      </c>
      <c r="J2649">
        <f t="shared" si="126"/>
        <v>0</v>
      </c>
      <c r="K2649">
        <f t="shared" si="125"/>
        <v>0</v>
      </c>
    </row>
    <row r="2650" spans="1:11" x14ac:dyDescent="0.25">
      <c r="A2650" t="s">
        <v>32</v>
      </c>
      <c r="B2650" t="s">
        <v>21</v>
      </c>
      <c r="C2650">
        <v>2008</v>
      </c>
      <c r="D2650">
        <v>1083</v>
      </c>
      <c r="E2650">
        <v>14485.33</v>
      </c>
      <c r="F2650">
        <v>26.83</v>
      </c>
      <c r="G2650">
        <v>88943</v>
      </c>
      <c r="H2650">
        <v>88943</v>
      </c>
      <c r="I2650">
        <f t="shared" si="124"/>
        <v>0</v>
      </c>
      <c r="J2650">
        <f t="shared" si="126"/>
        <v>0</v>
      </c>
      <c r="K2650">
        <f t="shared" si="125"/>
        <v>0</v>
      </c>
    </row>
    <row r="2651" spans="1:11" x14ac:dyDescent="0.25">
      <c r="A2651" t="s">
        <v>58</v>
      </c>
      <c r="B2651" t="s">
        <v>11</v>
      </c>
      <c r="C2651">
        <v>2010</v>
      </c>
      <c r="D2651">
        <v>691</v>
      </c>
      <c r="E2651">
        <v>262.10000000000002</v>
      </c>
      <c r="F2651">
        <v>8.98</v>
      </c>
      <c r="G2651">
        <v>30159</v>
      </c>
      <c r="H2651">
        <v>23359</v>
      </c>
      <c r="I2651">
        <f t="shared" si="124"/>
        <v>6800</v>
      </c>
      <c r="J2651">
        <f t="shared" si="126"/>
        <v>6800</v>
      </c>
      <c r="K2651">
        <f t="shared" si="125"/>
        <v>46240000</v>
      </c>
    </row>
    <row r="2652" spans="1:11" x14ac:dyDescent="0.25">
      <c r="A2652" t="s">
        <v>44</v>
      </c>
      <c r="B2652" t="s">
        <v>15</v>
      </c>
      <c r="C2652">
        <v>2012</v>
      </c>
      <c r="D2652">
        <v>1180</v>
      </c>
      <c r="E2652">
        <v>88</v>
      </c>
      <c r="F2652">
        <v>24.03</v>
      </c>
      <c r="G2652">
        <v>9008</v>
      </c>
      <c r="H2652">
        <v>12005</v>
      </c>
      <c r="I2652">
        <f t="shared" si="124"/>
        <v>2997</v>
      </c>
      <c r="J2652">
        <f t="shared" si="126"/>
        <v>-2997</v>
      </c>
      <c r="K2652">
        <f t="shared" si="125"/>
        <v>8982009</v>
      </c>
    </row>
    <row r="2653" spans="1:11" x14ac:dyDescent="0.25">
      <c r="A2653" t="s">
        <v>87</v>
      </c>
      <c r="B2653" t="s">
        <v>15</v>
      </c>
      <c r="C2653">
        <v>1999</v>
      </c>
      <c r="D2653">
        <v>788</v>
      </c>
      <c r="E2653">
        <v>0.3</v>
      </c>
      <c r="F2653">
        <v>15.34</v>
      </c>
      <c r="G2653">
        <v>11089</v>
      </c>
      <c r="H2653">
        <v>6123</v>
      </c>
      <c r="I2653">
        <f t="shared" si="124"/>
        <v>4966</v>
      </c>
      <c r="J2653">
        <f t="shared" si="126"/>
        <v>4966</v>
      </c>
      <c r="K2653">
        <f t="shared" si="125"/>
        <v>24661156</v>
      </c>
    </row>
    <row r="2654" spans="1:11" x14ac:dyDescent="0.25">
      <c r="A2654" t="s">
        <v>66</v>
      </c>
      <c r="B2654" t="s">
        <v>45</v>
      </c>
      <c r="C2654">
        <v>1992</v>
      </c>
      <c r="D2654">
        <v>1032</v>
      </c>
      <c r="E2654">
        <v>102.26</v>
      </c>
      <c r="F2654">
        <v>22.6</v>
      </c>
      <c r="G2654">
        <v>33284</v>
      </c>
      <c r="H2654">
        <v>57964</v>
      </c>
      <c r="I2654">
        <f t="shared" si="124"/>
        <v>24680</v>
      </c>
      <c r="J2654">
        <f t="shared" si="126"/>
        <v>-24680</v>
      </c>
      <c r="K2654">
        <f t="shared" si="125"/>
        <v>609102400</v>
      </c>
    </row>
    <row r="2655" spans="1:11" x14ac:dyDescent="0.25">
      <c r="A2655" t="s">
        <v>35</v>
      </c>
      <c r="B2655" t="s">
        <v>7</v>
      </c>
      <c r="C2655">
        <v>2010</v>
      </c>
      <c r="D2655">
        <v>847</v>
      </c>
      <c r="E2655">
        <v>4644.53</v>
      </c>
      <c r="F2655">
        <v>9.74</v>
      </c>
      <c r="G2655">
        <v>422676</v>
      </c>
      <c r="H2655">
        <v>454233</v>
      </c>
      <c r="I2655">
        <f t="shared" si="124"/>
        <v>31557</v>
      </c>
      <c r="J2655">
        <f t="shared" si="126"/>
        <v>-31557</v>
      </c>
      <c r="K2655">
        <f t="shared" si="125"/>
        <v>995844249</v>
      </c>
    </row>
    <row r="2656" spans="1:11" x14ac:dyDescent="0.25">
      <c r="A2656" t="s">
        <v>61</v>
      </c>
      <c r="B2656" t="s">
        <v>29</v>
      </c>
      <c r="C2656">
        <v>2008</v>
      </c>
      <c r="D2656">
        <v>1212</v>
      </c>
      <c r="E2656">
        <v>321.75</v>
      </c>
      <c r="F2656">
        <v>19.559999999999999</v>
      </c>
      <c r="G2656">
        <v>8248</v>
      </c>
      <c r="H2656">
        <v>7926</v>
      </c>
      <c r="I2656">
        <f t="shared" si="124"/>
        <v>322</v>
      </c>
      <c r="J2656">
        <f t="shared" si="126"/>
        <v>322</v>
      </c>
      <c r="K2656">
        <f t="shared" si="125"/>
        <v>103684</v>
      </c>
    </row>
    <row r="2657" spans="1:11" x14ac:dyDescent="0.25">
      <c r="A2657" t="s">
        <v>82</v>
      </c>
      <c r="B2657" t="s">
        <v>7</v>
      </c>
      <c r="C2657">
        <v>2007</v>
      </c>
      <c r="D2657">
        <v>703</v>
      </c>
      <c r="E2657">
        <v>3336</v>
      </c>
      <c r="F2657">
        <v>9.8699999999999992</v>
      </c>
      <c r="G2657">
        <v>385647</v>
      </c>
      <c r="H2657">
        <v>403828</v>
      </c>
      <c r="I2657">
        <f t="shared" si="124"/>
        <v>18181</v>
      </c>
      <c r="J2657">
        <f t="shared" si="126"/>
        <v>-18181</v>
      </c>
      <c r="K2657">
        <f t="shared" si="125"/>
        <v>330548761</v>
      </c>
    </row>
    <row r="2658" spans="1:11" x14ac:dyDescent="0.25">
      <c r="A2658" t="s">
        <v>100</v>
      </c>
      <c r="B2658" t="s">
        <v>9</v>
      </c>
      <c r="C2658">
        <v>1991</v>
      </c>
      <c r="D2658">
        <v>1537</v>
      </c>
      <c r="E2658">
        <v>2055.9</v>
      </c>
      <c r="F2658">
        <v>7.24</v>
      </c>
      <c r="G2658">
        <v>80510</v>
      </c>
      <c r="H2658">
        <v>83130</v>
      </c>
      <c r="I2658">
        <f t="shared" si="124"/>
        <v>2620</v>
      </c>
      <c r="J2658">
        <f t="shared" si="126"/>
        <v>-2620</v>
      </c>
      <c r="K2658">
        <f t="shared" si="125"/>
        <v>6864400</v>
      </c>
    </row>
    <row r="2659" spans="1:11" x14ac:dyDescent="0.25">
      <c r="A2659" t="s">
        <v>75</v>
      </c>
      <c r="B2659" t="s">
        <v>13</v>
      </c>
      <c r="C2659">
        <v>2001</v>
      </c>
      <c r="D2659">
        <v>867</v>
      </c>
      <c r="E2659">
        <v>99694</v>
      </c>
      <c r="F2659">
        <v>11.37</v>
      </c>
      <c r="G2659">
        <v>53603</v>
      </c>
      <c r="H2659">
        <v>56910</v>
      </c>
      <c r="I2659">
        <f t="shared" si="124"/>
        <v>3307</v>
      </c>
      <c r="J2659">
        <f t="shared" si="126"/>
        <v>-3307</v>
      </c>
      <c r="K2659">
        <f t="shared" si="125"/>
        <v>10936249</v>
      </c>
    </row>
    <row r="2660" spans="1:11" x14ac:dyDescent="0.25">
      <c r="A2660" t="s">
        <v>91</v>
      </c>
      <c r="B2660" t="s">
        <v>15</v>
      </c>
      <c r="C2660">
        <v>2000</v>
      </c>
      <c r="D2660">
        <v>1440</v>
      </c>
      <c r="E2660">
        <v>27.85</v>
      </c>
      <c r="F2660">
        <v>26.76</v>
      </c>
      <c r="G2660">
        <v>7000</v>
      </c>
      <c r="H2660">
        <v>12000</v>
      </c>
      <c r="I2660">
        <f t="shared" si="124"/>
        <v>5000</v>
      </c>
      <c r="J2660">
        <f t="shared" si="126"/>
        <v>-5000</v>
      </c>
      <c r="K2660">
        <f t="shared" si="125"/>
        <v>25000000</v>
      </c>
    </row>
    <row r="2661" spans="1:11" x14ac:dyDescent="0.25">
      <c r="A2661" t="s">
        <v>71</v>
      </c>
      <c r="B2661" t="s">
        <v>11</v>
      </c>
      <c r="C2661">
        <v>1994</v>
      </c>
      <c r="D2661">
        <v>151</v>
      </c>
      <c r="E2661">
        <v>62</v>
      </c>
      <c r="F2661">
        <v>29.05</v>
      </c>
      <c r="G2661">
        <v>28800</v>
      </c>
      <c r="H2661">
        <v>22000</v>
      </c>
      <c r="I2661">
        <f t="shared" si="124"/>
        <v>6800</v>
      </c>
      <c r="J2661">
        <f t="shared" si="126"/>
        <v>6800</v>
      </c>
      <c r="K2661">
        <f t="shared" si="125"/>
        <v>46240000</v>
      </c>
    </row>
    <row r="2662" spans="1:11" x14ac:dyDescent="0.25">
      <c r="A2662" t="s">
        <v>106</v>
      </c>
      <c r="B2662" t="s">
        <v>29</v>
      </c>
      <c r="C2662">
        <v>2006</v>
      </c>
      <c r="D2662">
        <v>2280</v>
      </c>
      <c r="E2662">
        <v>6889.26</v>
      </c>
      <c r="F2662">
        <v>27.35</v>
      </c>
      <c r="G2662">
        <v>20523</v>
      </c>
      <c r="H2662">
        <v>21258</v>
      </c>
      <c r="I2662">
        <f t="shared" si="124"/>
        <v>735</v>
      </c>
      <c r="J2662">
        <f t="shared" si="126"/>
        <v>-735</v>
      </c>
      <c r="K2662">
        <f t="shared" si="125"/>
        <v>540225</v>
      </c>
    </row>
    <row r="2663" spans="1:11" x14ac:dyDescent="0.25">
      <c r="A2663" t="s">
        <v>18</v>
      </c>
      <c r="B2663" t="s">
        <v>49</v>
      </c>
      <c r="C2663">
        <v>1993</v>
      </c>
      <c r="D2663">
        <v>1761</v>
      </c>
      <c r="E2663">
        <v>75658.33</v>
      </c>
      <c r="F2663">
        <v>26.06</v>
      </c>
      <c r="G2663">
        <v>91471</v>
      </c>
      <c r="H2663">
        <v>91471</v>
      </c>
      <c r="I2663">
        <f t="shared" si="124"/>
        <v>0</v>
      </c>
      <c r="J2663">
        <f t="shared" si="126"/>
        <v>0</v>
      </c>
      <c r="K2663">
        <f t="shared" si="125"/>
        <v>0</v>
      </c>
    </row>
    <row r="2664" spans="1:11" x14ac:dyDescent="0.25">
      <c r="A2664" t="s">
        <v>24</v>
      </c>
      <c r="B2664" t="s">
        <v>45</v>
      </c>
      <c r="C2664">
        <v>2011</v>
      </c>
      <c r="D2664">
        <v>591</v>
      </c>
      <c r="E2664">
        <v>100424.62</v>
      </c>
      <c r="F2664">
        <v>17.579999999999998</v>
      </c>
      <c r="G2664">
        <v>100000</v>
      </c>
      <c r="H2664">
        <v>100000</v>
      </c>
      <c r="I2664">
        <f t="shared" si="124"/>
        <v>0</v>
      </c>
      <c r="J2664">
        <f t="shared" si="126"/>
        <v>0</v>
      </c>
      <c r="K2664">
        <f t="shared" si="125"/>
        <v>0</v>
      </c>
    </row>
    <row r="2665" spans="1:11" x14ac:dyDescent="0.25">
      <c r="A2665" t="s">
        <v>18</v>
      </c>
      <c r="B2665" t="s">
        <v>21</v>
      </c>
      <c r="C2665">
        <v>2008</v>
      </c>
      <c r="D2665">
        <v>1761</v>
      </c>
      <c r="E2665">
        <v>312637</v>
      </c>
      <c r="F2665">
        <v>17.88</v>
      </c>
      <c r="G2665">
        <v>120398</v>
      </c>
      <c r="H2665">
        <v>120398</v>
      </c>
      <c r="I2665">
        <f t="shared" si="124"/>
        <v>0</v>
      </c>
      <c r="J2665">
        <f t="shared" si="126"/>
        <v>0</v>
      </c>
      <c r="K2665">
        <f t="shared" si="125"/>
        <v>0</v>
      </c>
    </row>
    <row r="2666" spans="1:11" x14ac:dyDescent="0.25">
      <c r="A2666" t="s">
        <v>52</v>
      </c>
      <c r="B2666" t="s">
        <v>11</v>
      </c>
      <c r="C2666">
        <v>2010</v>
      </c>
      <c r="D2666">
        <v>282</v>
      </c>
      <c r="E2666">
        <v>3.84</v>
      </c>
      <c r="F2666">
        <v>28.18</v>
      </c>
      <c r="G2666">
        <v>25543</v>
      </c>
      <c r="H2666">
        <v>29665</v>
      </c>
      <c r="I2666">
        <f t="shared" si="124"/>
        <v>4122</v>
      </c>
      <c r="J2666">
        <f t="shared" si="126"/>
        <v>-4122</v>
      </c>
      <c r="K2666">
        <f t="shared" si="125"/>
        <v>16990884</v>
      </c>
    </row>
    <row r="2667" spans="1:11" x14ac:dyDescent="0.25">
      <c r="A2667" t="s">
        <v>92</v>
      </c>
      <c r="B2667" t="s">
        <v>7</v>
      </c>
      <c r="C2667">
        <v>2004</v>
      </c>
      <c r="D2667">
        <v>562</v>
      </c>
      <c r="E2667">
        <v>204.77</v>
      </c>
      <c r="F2667">
        <v>9.5500000000000007</v>
      </c>
      <c r="G2667">
        <v>161509</v>
      </c>
      <c r="H2667">
        <v>185496</v>
      </c>
      <c r="I2667">
        <f t="shared" si="124"/>
        <v>23987</v>
      </c>
      <c r="J2667">
        <f t="shared" si="126"/>
        <v>-23987</v>
      </c>
      <c r="K2667">
        <f t="shared" si="125"/>
        <v>575376169</v>
      </c>
    </row>
    <row r="2668" spans="1:11" x14ac:dyDescent="0.25">
      <c r="A2668" t="s">
        <v>32</v>
      </c>
      <c r="B2668" t="s">
        <v>29</v>
      </c>
      <c r="C2668">
        <v>1990</v>
      </c>
      <c r="D2668">
        <v>1083</v>
      </c>
      <c r="E2668">
        <v>75000</v>
      </c>
      <c r="F2668">
        <v>25.25</v>
      </c>
      <c r="G2668">
        <v>10145</v>
      </c>
      <c r="H2668">
        <v>10145</v>
      </c>
      <c r="I2668">
        <f t="shared" si="124"/>
        <v>0</v>
      </c>
      <c r="J2668">
        <f t="shared" si="126"/>
        <v>0</v>
      </c>
      <c r="K2668">
        <f t="shared" si="125"/>
        <v>0</v>
      </c>
    </row>
    <row r="2669" spans="1:11" x14ac:dyDescent="0.25">
      <c r="A2669" t="s">
        <v>12</v>
      </c>
      <c r="B2669" t="s">
        <v>29</v>
      </c>
      <c r="C2669">
        <v>2011</v>
      </c>
      <c r="D2669">
        <v>2702</v>
      </c>
      <c r="E2669">
        <v>1597</v>
      </c>
      <c r="F2669">
        <v>27.24</v>
      </c>
      <c r="G2669">
        <v>13681</v>
      </c>
      <c r="H2669">
        <v>13681</v>
      </c>
      <c r="I2669">
        <f t="shared" si="124"/>
        <v>0</v>
      </c>
      <c r="J2669">
        <f t="shared" si="126"/>
        <v>0</v>
      </c>
      <c r="K2669">
        <f t="shared" si="125"/>
        <v>0</v>
      </c>
    </row>
    <row r="2670" spans="1:11" x14ac:dyDescent="0.25">
      <c r="A2670" t="s">
        <v>32</v>
      </c>
      <c r="B2670" t="s">
        <v>15</v>
      </c>
      <c r="C2670">
        <v>2012</v>
      </c>
      <c r="D2670">
        <v>1083</v>
      </c>
      <c r="E2670">
        <v>52980</v>
      </c>
      <c r="F2670">
        <v>26.89</v>
      </c>
      <c r="G2670">
        <v>9568</v>
      </c>
      <c r="H2670">
        <v>9568</v>
      </c>
      <c r="I2670">
        <f t="shared" si="124"/>
        <v>0</v>
      </c>
      <c r="J2670">
        <f t="shared" si="126"/>
        <v>0</v>
      </c>
      <c r="K2670">
        <f t="shared" si="125"/>
        <v>0</v>
      </c>
    </row>
    <row r="2671" spans="1:11" x14ac:dyDescent="0.25">
      <c r="A2671" t="s">
        <v>16</v>
      </c>
      <c r="B2671" t="s">
        <v>7</v>
      </c>
      <c r="C2671">
        <v>1996</v>
      </c>
      <c r="D2671">
        <v>1522</v>
      </c>
      <c r="E2671">
        <v>15373</v>
      </c>
      <c r="F2671">
        <v>13.16</v>
      </c>
      <c r="G2671">
        <v>138900</v>
      </c>
      <c r="H2671">
        <v>152200</v>
      </c>
      <c r="I2671">
        <f t="shared" si="124"/>
        <v>13300</v>
      </c>
      <c r="J2671">
        <f t="shared" si="126"/>
        <v>-13300</v>
      </c>
      <c r="K2671">
        <f t="shared" si="125"/>
        <v>176890000</v>
      </c>
    </row>
    <row r="2672" spans="1:11" x14ac:dyDescent="0.25">
      <c r="A2672" t="s">
        <v>24</v>
      </c>
      <c r="B2672" t="s">
        <v>13</v>
      </c>
      <c r="C2672">
        <v>1996</v>
      </c>
      <c r="D2672">
        <v>591</v>
      </c>
      <c r="E2672">
        <v>54595</v>
      </c>
      <c r="F2672">
        <v>17.64</v>
      </c>
      <c r="G2672">
        <v>51031</v>
      </c>
      <c r="H2672">
        <v>50306</v>
      </c>
      <c r="I2672">
        <f t="shared" si="124"/>
        <v>725</v>
      </c>
      <c r="J2672">
        <f t="shared" si="126"/>
        <v>725</v>
      </c>
      <c r="K2672">
        <f t="shared" si="125"/>
        <v>525625</v>
      </c>
    </row>
    <row r="2673" spans="1:11" x14ac:dyDescent="0.25">
      <c r="A2673" t="s">
        <v>25</v>
      </c>
      <c r="B2673" t="s">
        <v>15</v>
      </c>
      <c r="C2673">
        <v>2010</v>
      </c>
      <c r="D2673">
        <v>534</v>
      </c>
      <c r="E2673">
        <v>42169.39</v>
      </c>
      <c r="F2673">
        <v>18</v>
      </c>
      <c r="G2673">
        <v>30279</v>
      </c>
      <c r="H2673">
        <v>30279</v>
      </c>
      <c r="I2673">
        <f t="shared" si="124"/>
        <v>0</v>
      </c>
      <c r="J2673">
        <f t="shared" si="126"/>
        <v>0</v>
      </c>
      <c r="K2673">
        <f t="shared" si="125"/>
        <v>0</v>
      </c>
    </row>
    <row r="2674" spans="1:11" x14ac:dyDescent="0.25">
      <c r="A2674" t="s">
        <v>77</v>
      </c>
      <c r="B2674" t="s">
        <v>7</v>
      </c>
      <c r="C2674">
        <v>1996</v>
      </c>
      <c r="D2674">
        <v>207</v>
      </c>
      <c r="E2674">
        <v>909</v>
      </c>
      <c r="F2674">
        <v>18.88</v>
      </c>
      <c r="G2674">
        <v>119469</v>
      </c>
      <c r="H2674">
        <v>140141</v>
      </c>
      <c r="I2674">
        <f t="shared" si="124"/>
        <v>20672</v>
      </c>
      <c r="J2674">
        <f t="shared" si="126"/>
        <v>-20672</v>
      </c>
      <c r="K2674">
        <f t="shared" si="125"/>
        <v>427331584</v>
      </c>
    </row>
    <row r="2675" spans="1:11" x14ac:dyDescent="0.25">
      <c r="A2675" t="s">
        <v>42</v>
      </c>
      <c r="B2675" t="s">
        <v>7</v>
      </c>
      <c r="C2675">
        <v>2000</v>
      </c>
      <c r="D2675">
        <v>758</v>
      </c>
      <c r="E2675">
        <v>34468.93</v>
      </c>
      <c r="F2675">
        <v>16.899999999999999</v>
      </c>
      <c r="G2675">
        <v>239420</v>
      </c>
      <c r="H2675">
        <v>239420</v>
      </c>
      <c r="I2675">
        <f t="shared" si="124"/>
        <v>0</v>
      </c>
      <c r="J2675">
        <f t="shared" si="126"/>
        <v>0</v>
      </c>
      <c r="K2675">
        <f t="shared" si="125"/>
        <v>0</v>
      </c>
    </row>
    <row r="2676" spans="1:11" x14ac:dyDescent="0.25">
      <c r="A2676" t="s">
        <v>32</v>
      </c>
      <c r="B2676" t="s">
        <v>45</v>
      </c>
      <c r="C2676">
        <v>1992</v>
      </c>
      <c r="D2676">
        <v>1083</v>
      </c>
      <c r="E2676">
        <v>70791</v>
      </c>
      <c r="F2676">
        <v>26.41</v>
      </c>
      <c r="G2676">
        <v>232463</v>
      </c>
      <c r="H2676">
        <v>232463</v>
      </c>
      <c r="I2676">
        <f t="shared" si="124"/>
        <v>0</v>
      </c>
      <c r="J2676">
        <f t="shared" si="126"/>
        <v>0</v>
      </c>
      <c r="K2676">
        <f t="shared" si="125"/>
        <v>0</v>
      </c>
    </row>
    <row r="2677" spans="1:11" x14ac:dyDescent="0.25">
      <c r="A2677" t="s">
        <v>50</v>
      </c>
      <c r="B2677" t="s">
        <v>11</v>
      </c>
      <c r="C2677">
        <v>2008</v>
      </c>
      <c r="D2677">
        <v>1110</v>
      </c>
      <c r="E2677">
        <v>4246.7</v>
      </c>
      <c r="F2677">
        <v>9.9600000000000009</v>
      </c>
      <c r="G2677">
        <v>56935</v>
      </c>
      <c r="H2677">
        <v>47763</v>
      </c>
      <c r="I2677">
        <f t="shared" si="124"/>
        <v>9172</v>
      </c>
      <c r="J2677">
        <f t="shared" si="126"/>
        <v>9172</v>
      </c>
      <c r="K2677">
        <f t="shared" si="125"/>
        <v>84125584</v>
      </c>
    </row>
    <row r="2678" spans="1:11" x14ac:dyDescent="0.25">
      <c r="A2678" t="s">
        <v>32</v>
      </c>
      <c r="B2678" t="s">
        <v>15</v>
      </c>
      <c r="C2678">
        <v>2013</v>
      </c>
      <c r="D2678">
        <v>1083</v>
      </c>
      <c r="E2678">
        <v>45620</v>
      </c>
      <c r="F2678">
        <v>27.14</v>
      </c>
      <c r="G2678">
        <v>8502</v>
      </c>
      <c r="H2678">
        <v>8502</v>
      </c>
      <c r="I2678">
        <f t="shared" si="124"/>
        <v>0</v>
      </c>
      <c r="J2678">
        <f t="shared" si="126"/>
        <v>0</v>
      </c>
      <c r="K2678">
        <f t="shared" si="125"/>
        <v>0</v>
      </c>
    </row>
    <row r="2679" spans="1:11" x14ac:dyDescent="0.25">
      <c r="A2679" t="s">
        <v>31</v>
      </c>
      <c r="B2679" t="s">
        <v>21</v>
      </c>
      <c r="C2679">
        <v>2006</v>
      </c>
      <c r="D2679">
        <v>346</v>
      </c>
      <c r="E2679">
        <v>13697</v>
      </c>
      <c r="F2679">
        <v>18.38</v>
      </c>
      <c r="G2679">
        <v>179115</v>
      </c>
      <c r="H2679">
        <v>186165</v>
      </c>
      <c r="I2679">
        <f t="shared" si="124"/>
        <v>7050</v>
      </c>
      <c r="J2679">
        <f t="shared" si="126"/>
        <v>-7050</v>
      </c>
      <c r="K2679">
        <f t="shared" si="125"/>
        <v>49702500</v>
      </c>
    </row>
    <row r="2680" spans="1:11" x14ac:dyDescent="0.25">
      <c r="A2680" t="s">
        <v>44</v>
      </c>
      <c r="B2680" t="s">
        <v>15</v>
      </c>
      <c r="C2680">
        <v>2013</v>
      </c>
      <c r="D2680">
        <v>1180</v>
      </c>
      <c r="E2680">
        <v>88</v>
      </c>
      <c r="F2680">
        <v>24.13</v>
      </c>
      <c r="G2680">
        <v>8016</v>
      </c>
      <c r="H2680">
        <v>12005</v>
      </c>
      <c r="I2680">
        <f t="shared" si="124"/>
        <v>3989</v>
      </c>
      <c r="J2680">
        <f t="shared" si="126"/>
        <v>-3989</v>
      </c>
      <c r="K2680">
        <f t="shared" si="125"/>
        <v>15912121</v>
      </c>
    </row>
    <row r="2681" spans="1:11" x14ac:dyDescent="0.25">
      <c r="A2681" t="s">
        <v>18</v>
      </c>
      <c r="B2681" t="s">
        <v>29</v>
      </c>
      <c r="C2681">
        <v>2001</v>
      </c>
      <c r="D2681">
        <v>1761</v>
      </c>
      <c r="E2681">
        <v>151523</v>
      </c>
      <c r="F2681">
        <v>22.14</v>
      </c>
      <c r="G2681">
        <v>27105</v>
      </c>
      <c r="H2681">
        <v>25739</v>
      </c>
      <c r="I2681">
        <f t="shared" si="124"/>
        <v>1366</v>
      </c>
      <c r="J2681">
        <f t="shared" si="126"/>
        <v>1366</v>
      </c>
      <c r="K2681">
        <f t="shared" si="125"/>
        <v>1865956</v>
      </c>
    </row>
    <row r="2682" spans="1:11" x14ac:dyDescent="0.25">
      <c r="A2682" t="s">
        <v>48</v>
      </c>
      <c r="B2682" t="s">
        <v>7</v>
      </c>
      <c r="C2682">
        <v>1990</v>
      </c>
      <c r="D2682">
        <v>2051</v>
      </c>
      <c r="E2682">
        <v>1415.65</v>
      </c>
      <c r="F2682">
        <v>27.28</v>
      </c>
      <c r="G2682">
        <v>122818</v>
      </c>
      <c r="H2682">
        <v>91380</v>
      </c>
      <c r="I2682">
        <f t="shared" si="124"/>
        <v>31438</v>
      </c>
      <c r="J2682">
        <f t="shared" si="126"/>
        <v>31438</v>
      </c>
      <c r="K2682">
        <f t="shared" si="125"/>
        <v>988347844</v>
      </c>
    </row>
    <row r="2683" spans="1:11" x14ac:dyDescent="0.25">
      <c r="A2683" t="s">
        <v>31</v>
      </c>
      <c r="B2683" t="s">
        <v>9</v>
      </c>
      <c r="C2683">
        <v>2006</v>
      </c>
      <c r="D2683">
        <v>346</v>
      </c>
      <c r="E2683">
        <v>13697</v>
      </c>
      <c r="F2683">
        <v>18.38</v>
      </c>
      <c r="G2683">
        <v>12198</v>
      </c>
      <c r="H2683">
        <v>7494</v>
      </c>
      <c r="I2683">
        <f t="shared" si="124"/>
        <v>4704</v>
      </c>
      <c r="J2683">
        <f t="shared" si="126"/>
        <v>4704</v>
      </c>
      <c r="K2683">
        <f t="shared" si="125"/>
        <v>22127616</v>
      </c>
    </row>
    <row r="2684" spans="1:11" x14ac:dyDescent="0.25">
      <c r="A2684" t="s">
        <v>42</v>
      </c>
      <c r="B2684" t="s">
        <v>21</v>
      </c>
      <c r="C2684">
        <v>2002</v>
      </c>
      <c r="D2684">
        <v>758</v>
      </c>
      <c r="E2684">
        <v>16189.88</v>
      </c>
      <c r="F2684">
        <v>21.5</v>
      </c>
      <c r="G2684">
        <v>184236</v>
      </c>
      <c r="H2684">
        <v>184236</v>
      </c>
      <c r="I2684">
        <f t="shared" si="124"/>
        <v>0</v>
      </c>
      <c r="J2684">
        <f t="shared" si="126"/>
        <v>0</v>
      </c>
      <c r="K2684">
        <f t="shared" si="125"/>
        <v>0</v>
      </c>
    </row>
    <row r="2685" spans="1:11" x14ac:dyDescent="0.25">
      <c r="A2685" t="s">
        <v>58</v>
      </c>
      <c r="B2685" t="s">
        <v>11</v>
      </c>
      <c r="C2685">
        <v>2007</v>
      </c>
      <c r="D2685">
        <v>691</v>
      </c>
      <c r="E2685">
        <v>247.9</v>
      </c>
      <c r="F2685">
        <v>8.69</v>
      </c>
      <c r="G2685">
        <v>23500</v>
      </c>
      <c r="H2685">
        <v>19967</v>
      </c>
      <c r="I2685">
        <f t="shared" si="124"/>
        <v>3533</v>
      </c>
      <c r="J2685">
        <f t="shared" si="126"/>
        <v>3533</v>
      </c>
      <c r="K2685">
        <f t="shared" si="125"/>
        <v>12482089</v>
      </c>
    </row>
    <row r="2686" spans="1:11" x14ac:dyDescent="0.25">
      <c r="A2686" t="s">
        <v>109</v>
      </c>
      <c r="B2686" t="s">
        <v>7</v>
      </c>
      <c r="C2686">
        <v>2000</v>
      </c>
      <c r="D2686">
        <v>285</v>
      </c>
      <c r="E2686">
        <v>56</v>
      </c>
      <c r="F2686">
        <v>20.260000000000002</v>
      </c>
      <c r="G2686">
        <v>125000</v>
      </c>
      <c r="H2686">
        <v>129032</v>
      </c>
      <c r="I2686">
        <f t="shared" si="124"/>
        <v>4032</v>
      </c>
      <c r="J2686">
        <f t="shared" si="126"/>
        <v>-4032</v>
      </c>
      <c r="K2686">
        <f t="shared" si="125"/>
        <v>16257024</v>
      </c>
    </row>
    <row r="2687" spans="1:11" x14ac:dyDescent="0.25">
      <c r="A2687" t="s">
        <v>17</v>
      </c>
      <c r="B2687" t="s">
        <v>7</v>
      </c>
      <c r="C2687">
        <v>1994</v>
      </c>
      <c r="D2687">
        <v>51</v>
      </c>
      <c r="E2687">
        <v>4283</v>
      </c>
      <c r="F2687">
        <v>21.1</v>
      </c>
      <c r="G2687">
        <v>204487</v>
      </c>
      <c r="H2687">
        <v>207792</v>
      </c>
      <c r="I2687">
        <f t="shared" si="124"/>
        <v>3305</v>
      </c>
      <c r="J2687">
        <f t="shared" si="126"/>
        <v>-3305</v>
      </c>
      <c r="K2687">
        <f t="shared" si="125"/>
        <v>10923025</v>
      </c>
    </row>
    <row r="2688" spans="1:11" x14ac:dyDescent="0.25">
      <c r="A2688" t="s">
        <v>16</v>
      </c>
      <c r="B2688" t="s">
        <v>9</v>
      </c>
      <c r="C2688">
        <v>2007</v>
      </c>
      <c r="D2688">
        <v>1522</v>
      </c>
      <c r="E2688">
        <v>9830.7199999999993</v>
      </c>
      <c r="F2688">
        <v>12.31</v>
      </c>
      <c r="G2688">
        <v>89302</v>
      </c>
      <c r="H2688">
        <v>105902</v>
      </c>
      <c r="I2688">
        <f t="shared" si="124"/>
        <v>16600</v>
      </c>
      <c r="J2688">
        <f t="shared" si="126"/>
        <v>-16600</v>
      </c>
      <c r="K2688">
        <f t="shared" si="125"/>
        <v>275560000</v>
      </c>
    </row>
    <row r="2689" spans="1:11" x14ac:dyDescent="0.25">
      <c r="A2689" t="s">
        <v>41</v>
      </c>
      <c r="B2689" t="s">
        <v>7</v>
      </c>
      <c r="C2689">
        <v>1997</v>
      </c>
      <c r="D2689">
        <v>700</v>
      </c>
      <c r="E2689">
        <v>30414</v>
      </c>
      <c r="F2689">
        <v>5.79</v>
      </c>
      <c r="G2689">
        <v>384055</v>
      </c>
      <c r="H2689">
        <v>384055</v>
      </c>
      <c r="I2689">
        <f t="shared" si="124"/>
        <v>0</v>
      </c>
      <c r="J2689">
        <f t="shared" si="126"/>
        <v>0</v>
      </c>
      <c r="K2689">
        <f t="shared" si="125"/>
        <v>0</v>
      </c>
    </row>
    <row r="2690" spans="1:11" x14ac:dyDescent="0.25">
      <c r="A2690" t="s">
        <v>104</v>
      </c>
      <c r="B2690" t="s">
        <v>21</v>
      </c>
      <c r="C2690">
        <v>2000</v>
      </c>
      <c r="D2690">
        <v>652</v>
      </c>
      <c r="E2690">
        <v>10627</v>
      </c>
      <c r="F2690">
        <v>18.2</v>
      </c>
      <c r="G2690">
        <v>153007</v>
      </c>
      <c r="H2690">
        <v>184298</v>
      </c>
      <c r="I2690">
        <f t="shared" si="124"/>
        <v>31291</v>
      </c>
      <c r="J2690">
        <f t="shared" si="126"/>
        <v>-31291</v>
      </c>
      <c r="K2690">
        <f t="shared" si="125"/>
        <v>979126681</v>
      </c>
    </row>
    <row r="2691" spans="1:11" x14ac:dyDescent="0.25">
      <c r="A2691" t="s">
        <v>18</v>
      </c>
      <c r="B2691" t="s">
        <v>15</v>
      </c>
      <c r="C2691">
        <v>1995</v>
      </c>
      <c r="D2691">
        <v>1761</v>
      </c>
      <c r="E2691">
        <v>92967.22</v>
      </c>
      <c r="F2691">
        <v>27.52</v>
      </c>
      <c r="G2691">
        <v>17981</v>
      </c>
      <c r="H2691">
        <v>17981</v>
      </c>
      <c r="I2691">
        <f t="shared" ref="I2691:I2754" si="127">ABS(G2691-H2691)</f>
        <v>0</v>
      </c>
      <c r="J2691">
        <f t="shared" si="126"/>
        <v>0</v>
      </c>
      <c r="K2691">
        <f t="shared" ref="K2691:K2754" si="128">J2691^2</f>
        <v>0</v>
      </c>
    </row>
    <row r="2692" spans="1:11" x14ac:dyDescent="0.25">
      <c r="A2692" t="s">
        <v>43</v>
      </c>
      <c r="B2692" t="s">
        <v>9</v>
      </c>
      <c r="C2692">
        <v>2006</v>
      </c>
      <c r="D2692">
        <v>593</v>
      </c>
      <c r="E2692">
        <v>27421</v>
      </c>
      <c r="F2692">
        <v>11.12</v>
      </c>
      <c r="G2692">
        <v>72139</v>
      </c>
      <c r="H2692">
        <v>72139</v>
      </c>
      <c r="I2692">
        <f t="shared" si="127"/>
        <v>0</v>
      </c>
      <c r="J2692">
        <f t="shared" si="126"/>
        <v>0</v>
      </c>
      <c r="K2692">
        <f t="shared" si="128"/>
        <v>0</v>
      </c>
    </row>
    <row r="2693" spans="1:11" x14ac:dyDescent="0.25">
      <c r="A2693" t="s">
        <v>36</v>
      </c>
      <c r="B2693" t="s">
        <v>45</v>
      </c>
      <c r="C2693">
        <v>1998</v>
      </c>
      <c r="D2693">
        <v>1738</v>
      </c>
      <c r="E2693">
        <v>4374</v>
      </c>
      <c r="F2693">
        <v>18.13</v>
      </c>
      <c r="G2693">
        <v>109191</v>
      </c>
      <c r="H2693">
        <v>108554</v>
      </c>
      <c r="I2693">
        <f t="shared" si="127"/>
        <v>637</v>
      </c>
      <c r="J2693">
        <f t="shared" si="126"/>
        <v>637</v>
      </c>
      <c r="K2693">
        <f t="shared" si="128"/>
        <v>405769</v>
      </c>
    </row>
    <row r="2694" spans="1:11" x14ac:dyDescent="0.25">
      <c r="A2694" t="s">
        <v>114</v>
      </c>
      <c r="B2694" t="s">
        <v>11</v>
      </c>
      <c r="C2694">
        <v>1992</v>
      </c>
      <c r="D2694">
        <v>74</v>
      </c>
      <c r="E2694">
        <v>3</v>
      </c>
      <c r="F2694">
        <v>26.22</v>
      </c>
      <c r="G2694">
        <v>23088</v>
      </c>
      <c r="H2694">
        <v>23048</v>
      </c>
      <c r="I2694">
        <f t="shared" si="127"/>
        <v>40</v>
      </c>
      <c r="J2694">
        <f t="shared" si="126"/>
        <v>40</v>
      </c>
      <c r="K2694">
        <f t="shared" si="128"/>
        <v>1600</v>
      </c>
    </row>
    <row r="2695" spans="1:11" x14ac:dyDescent="0.25">
      <c r="A2695" t="s">
        <v>69</v>
      </c>
      <c r="B2695" t="s">
        <v>21</v>
      </c>
      <c r="C2695">
        <v>2012</v>
      </c>
      <c r="D2695">
        <v>1513</v>
      </c>
      <c r="E2695">
        <v>377.71</v>
      </c>
      <c r="F2695">
        <v>19.78</v>
      </c>
      <c r="G2695">
        <v>75760</v>
      </c>
      <c r="H2695">
        <v>77058</v>
      </c>
      <c r="I2695">
        <f t="shared" si="127"/>
        <v>1298</v>
      </c>
      <c r="J2695">
        <f t="shared" si="126"/>
        <v>-1298</v>
      </c>
      <c r="K2695">
        <f t="shared" si="128"/>
        <v>1684804</v>
      </c>
    </row>
    <row r="2696" spans="1:11" x14ac:dyDescent="0.25">
      <c r="A2696" t="s">
        <v>32</v>
      </c>
      <c r="B2696" t="s">
        <v>21</v>
      </c>
      <c r="C2696">
        <v>1999</v>
      </c>
      <c r="D2696">
        <v>1083</v>
      </c>
      <c r="E2696">
        <v>46195</v>
      </c>
      <c r="F2696">
        <v>27.24</v>
      </c>
      <c r="G2696">
        <v>85744</v>
      </c>
      <c r="H2696">
        <v>97421</v>
      </c>
      <c r="I2696">
        <f t="shared" si="127"/>
        <v>11677</v>
      </c>
      <c r="J2696">
        <f t="shared" si="126"/>
        <v>-11677</v>
      </c>
      <c r="K2696">
        <f t="shared" si="128"/>
        <v>136352329</v>
      </c>
    </row>
    <row r="2697" spans="1:11" x14ac:dyDescent="0.25">
      <c r="A2697" t="s">
        <v>18</v>
      </c>
      <c r="B2697" t="s">
        <v>7</v>
      </c>
      <c r="C2697">
        <v>1992</v>
      </c>
      <c r="D2697">
        <v>1761</v>
      </c>
      <c r="E2697">
        <v>67003.89</v>
      </c>
      <c r="F2697">
        <v>27.42</v>
      </c>
      <c r="G2697">
        <v>140432</v>
      </c>
      <c r="H2697">
        <v>140432</v>
      </c>
      <c r="I2697">
        <f t="shared" si="127"/>
        <v>0</v>
      </c>
      <c r="J2697">
        <f t="shared" si="126"/>
        <v>0</v>
      </c>
      <c r="K2697">
        <f t="shared" si="128"/>
        <v>0</v>
      </c>
    </row>
    <row r="2698" spans="1:11" x14ac:dyDescent="0.25">
      <c r="A2698" t="s">
        <v>107</v>
      </c>
      <c r="B2698" t="s">
        <v>9</v>
      </c>
      <c r="C2698">
        <v>1995</v>
      </c>
      <c r="D2698">
        <v>1500</v>
      </c>
      <c r="E2698">
        <v>60.11</v>
      </c>
      <c r="F2698">
        <v>15.3</v>
      </c>
      <c r="G2698">
        <v>16447</v>
      </c>
      <c r="H2698">
        <v>16770</v>
      </c>
      <c r="I2698">
        <f t="shared" si="127"/>
        <v>323</v>
      </c>
      <c r="J2698">
        <f t="shared" si="126"/>
        <v>-323</v>
      </c>
      <c r="K2698">
        <f t="shared" si="128"/>
        <v>104329</v>
      </c>
    </row>
    <row r="2699" spans="1:11" x14ac:dyDescent="0.25">
      <c r="A2699" t="s">
        <v>94</v>
      </c>
      <c r="B2699" t="s">
        <v>45</v>
      </c>
      <c r="C2699">
        <v>2007</v>
      </c>
      <c r="D2699">
        <v>686</v>
      </c>
      <c r="E2699">
        <v>557.91999999999996</v>
      </c>
      <c r="F2699">
        <v>25.34</v>
      </c>
      <c r="G2699">
        <v>50338</v>
      </c>
      <c r="H2699">
        <v>61673</v>
      </c>
      <c r="I2699">
        <f t="shared" si="127"/>
        <v>11335</v>
      </c>
      <c r="J2699">
        <f t="shared" si="126"/>
        <v>-11335</v>
      </c>
      <c r="K2699">
        <f t="shared" si="128"/>
        <v>128482225</v>
      </c>
    </row>
    <row r="2700" spans="1:11" x14ac:dyDescent="0.25">
      <c r="A2700" t="s">
        <v>14</v>
      </c>
      <c r="B2700" t="s">
        <v>13</v>
      </c>
      <c r="C2700">
        <v>2005</v>
      </c>
      <c r="D2700">
        <v>494</v>
      </c>
      <c r="E2700">
        <v>7914.31</v>
      </c>
      <c r="F2700">
        <v>24.66</v>
      </c>
      <c r="G2700">
        <v>31742</v>
      </c>
      <c r="H2700">
        <v>31742</v>
      </c>
      <c r="I2700">
        <f t="shared" si="127"/>
        <v>0</v>
      </c>
      <c r="J2700">
        <f t="shared" si="126"/>
        <v>0</v>
      </c>
      <c r="K2700">
        <f t="shared" si="128"/>
        <v>0</v>
      </c>
    </row>
    <row r="2701" spans="1:11" x14ac:dyDescent="0.25">
      <c r="A2701" t="s">
        <v>32</v>
      </c>
      <c r="B2701" t="s">
        <v>11</v>
      </c>
      <c r="C2701">
        <v>1997</v>
      </c>
      <c r="D2701">
        <v>1083</v>
      </c>
      <c r="E2701">
        <v>52279</v>
      </c>
      <c r="F2701">
        <v>24.92</v>
      </c>
      <c r="G2701">
        <v>26789</v>
      </c>
      <c r="H2701">
        <v>26789</v>
      </c>
      <c r="I2701">
        <f t="shared" si="127"/>
        <v>0</v>
      </c>
      <c r="J2701">
        <f t="shared" ref="J2701:J2764" si="129">G2701-H2701</f>
        <v>0</v>
      </c>
      <c r="K2701">
        <f t="shared" si="128"/>
        <v>0</v>
      </c>
    </row>
    <row r="2702" spans="1:11" x14ac:dyDescent="0.25">
      <c r="A2702" t="s">
        <v>32</v>
      </c>
      <c r="B2702" t="s">
        <v>7</v>
      </c>
      <c r="C2702">
        <v>1997</v>
      </c>
      <c r="D2702">
        <v>1083</v>
      </c>
      <c r="E2702">
        <v>52279</v>
      </c>
      <c r="F2702">
        <v>26.45</v>
      </c>
      <c r="G2702">
        <v>193913</v>
      </c>
      <c r="H2702">
        <v>193913</v>
      </c>
      <c r="I2702">
        <f t="shared" si="127"/>
        <v>0</v>
      </c>
      <c r="J2702">
        <f t="shared" si="129"/>
        <v>0</v>
      </c>
      <c r="K2702">
        <f t="shared" si="128"/>
        <v>0</v>
      </c>
    </row>
    <row r="2703" spans="1:11" x14ac:dyDescent="0.25">
      <c r="A2703" t="s">
        <v>32</v>
      </c>
      <c r="B2703" t="s">
        <v>21</v>
      </c>
      <c r="C2703">
        <v>1993</v>
      </c>
      <c r="D2703">
        <v>1083</v>
      </c>
      <c r="E2703">
        <v>66388</v>
      </c>
      <c r="F2703">
        <v>25.92</v>
      </c>
      <c r="G2703">
        <v>85962</v>
      </c>
      <c r="H2703">
        <v>85962</v>
      </c>
      <c r="I2703">
        <f t="shared" si="127"/>
        <v>0</v>
      </c>
      <c r="J2703">
        <f t="shared" si="129"/>
        <v>0</v>
      </c>
      <c r="K2703">
        <f t="shared" si="128"/>
        <v>0</v>
      </c>
    </row>
    <row r="2704" spans="1:11" x14ac:dyDescent="0.25">
      <c r="A2704" t="s">
        <v>65</v>
      </c>
      <c r="B2704" t="s">
        <v>29</v>
      </c>
      <c r="C2704">
        <v>2009</v>
      </c>
      <c r="D2704">
        <v>250</v>
      </c>
      <c r="E2704">
        <v>8716.14</v>
      </c>
      <c r="F2704">
        <v>3.03</v>
      </c>
      <c r="G2704">
        <v>18002</v>
      </c>
      <c r="H2704">
        <v>18002</v>
      </c>
      <c r="I2704">
        <f t="shared" si="127"/>
        <v>0</v>
      </c>
      <c r="J2704">
        <f t="shared" si="129"/>
        <v>0</v>
      </c>
      <c r="K2704">
        <f t="shared" si="128"/>
        <v>0</v>
      </c>
    </row>
    <row r="2705" spans="1:11" x14ac:dyDescent="0.25">
      <c r="A2705" t="s">
        <v>18</v>
      </c>
      <c r="B2705" t="s">
        <v>21</v>
      </c>
      <c r="C2705">
        <v>2007</v>
      </c>
      <c r="D2705">
        <v>1761</v>
      </c>
      <c r="E2705">
        <v>304031</v>
      </c>
      <c r="F2705">
        <v>18.66</v>
      </c>
      <c r="G2705">
        <v>120680</v>
      </c>
      <c r="H2705">
        <v>120680</v>
      </c>
      <c r="I2705">
        <f t="shared" si="127"/>
        <v>0</v>
      </c>
      <c r="J2705">
        <f t="shared" si="129"/>
        <v>0</v>
      </c>
      <c r="K2705">
        <f t="shared" si="128"/>
        <v>0</v>
      </c>
    </row>
    <row r="2706" spans="1:11" x14ac:dyDescent="0.25">
      <c r="A2706" t="s">
        <v>32</v>
      </c>
      <c r="B2706" t="s">
        <v>11</v>
      </c>
      <c r="C2706">
        <v>2007</v>
      </c>
      <c r="D2706">
        <v>1083</v>
      </c>
      <c r="E2706">
        <v>27422.77</v>
      </c>
      <c r="F2706">
        <v>25.82</v>
      </c>
      <c r="G2706">
        <v>27079</v>
      </c>
      <c r="H2706">
        <v>27079</v>
      </c>
      <c r="I2706">
        <f t="shared" si="127"/>
        <v>0</v>
      </c>
      <c r="J2706">
        <f t="shared" si="129"/>
        <v>0</v>
      </c>
      <c r="K2706">
        <f t="shared" si="128"/>
        <v>0</v>
      </c>
    </row>
    <row r="2707" spans="1:11" x14ac:dyDescent="0.25">
      <c r="A2707" t="s">
        <v>12</v>
      </c>
      <c r="B2707" t="s">
        <v>9</v>
      </c>
      <c r="C2707">
        <v>2013</v>
      </c>
      <c r="D2707">
        <v>2702</v>
      </c>
      <c r="E2707">
        <v>1597</v>
      </c>
      <c r="F2707">
        <v>27.37</v>
      </c>
      <c r="G2707">
        <v>48441</v>
      </c>
      <c r="H2707">
        <v>48441</v>
      </c>
      <c r="I2707">
        <f t="shared" si="127"/>
        <v>0</v>
      </c>
      <c r="J2707">
        <f t="shared" si="129"/>
        <v>0</v>
      </c>
      <c r="K2707">
        <f t="shared" si="128"/>
        <v>0</v>
      </c>
    </row>
    <row r="2708" spans="1:11" x14ac:dyDescent="0.25">
      <c r="A2708" t="s">
        <v>89</v>
      </c>
      <c r="B2708" t="s">
        <v>9</v>
      </c>
      <c r="C2708">
        <v>1996</v>
      </c>
      <c r="D2708">
        <v>637</v>
      </c>
      <c r="E2708">
        <v>17425</v>
      </c>
      <c r="F2708">
        <v>10.71</v>
      </c>
      <c r="G2708">
        <v>29319</v>
      </c>
      <c r="H2708">
        <v>20469</v>
      </c>
      <c r="I2708">
        <f t="shared" si="127"/>
        <v>8850</v>
      </c>
      <c r="J2708">
        <f t="shared" si="129"/>
        <v>8850</v>
      </c>
      <c r="K2708">
        <f t="shared" si="128"/>
        <v>78322500</v>
      </c>
    </row>
    <row r="2709" spans="1:11" x14ac:dyDescent="0.25">
      <c r="A2709" t="s">
        <v>54</v>
      </c>
      <c r="B2709" t="s">
        <v>45</v>
      </c>
      <c r="C2709">
        <v>1992</v>
      </c>
      <c r="D2709">
        <v>2274</v>
      </c>
      <c r="E2709">
        <v>2012</v>
      </c>
      <c r="F2709">
        <v>17.670000000000002</v>
      </c>
      <c r="G2709">
        <v>36875</v>
      </c>
      <c r="H2709">
        <v>36875</v>
      </c>
      <c r="I2709">
        <f t="shared" si="127"/>
        <v>0</v>
      </c>
      <c r="J2709">
        <f t="shared" si="129"/>
        <v>0</v>
      </c>
      <c r="K2709">
        <f t="shared" si="128"/>
        <v>0</v>
      </c>
    </row>
    <row r="2710" spans="1:11" x14ac:dyDescent="0.25">
      <c r="A2710" t="s">
        <v>27</v>
      </c>
      <c r="B2710" t="s">
        <v>9</v>
      </c>
      <c r="C2710">
        <v>2008</v>
      </c>
      <c r="D2710">
        <v>495</v>
      </c>
      <c r="E2710">
        <v>26857</v>
      </c>
      <c r="F2710">
        <v>20.89</v>
      </c>
      <c r="G2710">
        <v>45373</v>
      </c>
      <c r="H2710">
        <v>45373</v>
      </c>
      <c r="I2710">
        <f t="shared" si="127"/>
        <v>0</v>
      </c>
      <c r="J2710">
        <f t="shared" si="129"/>
        <v>0</v>
      </c>
      <c r="K2710">
        <f t="shared" si="128"/>
        <v>0</v>
      </c>
    </row>
    <row r="2711" spans="1:11" x14ac:dyDescent="0.25">
      <c r="A2711" t="s">
        <v>25</v>
      </c>
      <c r="B2711" t="s">
        <v>15</v>
      </c>
      <c r="C2711">
        <v>1995</v>
      </c>
      <c r="D2711">
        <v>534</v>
      </c>
      <c r="E2711">
        <v>25598</v>
      </c>
      <c r="F2711">
        <v>16.95</v>
      </c>
      <c r="G2711">
        <v>18555</v>
      </c>
      <c r="H2711">
        <v>18555</v>
      </c>
      <c r="I2711">
        <f t="shared" si="127"/>
        <v>0</v>
      </c>
      <c r="J2711">
        <f t="shared" si="129"/>
        <v>0</v>
      </c>
      <c r="K2711">
        <f t="shared" si="128"/>
        <v>0</v>
      </c>
    </row>
    <row r="2712" spans="1:11" x14ac:dyDescent="0.25">
      <c r="A2712" t="s">
        <v>32</v>
      </c>
      <c r="B2712" t="s">
        <v>13</v>
      </c>
      <c r="C2712">
        <v>1994</v>
      </c>
      <c r="D2712">
        <v>1083</v>
      </c>
      <c r="E2712">
        <v>61357</v>
      </c>
      <c r="F2712">
        <v>25.87</v>
      </c>
      <c r="G2712">
        <v>28645</v>
      </c>
      <c r="H2712">
        <v>28645</v>
      </c>
      <c r="I2712">
        <f t="shared" si="127"/>
        <v>0</v>
      </c>
      <c r="J2712">
        <f t="shared" si="129"/>
        <v>0</v>
      </c>
      <c r="K2712">
        <f t="shared" si="128"/>
        <v>0</v>
      </c>
    </row>
    <row r="2713" spans="1:11" x14ac:dyDescent="0.25">
      <c r="A2713" t="s">
        <v>57</v>
      </c>
      <c r="B2713" t="s">
        <v>9</v>
      </c>
      <c r="C2713">
        <v>2005</v>
      </c>
      <c r="D2713">
        <v>3240</v>
      </c>
      <c r="E2713">
        <v>117881.45</v>
      </c>
      <c r="F2713">
        <v>27.56</v>
      </c>
      <c r="G2713">
        <v>27537</v>
      </c>
      <c r="H2713">
        <v>27537</v>
      </c>
      <c r="I2713">
        <f t="shared" si="127"/>
        <v>0</v>
      </c>
      <c r="J2713">
        <f t="shared" si="129"/>
        <v>0</v>
      </c>
      <c r="K2713">
        <f t="shared" si="128"/>
        <v>0</v>
      </c>
    </row>
    <row r="2714" spans="1:11" x14ac:dyDescent="0.25">
      <c r="A2714" t="s">
        <v>32</v>
      </c>
      <c r="B2714" t="s">
        <v>7</v>
      </c>
      <c r="C2714">
        <v>1999</v>
      </c>
      <c r="D2714">
        <v>1083</v>
      </c>
      <c r="E2714">
        <v>46195</v>
      </c>
      <c r="F2714">
        <v>25.1</v>
      </c>
      <c r="G2714">
        <v>175712</v>
      </c>
      <c r="H2714">
        <v>186443</v>
      </c>
      <c r="I2714">
        <f t="shared" si="127"/>
        <v>10731</v>
      </c>
      <c r="J2714">
        <f t="shared" si="129"/>
        <v>-10731</v>
      </c>
      <c r="K2714">
        <f t="shared" si="128"/>
        <v>115154361</v>
      </c>
    </row>
    <row r="2715" spans="1:11" x14ac:dyDescent="0.25">
      <c r="A2715" t="s">
        <v>8</v>
      </c>
      <c r="B2715" t="s">
        <v>9</v>
      </c>
      <c r="C2715">
        <v>1995</v>
      </c>
      <c r="D2715">
        <v>537</v>
      </c>
      <c r="E2715">
        <v>32223.4</v>
      </c>
      <c r="F2715">
        <v>6.38</v>
      </c>
      <c r="G2715">
        <v>72528</v>
      </c>
      <c r="H2715">
        <v>72528</v>
      </c>
      <c r="I2715">
        <f t="shared" si="127"/>
        <v>0</v>
      </c>
      <c r="J2715">
        <f t="shared" si="129"/>
        <v>0</v>
      </c>
      <c r="K2715">
        <f t="shared" si="128"/>
        <v>0</v>
      </c>
    </row>
    <row r="2716" spans="1:11" x14ac:dyDescent="0.25">
      <c r="A2716" t="s">
        <v>18</v>
      </c>
      <c r="B2716" t="s">
        <v>45</v>
      </c>
      <c r="C2716">
        <v>2013</v>
      </c>
      <c r="D2716">
        <v>1761</v>
      </c>
      <c r="E2716">
        <v>367778</v>
      </c>
      <c r="F2716">
        <v>21.59</v>
      </c>
      <c r="G2716">
        <v>140795</v>
      </c>
      <c r="H2716">
        <v>140795</v>
      </c>
      <c r="I2716">
        <f t="shared" si="127"/>
        <v>0</v>
      </c>
      <c r="J2716">
        <f t="shared" si="129"/>
        <v>0</v>
      </c>
      <c r="K2716">
        <f t="shared" si="128"/>
        <v>0</v>
      </c>
    </row>
    <row r="2717" spans="1:11" x14ac:dyDescent="0.25">
      <c r="A2717" t="s">
        <v>28</v>
      </c>
      <c r="B2717" t="s">
        <v>7</v>
      </c>
      <c r="C2717">
        <v>2007</v>
      </c>
      <c r="D2717">
        <v>1712</v>
      </c>
      <c r="E2717">
        <v>1439.8</v>
      </c>
      <c r="F2717">
        <v>26.57</v>
      </c>
      <c r="G2717">
        <v>145197</v>
      </c>
      <c r="H2717">
        <v>113307</v>
      </c>
      <c r="I2717">
        <f t="shared" si="127"/>
        <v>31890</v>
      </c>
      <c r="J2717">
        <f t="shared" si="129"/>
        <v>31890</v>
      </c>
      <c r="K2717">
        <f t="shared" si="128"/>
        <v>1016972100</v>
      </c>
    </row>
    <row r="2718" spans="1:11" x14ac:dyDescent="0.25">
      <c r="A2718" t="s">
        <v>80</v>
      </c>
      <c r="B2718" t="s">
        <v>29</v>
      </c>
      <c r="C2718">
        <v>2000</v>
      </c>
      <c r="D2718">
        <v>1784</v>
      </c>
      <c r="E2718">
        <v>2698.93</v>
      </c>
      <c r="F2718">
        <v>25.78</v>
      </c>
      <c r="G2718">
        <v>22727</v>
      </c>
      <c r="H2718">
        <v>19744</v>
      </c>
      <c r="I2718">
        <f t="shared" si="127"/>
        <v>2983</v>
      </c>
      <c r="J2718">
        <f t="shared" si="129"/>
        <v>2983</v>
      </c>
      <c r="K2718">
        <f t="shared" si="128"/>
        <v>8898289</v>
      </c>
    </row>
    <row r="2719" spans="1:11" x14ac:dyDescent="0.25">
      <c r="A2719" t="s">
        <v>68</v>
      </c>
      <c r="B2719" t="s">
        <v>45</v>
      </c>
      <c r="C2719">
        <v>1999</v>
      </c>
      <c r="D2719">
        <v>748</v>
      </c>
      <c r="E2719">
        <v>93.43</v>
      </c>
      <c r="F2719">
        <v>28.45</v>
      </c>
      <c r="G2719">
        <v>20902</v>
      </c>
      <c r="H2719">
        <v>19060</v>
      </c>
      <c r="I2719">
        <f t="shared" si="127"/>
        <v>1842</v>
      </c>
      <c r="J2719">
        <f t="shared" si="129"/>
        <v>1842</v>
      </c>
      <c r="K2719">
        <f t="shared" si="128"/>
        <v>3392964</v>
      </c>
    </row>
    <row r="2720" spans="1:11" x14ac:dyDescent="0.25">
      <c r="A2720" t="s">
        <v>32</v>
      </c>
      <c r="B2720" t="s">
        <v>9</v>
      </c>
      <c r="C2720">
        <v>1992</v>
      </c>
      <c r="D2720">
        <v>1083</v>
      </c>
      <c r="E2720">
        <v>70791</v>
      </c>
      <c r="F2720">
        <v>26.41</v>
      </c>
      <c r="G2720">
        <v>16758</v>
      </c>
      <c r="H2720">
        <v>16758</v>
      </c>
      <c r="I2720">
        <f t="shared" si="127"/>
        <v>0</v>
      </c>
      <c r="J2720">
        <f t="shared" si="129"/>
        <v>0</v>
      </c>
      <c r="K2720">
        <f t="shared" si="128"/>
        <v>0</v>
      </c>
    </row>
    <row r="2721" spans="1:11" x14ac:dyDescent="0.25">
      <c r="A2721" t="s">
        <v>109</v>
      </c>
      <c r="B2721" t="s">
        <v>15</v>
      </c>
      <c r="C2721">
        <v>2006</v>
      </c>
      <c r="D2721">
        <v>285</v>
      </c>
      <c r="E2721">
        <v>56</v>
      </c>
      <c r="F2721">
        <v>19.420000000000002</v>
      </c>
      <c r="G2721">
        <v>2911</v>
      </c>
      <c r="H2721">
        <v>3740</v>
      </c>
      <c r="I2721">
        <f t="shared" si="127"/>
        <v>829</v>
      </c>
      <c r="J2721">
        <f t="shared" si="129"/>
        <v>-829</v>
      </c>
      <c r="K2721">
        <f t="shared" si="128"/>
        <v>687241</v>
      </c>
    </row>
    <row r="2722" spans="1:11" x14ac:dyDescent="0.25">
      <c r="A2722" t="s">
        <v>27</v>
      </c>
      <c r="B2722" t="s">
        <v>11</v>
      </c>
      <c r="C2722">
        <v>1993</v>
      </c>
      <c r="D2722">
        <v>495</v>
      </c>
      <c r="E2722">
        <v>16582</v>
      </c>
      <c r="F2722">
        <v>16.010000000000002</v>
      </c>
      <c r="G2722">
        <v>18454</v>
      </c>
      <c r="H2722">
        <v>18454</v>
      </c>
      <c r="I2722">
        <f t="shared" si="127"/>
        <v>0</v>
      </c>
      <c r="J2722">
        <f t="shared" si="129"/>
        <v>0</v>
      </c>
      <c r="K2722">
        <f t="shared" si="128"/>
        <v>0</v>
      </c>
    </row>
    <row r="2723" spans="1:11" x14ac:dyDescent="0.25">
      <c r="A2723" t="s">
        <v>34</v>
      </c>
      <c r="B2723" t="s">
        <v>7</v>
      </c>
      <c r="C2723">
        <v>2007</v>
      </c>
      <c r="D2723">
        <v>636</v>
      </c>
      <c r="E2723">
        <v>39286</v>
      </c>
      <c r="F2723">
        <v>17.41</v>
      </c>
      <c r="G2723">
        <v>289238</v>
      </c>
      <c r="H2723">
        <v>289238</v>
      </c>
      <c r="I2723">
        <f t="shared" si="127"/>
        <v>0</v>
      </c>
      <c r="J2723">
        <f t="shared" si="129"/>
        <v>0</v>
      </c>
      <c r="K2723">
        <f t="shared" si="128"/>
        <v>0</v>
      </c>
    </row>
    <row r="2724" spans="1:11" x14ac:dyDescent="0.25">
      <c r="A2724" t="s">
        <v>32</v>
      </c>
      <c r="B2724" t="s">
        <v>15</v>
      </c>
      <c r="C2724">
        <v>2007</v>
      </c>
      <c r="D2724">
        <v>1083</v>
      </c>
      <c r="E2724">
        <v>27422.77</v>
      </c>
      <c r="F2724">
        <v>24.59</v>
      </c>
      <c r="G2724">
        <v>8443</v>
      </c>
      <c r="H2724">
        <v>8443</v>
      </c>
      <c r="I2724">
        <f t="shared" si="127"/>
        <v>0</v>
      </c>
      <c r="J2724">
        <f t="shared" si="129"/>
        <v>0</v>
      </c>
      <c r="K2724">
        <f t="shared" si="128"/>
        <v>0</v>
      </c>
    </row>
    <row r="2725" spans="1:11" x14ac:dyDescent="0.25">
      <c r="A2725" t="s">
        <v>44</v>
      </c>
      <c r="B2725" t="s">
        <v>15</v>
      </c>
      <c r="C2725">
        <v>2007</v>
      </c>
      <c r="D2725">
        <v>1180</v>
      </c>
      <c r="E2725">
        <v>88</v>
      </c>
      <c r="F2725">
        <v>23.68</v>
      </c>
      <c r="G2725">
        <v>14573</v>
      </c>
      <c r="H2725">
        <v>14286</v>
      </c>
      <c r="I2725">
        <f t="shared" si="127"/>
        <v>287</v>
      </c>
      <c r="J2725">
        <f t="shared" si="129"/>
        <v>287</v>
      </c>
      <c r="K2725">
        <f t="shared" si="128"/>
        <v>82369</v>
      </c>
    </row>
    <row r="2726" spans="1:11" x14ac:dyDescent="0.25">
      <c r="A2726" t="s">
        <v>32</v>
      </c>
      <c r="B2726" t="s">
        <v>21</v>
      </c>
      <c r="C2726">
        <v>1993</v>
      </c>
      <c r="D2726">
        <v>1083</v>
      </c>
      <c r="E2726">
        <v>66388</v>
      </c>
      <c r="F2726">
        <v>25.5</v>
      </c>
      <c r="G2726">
        <v>85962</v>
      </c>
      <c r="H2726">
        <v>85962</v>
      </c>
      <c r="I2726">
        <f t="shared" si="127"/>
        <v>0</v>
      </c>
      <c r="J2726">
        <f t="shared" si="129"/>
        <v>0</v>
      </c>
      <c r="K2726">
        <f t="shared" si="128"/>
        <v>0</v>
      </c>
    </row>
    <row r="2727" spans="1:11" x14ac:dyDescent="0.25">
      <c r="A2727" t="s">
        <v>68</v>
      </c>
      <c r="B2727" t="s">
        <v>15</v>
      </c>
      <c r="C2727">
        <v>1990</v>
      </c>
      <c r="D2727">
        <v>748</v>
      </c>
      <c r="E2727">
        <v>29.1</v>
      </c>
      <c r="F2727">
        <v>28.77</v>
      </c>
      <c r="G2727">
        <v>5827</v>
      </c>
      <c r="H2727">
        <v>9092</v>
      </c>
      <c r="I2727">
        <f t="shared" si="127"/>
        <v>3265</v>
      </c>
      <c r="J2727">
        <f t="shared" si="129"/>
        <v>-3265</v>
      </c>
      <c r="K2727">
        <f t="shared" si="128"/>
        <v>10660225</v>
      </c>
    </row>
    <row r="2728" spans="1:11" x14ac:dyDescent="0.25">
      <c r="A2728" t="s">
        <v>102</v>
      </c>
      <c r="B2728" t="s">
        <v>13</v>
      </c>
      <c r="C2728">
        <v>2001</v>
      </c>
      <c r="D2728">
        <v>2387</v>
      </c>
      <c r="E2728">
        <v>289.89999999999998</v>
      </c>
      <c r="F2728">
        <v>27.27</v>
      </c>
      <c r="G2728">
        <v>39823</v>
      </c>
      <c r="H2728">
        <v>39809</v>
      </c>
      <c r="I2728">
        <f t="shared" si="127"/>
        <v>14</v>
      </c>
      <c r="J2728">
        <f t="shared" si="129"/>
        <v>14</v>
      </c>
      <c r="K2728">
        <f t="shared" si="128"/>
        <v>196</v>
      </c>
    </row>
    <row r="2729" spans="1:11" x14ac:dyDescent="0.25">
      <c r="A2729" t="s">
        <v>34</v>
      </c>
      <c r="B2729" t="s">
        <v>7</v>
      </c>
      <c r="C2729">
        <v>1996</v>
      </c>
      <c r="D2729">
        <v>636</v>
      </c>
      <c r="E2729">
        <v>33236</v>
      </c>
      <c r="F2729">
        <v>17.010000000000002</v>
      </c>
      <c r="G2729">
        <v>211919</v>
      </c>
      <c r="H2729">
        <v>211919</v>
      </c>
      <c r="I2729">
        <f t="shared" si="127"/>
        <v>0</v>
      </c>
      <c r="J2729">
        <f t="shared" si="129"/>
        <v>0</v>
      </c>
      <c r="K2729">
        <f t="shared" si="128"/>
        <v>0</v>
      </c>
    </row>
    <row r="2730" spans="1:11" x14ac:dyDescent="0.25">
      <c r="A2730" t="s">
        <v>33</v>
      </c>
      <c r="B2730" t="s">
        <v>15</v>
      </c>
      <c r="C2730">
        <v>2007</v>
      </c>
      <c r="D2730">
        <v>59</v>
      </c>
      <c r="E2730">
        <v>4216.71</v>
      </c>
      <c r="F2730">
        <v>26.49</v>
      </c>
      <c r="G2730">
        <v>24271</v>
      </c>
      <c r="H2730">
        <v>23933</v>
      </c>
      <c r="I2730">
        <f t="shared" si="127"/>
        <v>338</v>
      </c>
      <c r="J2730">
        <f t="shared" si="129"/>
        <v>338</v>
      </c>
      <c r="K2730">
        <f t="shared" si="128"/>
        <v>114244</v>
      </c>
    </row>
    <row r="2731" spans="1:11" x14ac:dyDescent="0.25">
      <c r="A2731" t="s">
        <v>82</v>
      </c>
      <c r="B2731" t="s">
        <v>7</v>
      </c>
      <c r="C2731">
        <v>1990</v>
      </c>
      <c r="D2731">
        <v>703</v>
      </c>
      <c r="E2731">
        <v>5650</v>
      </c>
      <c r="F2731">
        <v>9.83</v>
      </c>
      <c r="G2731">
        <v>374583</v>
      </c>
      <c r="H2731">
        <v>248971</v>
      </c>
      <c r="I2731">
        <f t="shared" si="127"/>
        <v>125612</v>
      </c>
      <c r="J2731">
        <f t="shared" si="129"/>
        <v>125612</v>
      </c>
      <c r="K2731">
        <f t="shared" si="128"/>
        <v>15778374544</v>
      </c>
    </row>
    <row r="2732" spans="1:11" x14ac:dyDescent="0.25">
      <c r="A2732" t="s">
        <v>33</v>
      </c>
      <c r="B2732" t="s">
        <v>7</v>
      </c>
      <c r="C2732">
        <v>1996</v>
      </c>
      <c r="D2732">
        <v>59</v>
      </c>
      <c r="E2732">
        <v>994</v>
      </c>
      <c r="F2732">
        <v>26.28</v>
      </c>
      <c r="G2732">
        <v>196701</v>
      </c>
      <c r="H2732">
        <v>196701</v>
      </c>
      <c r="I2732">
        <f t="shared" si="127"/>
        <v>0</v>
      </c>
      <c r="J2732">
        <f t="shared" si="129"/>
        <v>0</v>
      </c>
      <c r="K2732">
        <f t="shared" si="128"/>
        <v>0</v>
      </c>
    </row>
    <row r="2733" spans="1:11" x14ac:dyDescent="0.25">
      <c r="A2733" t="s">
        <v>25</v>
      </c>
      <c r="B2733" t="s">
        <v>9</v>
      </c>
      <c r="C2733">
        <v>1993</v>
      </c>
      <c r="D2733">
        <v>534</v>
      </c>
      <c r="E2733">
        <v>23899</v>
      </c>
      <c r="F2733">
        <v>16.71</v>
      </c>
      <c r="G2733">
        <v>44261</v>
      </c>
      <c r="H2733">
        <v>44261</v>
      </c>
      <c r="I2733">
        <f t="shared" si="127"/>
        <v>0</v>
      </c>
      <c r="J2733">
        <f t="shared" si="129"/>
        <v>0</v>
      </c>
      <c r="K2733">
        <f t="shared" si="128"/>
        <v>0</v>
      </c>
    </row>
    <row r="2734" spans="1:11" x14ac:dyDescent="0.25">
      <c r="A2734" t="s">
        <v>75</v>
      </c>
      <c r="B2734" t="s">
        <v>11</v>
      </c>
      <c r="C2734">
        <v>2009</v>
      </c>
      <c r="D2734">
        <v>867</v>
      </c>
      <c r="E2734">
        <v>63676</v>
      </c>
      <c r="F2734">
        <v>11.46</v>
      </c>
      <c r="G2734">
        <v>74478</v>
      </c>
      <c r="H2734">
        <v>71512</v>
      </c>
      <c r="I2734">
        <f t="shared" si="127"/>
        <v>2966</v>
      </c>
      <c r="J2734">
        <f t="shared" si="129"/>
        <v>2966</v>
      </c>
      <c r="K2734">
        <f t="shared" si="128"/>
        <v>8797156</v>
      </c>
    </row>
    <row r="2735" spans="1:11" x14ac:dyDescent="0.25">
      <c r="A2735" t="s">
        <v>12</v>
      </c>
      <c r="B2735" t="s">
        <v>45</v>
      </c>
      <c r="C2735">
        <v>2010</v>
      </c>
      <c r="D2735">
        <v>2702</v>
      </c>
      <c r="E2735">
        <v>1597</v>
      </c>
      <c r="F2735">
        <v>25.57</v>
      </c>
      <c r="G2735">
        <v>202174</v>
      </c>
      <c r="H2735">
        <v>202174</v>
      </c>
      <c r="I2735">
        <f t="shared" si="127"/>
        <v>0</v>
      </c>
      <c r="J2735">
        <f t="shared" si="129"/>
        <v>0</v>
      </c>
      <c r="K2735">
        <f t="shared" si="128"/>
        <v>0</v>
      </c>
    </row>
    <row r="2736" spans="1:11" x14ac:dyDescent="0.25">
      <c r="A2736" t="s">
        <v>52</v>
      </c>
      <c r="B2736" t="s">
        <v>15</v>
      </c>
      <c r="C2736">
        <v>2011</v>
      </c>
      <c r="D2736">
        <v>282</v>
      </c>
      <c r="E2736">
        <v>3.25</v>
      </c>
      <c r="F2736">
        <v>27.79</v>
      </c>
      <c r="G2736">
        <v>7067</v>
      </c>
      <c r="H2736">
        <v>9951</v>
      </c>
      <c r="I2736">
        <f t="shared" si="127"/>
        <v>2884</v>
      </c>
      <c r="J2736">
        <f t="shared" si="129"/>
        <v>-2884</v>
      </c>
      <c r="K2736">
        <f t="shared" si="128"/>
        <v>8317456</v>
      </c>
    </row>
    <row r="2737" spans="1:11" x14ac:dyDescent="0.25">
      <c r="A2737" t="s">
        <v>32</v>
      </c>
      <c r="B2737" t="s">
        <v>13</v>
      </c>
      <c r="C2737">
        <v>2001</v>
      </c>
      <c r="D2737">
        <v>1083</v>
      </c>
      <c r="E2737">
        <v>43720.04</v>
      </c>
      <c r="F2737">
        <v>27.56</v>
      </c>
      <c r="G2737">
        <v>31158</v>
      </c>
      <c r="H2737">
        <v>31158</v>
      </c>
      <c r="I2737">
        <f t="shared" si="127"/>
        <v>0</v>
      </c>
      <c r="J2737">
        <f t="shared" si="129"/>
        <v>0</v>
      </c>
      <c r="K2737">
        <f t="shared" si="128"/>
        <v>0</v>
      </c>
    </row>
    <row r="2738" spans="1:11" x14ac:dyDescent="0.25">
      <c r="A2738" t="s">
        <v>88</v>
      </c>
      <c r="B2738" t="s">
        <v>7</v>
      </c>
      <c r="C2738">
        <v>1991</v>
      </c>
      <c r="D2738">
        <v>56</v>
      </c>
      <c r="E2738">
        <v>87</v>
      </c>
      <c r="F2738">
        <v>18.96</v>
      </c>
      <c r="G2738">
        <v>81319</v>
      </c>
      <c r="H2738">
        <v>104452</v>
      </c>
      <c r="I2738">
        <f t="shared" si="127"/>
        <v>23133</v>
      </c>
      <c r="J2738">
        <f t="shared" si="129"/>
        <v>-23133</v>
      </c>
      <c r="K2738">
        <f t="shared" si="128"/>
        <v>535135689</v>
      </c>
    </row>
    <row r="2739" spans="1:11" x14ac:dyDescent="0.25">
      <c r="A2739" t="s">
        <v>19</v>
      </c>
      <c r="B2739" t="s">
        <v>11</v>
      </c>
      <c r="C2739">
        <v>2012</v>
      </c>
      <c r="D2739">
        <v>216</v>
      </c>
      <c r="E2739">
        <v>1979.27</v>
      </c>
      <c r="F2739">
        <v>24.34</v>
      </c>
      <c r="G2739">
        <v>24181</v>
      </c>
      <c r="H2739">
        <v>24181</v>
      </c>
      <c r="I2739">
        <f t="shared" si="127"/>
        <v>0</v>
      </c>
      <c r="J2739">
        <f t="shared" si="129"/>
        <v>0</v>
      </c>
      <c r="K2739">
        <f t="shared" si="128"/>
        <v>0</v>
      </c>
    </row>
    <row r="2740" spans="1:11" x14ac:dyDescent="0.25">
      <c r="A2740" t="s">
        <v>42</v>
      </c>
      <c r="B2740" t="s">
        <v>21</v>
      </c>
      <c r="C2740">
        <v>1998</v>
      </c>
      <c r="D2740">
        <v>758</v>
      </c>
      <c r="E2740">
        <v>34468.93</v>
      </c>
      <c r="F2740">
        <v>21.38</v>
      </c>
      <c r="G2740">
        <v>187500</v>
      </c>
      <c r="H2740">
        <v>187500</v>
      </c>
      <c r="I2740">
        <f t="shared" si="127"/>
        <v>0</v>
      </c>
      <c r="J2740">
        <f t="shared" si="129"/>
        <v>0</v>
      </c>
      <c r="K2740">
        <f t="shared" si="128"/>
        <v>0</v>
      </c>
    </row>
    <row r="2741" spans="1:11" x14ac:dyDescent="0.25">
      <c r="A2741" t="s">
        <v>27</v>
      </c>
      <c r="B2741" t="s">
        <v>7</v>
      </c>
      <c r="C2741">
        <v>1993</v>
      </c>
      <c r="D2741">
        <v>495</v>
      </c>
      <c r="E2741">
        <v>16582</v>
      </c>
      <c r="F2741">
        <v>16.010000000000002</v>
      </c>
      <c r="G2741">
        <v>228678</v>
      </c>
      <c r="H2741">
        <v>228678</v>
      </c>
      <c r="I2741">
        <f t="shared" si="127"/>
        <v>0</v>
      </c>
      <c r="J2741">
        <f t="shared" si="129"/>
        <v>0</v>
      </c>
      <c r="K2741">
        <f t="shared" si="128"/>
        <v>0</v>
      </c>
    </row>
    <row r="2742" spans="1:11" x14ac:dyDescent="0.25">
      <c r="A2742" t="s">
        <v>59</v>
      </c>
      <c r="B2742" t="s">
        <v>21</v>
      </c>
      <c r="C2742">
        <v>2010</v>
      </c>
      <c r="D2742">
        <v>1651</v>
      </c>
      <c r="E2742">
        <v>556.24</v>
      </c>
      <c r="F2742">
        <v>27.8</v>
      </c>
      <c r="G2742">
        <v>31033</v>
      </c>
      <c r="H2742">
        <v>34726</v>
      </c>
      <c r="I2742">
        <f t="shared" si="127"/>
        <v>3693</v>
      </c>
      <c r="J2742">
        <f t="shared" si="129"/>
        <v>-3693</v>
      </c>
      <c r="K2742">
        <f t="shared" si="128"/>
        <v>13638249</v>
      </c>
    </row>
    <row r="2743" spans="1:11" x14ac:dyDescent="0.25">
      <c r="A2743" t="s">
        <v>64</v>
      </c>
      <c r="B2743" t="s">
        <v>9</v>
      </c>
      <c r="C2743">
        <v>2004</v>
      </c>
      <c r="D2743">
        <v>1976</v>
      </c>
      <c r="E2743">
        <v>3034.91</v>
      </c>
      <c r="F2743">
        <v>24.68</v>
      </c>
      <c r="G2743">
        <v>13855</v>
      </c>
      <c r="H2743">
        <v>15387</v>
      </c>
      <c r="I2743">
        <f t="shared" si="127"/>
        <v>1532</v>
      </c>
      <c r="J2743">
        <f t="shared" si="129"/>
        <v>-1532</v>
      </c>
      <c r="K2743">
        <f t="shared" si="128"/>
        <v>2347024</v>
      </c>
    </row>
    <row r="2744" spans="1:11" x14ac:dyDescent="0.25">
      <c r="A2744" t="s">
        <v>42</v>
      </c>
      <c r="B2744" t="s">
        <v>11</v>
      </c>
      <c r="C2744">
        <v>2004</v>
      </c>
      <c r="D2744">
        <v>758</v>
      </c>
      <c r="E2744">
        <v>26433.14</v>
      </c>
      <c r="F2744">
        <v>16.84</v>
      </c>
      <c r="G2744">
        <v>44871</v>
      </c>
      <c r="H2744">
        <v>49355</v>
      </c>
      <c r="I2744">
        <f t="shared" si="127"/>
        <v>4484</v>
      </c>
      <c r="J2744">
        <f t="shared" si="129"/>
        <v>-4484</v>
      </c>
      <c r="K2744">
        <f t="shared" si="128"/>
        <v>20106256</v>
      </c>
    </row>
    <row r="2745" spans="1:11" x14ac:dyDescent="0.25">
      <c r="A2745" t="s">
        <v>57</v>
      </c>
      <c r="B2745" t="s">
        <v>13</v>
      </c>
      <c r="C2745">
        <v>2013</v>
      </c>
      <c r="D2745">
        <v>3240</v>
      </c>
      <c r="E2745">
        <v>54563.38</v>
      </c>
      <c r="F2745">
        <v>22.85</v>
      </c>
      <c r="G2745">
        <v>38371</v>
      </c>
      <c r="H2745">
        <v>38371</v>
      </c>
      <c r="I2745">
        <f t="shared" si="127"/>
        <v>0</v>
      </c>
      <c r="J2745">
        <f t="shared" si="129"/>
        <v>0</v>
      </c>
      <c r="K2745">
        <f t="shared" si="128"/>
        <v>0</v>
      </c>
    </row>
    <row r="2746" spans="1:11" x14ac:dyDescent="0.25">
      <c r="A2746" t="s">
        <v>42</v>
      </c>
      <c r="B2746" t="s">
        <v>45</v>
      </c>
      <c r="C2746">
        <v>2002</v>
      </c>
      <c r="D2746">
        <v>758</v>
      </c>
      <c r="E2746">
        <v>16189.88</v>
      </c>
      <c r="F2746">
        <v>21.5</v>
      </c>
      <c r="G2746">
        <v>150988</v>
      </c>
      <c r="H2746">
        <v>150988</v>
      </c>
      <c r="I2746">
        <f t="shared" si="127"/>
        <v>0</v>
      </c>
      <c r="J2746">
        <f t="shared" si="129"/>
        <v>0</v>
      </c>
      <c r="K2746">
        <f t="shared" si="128"/>
        <v>0</v>
      </c>
    </row>
    <row r="2747" spans="1:11" x14ac:dyDescent="0.25">
      <c r="A2747" t="s">
        <v>42</v>
      </c>
      <c r="B2747" t="s">
        <v>29</v>
      </c>
      <c r="C2747">
        <v>2000</v>
      </c>
      <c r="D2747">
        <v>758</v>
      </c>
      <c r="E2747">
        <v>34468.93</v>
      </c>
      <c r="F2747">
        <v>16.11</v>
      </c>
      <c r="G2747">
        <v>14623</v>
      </c>
      <c r="H2747">
        <v>14623</v>
      </c>
      <c r="I2747">
        <f t="shared" si="127"/>
        <v>0</v>
      </c>
      <c r="J2747">
        <f t="shared" si="129"/>
        <v>0</v>
      </c>
      <c r="K2747">
        <f t="shared" si="128"/>
        <v>0</v>
      </c>
    </row>
    <row r="2748" spans="1:11" x14ac:dyDescent="0.25">
      <c r="A2748" t="s">
        <v>18</v>
      </c>
      <c r="B2748" t="s">
        <v>7</v>
      </c>
      <c r="C2748">
        <v>2004</v>
      </c>
      <c r="D2748">
        <v>1761</v>
      </c>
      <c r="E2748">
        <v>214725</v>
      </c>
      <c r="F2748">
        <v>27.72</v>
      </c>
      <c r="G2748">
        <v>213525</v>
      </c>
      <c r="H2748">
        <v>213525</v>
      </c>
      <c r="I2748">
        <f t="shared" si="127"/>
        <v>0</v>
      </c>
      <c r="J2748">
        <f t="shared" si="129"/>
        <v>0</v>
      </c>
      <c r="K2748">
        <f t="shared" si="128"/>
        <v>0</v>
      </c>
    </row>
    <row r="2749" spans="1:11" x14ac:dyDescent="0.25">
      <c r="A2749" t="s">
        <v>54</v>
      </c>
      <c r="B2749" t="s">
        <v>9</v>
      </c>
      <c r="C2749">
        <v>2005</v>
      </c>
      <c r="D2749">
        <v>2274</v>
      </c>
      <c r="E2749">
        <v>18391.23</v>
      </c>
      <c r="F2749">
        <v>21.82</v>
      </c>
      <c r="G2749">
        <v>21232</v>
      </c>
      <c r="H2749">
        <v>21232</v>
      </c>
      <c r="I2749">
        <f t="shared" si="127"/>
        <v>0</v>
      </c>
      <c r="J2749">
        <f t="shared" si="129"/>
        <v>0</v>
      </c>
      <c r="K2749">
        <f t="shared" si="128"/>
        <v>0</v>
      </c>
    </row>
    <row r="2750" spans="1:11" x14ac:dyDescent="0.25">
      <c r="A2750" t="s">
        <v>41</v>
      </c>
      <c r="B2750" t="s">
        <v>11</v>
      </c>
      <c r="C2750">
        <v>1996</v>
      </c>
      <c r="D2750">
        <v>700</v>
      </c>
      <c r="E2750">
        <v>31683</v>
      </c>
      <c r="F2750">
        <v>7.88</v>
      </c>
      <c r="G2750">
        <v>72932</v>
      </c>
      <c r="H2750">
        <v>62734</v>
      </c>
      <c r="I2750">
        <f t="shared" si="127"/>
        <v>10198</v>
      </c>
      <c r="J2750">
        <f t="shared" si="129"/>
        <v>10198</v>
      </c>
      <c r="K2750">
        <f t="shared" si="128"/>
        <v>103999204</v>
      </c>
    </row>
    <row r="2751" spans="1:11" x14ac:dyDescent="0.25">
      <c r="A2751" t="s">
        <v>80</v>
      </c>
      <c r="B2751" t="s">
        <v>23</v>
      </c>
      <c r="C2751">
        <v>2001</v>
      </c>
      <c r="D2751">
        <v>1784</v>
      </c>
      <c r="E2751">
        <v>2543.6999999999998</v>
      </c>
      <c r="F2751">
        <v>25.92</v>
      </c>
      <c r="G2751">
        <v>311689</v>
      </c>
      <c r="H2751">
        <v>312986</v>
      </c>
      <c r="I2751">
        <f t="shared" si="127"/>
        <v>1297</v>
      </c>
      <c r="J2751">
        <f t="shared" si="129"/>
        <v>-1297</v>
      </c>
      <c r="K2751">
        <f t="shared" si="128"/>
        <v>1682209</v>
      </c>
    </row>
    <row r="2752" spans="1:11" x14ac:dyDescent="0.25">
      <c r="A2752" t="s">
        <v>22</v>
      </c>
      <c r="B2752" t="s">
        <v>23</v>
      </c>
      <c r="C2752">
        <v>2002</v>
      </c>
      <c r="D2752">
        <v>1410</v>
      </c>
      <c r="E2752">
        <v>4018.07</v>
      </c>
      <c r="F2752">
        <v>27.05</v>
      </c>
      <c r="G2752">
        <v>78695</v>
      </c>
      <c r="H2752">
        <v>78695</v>
      </c>
      <c r="I2752">
        <f t="shared" si="127"/>
        <v>0</v>
      </c>
      <c r="J2752">
        <f t="shared" si="129"/>
        <v>0</v>
      </c>
      <c r="K2752">
        <f t="shared" si="128"/>
        <v>0</v>
      </c>
    </row>
    <row r="2753" spans="1:11" x14ac:dyDescent="0.25">
      <c r="A2753" t="s">
        <v>32</v>
      </c>
      <c r="B2753" t="s">
        <v>11</v>
      </c>
      <c r="C2753">
        <v>2007</v>
      </c>
      <c r="D2753">
        <v>1083</v>
      </c>
      <c r="E2753">
        <v>27422.77</v>
      </c>
      <c r="F2753">
        <v>27.23</v>
      </c>
      <c r="G2753">
        <v>27079</v>
      </c>
      <c r="H2753">
        <v>27079</v>
      </c>
      <c r="I2753">
        <f t="shared" si="127"/>
        <v>0</v>
      </c>
      <c r="J2753">
        <f t="shared" si="129"/>
        <v>0</v>
      </c>
      <c r="K2753">
        <f t="shared" si="128"/>
        <v>0</v>
      </c>
    </row>
    <row r="2754" spans="1:11" x14ac:dyDescent="0.25">
      <c r="A2754" t="s">
        <v>8</v>
      </c>
      <c r="B2754" t="s">
        <v>9</v>
      </c>
      <c r="C2754">
        <v>1991</v>
      </c>
      <c r="D2754">
        <v>537</v>
      </c>
      <c r="E2754">
        <v>29477.5</v>
      </c>
      <c r="F2754">
        <v>8.1300000000000008</v>
      </c>
      <c r="G2754">
        <v>67098</v>
      </c>
      <c r="H2754">
        <v>67098</v>
      </c>
      <c r="I2754">
        <f t="shared" si="127"/>
        <v>0</v>
      </c>
      <c r="J2754">
        <f t="shared" si="129"/>
        <v>0</v>
      </c>
      <c r="K2754">
        <f t="shared" si="128"/>
        <v>0</v>
      </c>
    </row>
    <row r="2755" spans="1:11" x14ac:dyDescent="0.25">
      <c r="A2755" t="s">
        <v>27</v>
      </c>
      <c r="B2755" t="s">
        <v>9</v>
      </c>
      <c r="C2755">
        <v>1996</v>
      </c>
      <c r="D2755">
        <v>495</v>
      </c>
      <c r="E2755">
        <v>19508</v>
      </c>
      <c r="F2755">
        <v>15.23</v>
      </c>
      <c r="G2755">
        <v>27043</v>
      </c>
      <c r="H2755">
        <v>27043</v>
      </c>
      <c r="I2755">
        <f t="shared" ref="I2755:I2818" si="130">ABS(G2755-H2755)</f>
        <v>0</v>
      </c>
      <c r="J2755">
        <f t="shared" si="129"/>
        <v>0</v>
      </c>
      <c r="K2755">
        <f t="shared" ref="K2755:K2818" si="131">J2755^2</f>
        <v>0</v>
      </c>
    </row>
    <row r="2756" spans="1:11" x14ac:dyDescent="0.25">
      <c r="A2756" t="s">
        <v>10</v>
      </c>
      <c r="B2756" t="s">
        <v>29</v>
      </c>
      <c r="C2756">
        <v>2013</v>
      </c>
      <c r="D2756">
        <v>1668</v>
      </c>
      <c r="E2756">
        <v>52794.3</v>
      </c>
      <c r="F2756">
        <v>16.54</v>
      </c>
      <c r="G2756">
        <v>15520</v>
      </c>
      <c r="H2756">
        <v>15520</v>
      </c>
      <c r="I2756">
        <f t="shared" si="130"/>
        <v>0</v>
      </c>
      <c r="J2756">
        <f t="shared" si="129"/>
        <v>0</v>
      </c>
      <c r="K2756">
        <f t="shared" si="131"/>
        <v>0</v>
      </c>
    </row>
    <row r="2757" spans="1:11" x14ac:dyDescent="0.25">
      <c r="A2757" t="s">
        <v>14</v>
      </c>
      <c r="B2757" t="s">
        <v>21</v>
      </c>
      <c r="C2757">
        <v>1999</v>
      </c>
      <c r="D2757">
        <v>494</v>
      </c>
      <c r="E2757">
        <v>20450</v>
      </c>
      <c r="F2757">
        <v>25.5</v>
      </c>
      <c r="G2757">
        <v>112339</v>
      </c>
      <c r="H2757">
        <v>112339</v>
      </c>
      <c r="I2757">
        <f t="shared" si="130"/>
        <v>0</v>
      </c>
      <c r="J2757">
        <f t="shared" si="129"/>
        <v>0</v>
      </c>
      <c r="K2757">
        <f t="shared" si="131"/>
        <v>0</v>
      </c>
    </row>
    <row r="2758" spans="1:11" x14ac:dyDescent="0.25">
      <c r="A2758" t="s">
        <v>42</v>
      </c>
      <c r="B2758" t="s">
        <v>29</v>
      </c>
      <c r="C2758">
        <v>2007</v>
      </c>
      <c r="D2758">
        <v>758</v>
      </c>
      <c r="E2758">
        <v>64501.279999999999</v>
      </c>
      <c r="F2758">
        <v>21.35</v>
      </c>
      <c r="G2758">
        <v>14121</v>
      </c>
      <c r="H2758">
        <v>14121</v>
      </c>
      <c r="I2758">
        <f t="shared" si="130"/>
        <v>0</v>
      </c>
      <c r="J2758">
        <f t="shared" si="129"/>
        <v>0</v>
      </c>
      <c r="K2758">
        <f t="shared" si="131"/>
        <v>0</v>
      </c>
    </row>
    <row r="2759" spans="1:11" x14ac:dyDescent="0.25">
      <c r="A2759" t="s">
        <v>14</v>
      </c>
      <c r="B2759" t="s">
        <v>9</v>
      </c>
      <c r="C2759">
        <v>2001</v>
      </c>
      <c r="D2759">
        <v>494</v>
      </c>
      <c r="E2759">
        <v>11871</v>
      </c>
      <c r="F2759">
        <v>23.62</v>
      </c>
      <c r="G2759">
        <v>17631</v>
      </c>
      <c r="H2759">
        <v>17631</v>
      </c>
      <c r="I2759">
        <f t="shared" si="130"/>
        <v>0</v>
      </c>
      <c r="J2759">
        <f t="shared" si="129"/>
        <v>0</v>
      </c>
      <c r="K2759">
        <f t="shared" si="131"/>
        <v>0</v>
      </c>
    </row>
    <row r="2760" spans="1:11" x14ac:dyDescent="0.25">
      <c r="A2760" t="s">
        <v>24</v>
      </c>
      <c r="B2760" t="s">
        <v>7</v>
      </c>
      <c r="C2760">
        <v>2004</v>
      </c>
      <c r="D2760">
        <v>591</v>
      </c>
      <c r="E2760">
        <v>65003.34</v>
      </c>
      <c r="F2760">
        <v>18.11</v>
      </c>
      <c r="G2760">
        <v>288717</v>
      </c>
      <c r="H2760">
        <v>283917</v>
      </c>
      <c r="I2760">
        <f t="shared" si="130"/>
        <v>4800</v>
      </c>
      <c r="J2760">
        <f t="shared" si="129"/>
        <v>4800</v>
      </c>
      <c r="K2760">
        <f t="shared" si="131"/>
        <v>23040000</v>
      </c>
    </row>
    <row r="2761" spans="1:11" x14ac:dyDescent="0.25">
      <c r="A2761" t="s">
        <v>71</v>
      </c>
      <c r="B2761" t="s">
        <v>21</v>
      </c>
      <c r="C2761">
        <v>2012</v>
      </c>
      <c r="D2761">
        <v>151</v>
      </c>
      <c r="E2761">
        <v>21.37</v>
      </c>
      <c r="F2761">
        <v>29.61</v>
      </c>
      <c r="G2761">
        <v>200362</v>
      </c>
      <c r="H2761">
        <v>151699</v>
      </c>
      <c r="I2761">
        <f t="shared" si="130"/>
        <v>48663</v>
      </c>
      <c r="J2761">
        <f t="shared" si="129"/>
        <v>48663</v>
      </c>
      <c r="K2761">
        <f t="shared" si="131"/>
        <v>2368087569</v>
      </c>
    </row>
    <row r="2762" spans="1:11" x14ac:dyDescent="0.25">
      <c r="A2762" t="s">
        <v>38</v>
      </c>
      <c r="B2762" t="s">
        <v>11</v>
      </c>
      <c r="C2762">
        <v>2006</v>
      </c>
      <c r="D2762">
        <v>1220</v>
      </c>
      <c r="E2762">
        <v>22588.09</v>
      </c>
      <c r="F2762">
        <v>10.58</v>
      </c>
      <c r="G2762">
        <v>80361</v>
      </c>
      <c r="H2762">
        <v>80361</v>
      </c>
      <c r="I2762">
        <f t="shared" si="130"/>
        <v>0</v>
      </c>
      <c r="J2762">
        <f t="shared" si="129"/>
        <v>0</v>
      </c>
      <c r="K2762">
        <f t="shared" si="131"/>
        <v>0</v>
      </c>
    </row>
    <row r="2763" spans="1:11" x14ac:dyDescent="0.25">
      <c r="A2763" t="s">
        <v>66</v>
      </c>
      <c r="B2763" t="s">
        <v>11</v>
      </c>
      <c r="C2763">
        <v>2006</v>
      </c>
      <c r="D2763">
        <v>1032</v>
      </c>
      <c r="E2763">
        <v>891.54</v>
      </c>
      <c r="F2763">
        <v>21.68</v>
      </c>
      <c r="G2763">
        <v>12353</v>
      </c>
      <c r="H2763">
        <v>10870</v>
      </c>
      <c r="I2763">
        <f t="shared" si="130"/>
        <v>1483</v>
      </c>
      <c r="J2763">
        <f t="shared" si="129"/>
        <v>1483</v>
      </c>
      <c r="K2763">
        <f t="shared" si="131"/>
        <v>2199289</v>
      </c>
    </row>
    <row r="2764" spans="1:11" x14ac:dyDescent="0.25">
      <c r="A2764" t="s">
        <v>42</v>
      </c>
      <c r="B2764" t="s">
        <v>11</v>
      </c>
      <c r="C2764">
        <v>2001</v>
      </c>
      <c r="D2764">
        <v>758</v>
      </c>
      <c r="E2764">
        <v>31373.3</v>
      </c>
      <c r="F2764">
        <v>22.6</v>
      </c>
      <c r="G2764">
        <v>47661</v>
      </c>
      <c r="H2764">
        <v>47661</v>
      </c>
      <c r="I2764">
        <f t="shared" si="130"/>
        <v>0</v>
      </c>
      <c r="J2764">
        <f t="shared" si="129"/>
        <v>0</v>
      </c>
      <c r="K2764">
        <f t="shared" si="131"/>
        <v>0</v>
      </c>
    </row>
    <row r="2765" spans="1:11" x14ac:dyDescent="0.25">
      <c r="A2765" t="s">
        <v>42</v>
      </c>
      <c r="B2765" t="s">
        <v>9</v>
      </c>
      <c r="C2765">
        <v>2002</v>
      </c>
      <c r="D2765">
        <v>758</v>
      </c>
      <c r="E2765">
        <v>16189.88</v>
      </c>
      <c r="F2765">
        <v>25.07</v>
      </c>
      <c r="G2765">
        <v>27105</v>
      </c>
      <c r="H2765">
        <v>27105</v>
      </c>
      <c r="I2765">
        <f t="shared" si="130"/>
        <v>0</v>
      </c>
      <c r="J2765">
        <f t="shared" ref="J2765:J2828" si="132">G2765-H2765</f>
        <v>0</v>
      </c>
      <c r="K2765">
        <f t="shared" si="131"/>
        <v>0</v>
      </c>
    </row>
    <row r="2766" spans="1:11" x14ac:dyDescent="0.25">
      <c r="A2766" t="s">
        <v>52</v>
      </c>
      <c r="B2766" t="s">
        <v>9</v>
      </c>
      <c r="C2766">
        <v>2002</v>
      </c>
      <c r="D2766">
        <v>282</v>
      </c>
      <c r="E2766">
        <v>13.13</v>
      </c>
      <c r="F2766">
        <v>28.18</v>
      </c>
      <c r="G2766">
        <v>11478</v>
      </c>
      <c r="H2766">
        <v>18210</v>
      </c>
      <c r="I2766">
        <f t="shared" si="130"/>
        <v>6732</v>
      </c>
      <c r="J2766">
        <f t="shared" si="132"/>
        <v>-6732</v>
      </c>
      <c r="K2766">
        <f t="shared" si="131"/>
        <v>45319824</v>
      </c>
    </row>
    <row r="2767" spans="1:11" x14ac:dyDescent="0.25">
      <c r="A2767" t="s">
        <v>25</v>
      </c>
      <c r="B2767" t="s">
        <v>7</v>
      </c>
      <c r="C2767">
        <v>2001</v>
      </c>
      <c r="D2767">
        <v>534</v>
      </c>
      <c r="E2767">
        <v>32710</v>
      </c>
      <c r="F2767">
        <v>12.29</v>
      </c>
      <c r="G2767">
        <v>328633</v>
      </c>
      <c r="H2767">
        <v>328633</v>
      </c>
      <c r="I2767">
        <f t="shared" si="130"/>
        <v>0</v>
      </c>
      <c r="J2767">
        <f t="shared" si="132"/>
        <v>0</v>
      </c>
      <c r="K2767">
        <f t="shared" si="131"/>
        <v>0</v>
      </c>
    </row>
    <row r="2768" spans="1:11" x14ac:dyDescent="0.25">
      <c r="A2768" t="s">
        <v>36</v>
      </c>
      <c r="B2768" t="s">
        <v>7</v>
      </c>
      <c r="C2768">
        <v>2010</v>
      </c>
      <c r="D2768">
        <v>1738</v>
      </c>
      <c r="E2768">
        <v>15590.54</v>
      </c>
      <c r="F2768">
        <v>16.97</v>
      </c>
      <c r="G2768">
        <v>131588</v>
      </c>
      <c r="H2768">
        <v>137379</v>
      </c>
      <c r="I2768">
        <f t="shared" si="130"/>
        <v>5791</v>
      </c>
      <c r="J2768">
        <f t="shared" si="132"/>
        <v>-5791</v>
      </c>
      <c r="K2768">
        <f t="shared" si="131"/>
        <v>33535681</v>
      </c>
    </row>
    <row r="2769" spans="1:11" x14ac:dyDescent="0.25">
      <c r="A2769" t="s">
        <v>106</v>
      </c>
      <c r="B2769" t="s">
        <v>7</v>
      </c>
      <c r="C2769">
        <v>1995</v>
      </c>
      <c r="D2769">
        <v>2280</v>
      </c>
      <c r="E2769">
        <v>876</v>
      </c>
      <c r="F2769">
        <v>27.2</v>
      </c>
      <c r="G2769">
        <v>144737</v>
      </c>
      <c r="H2769">
        <v>147897</v>
      </c>
      <c r="I2769">
        <f t="shared" si="130"/>
        <v>3160</v>
      </c>
      <c r="J2769">
        <f t="shared" si="132"/>
        <v>-3160</v>
      </c>
      <c r="K2769">
        <f t="shared" si="131"/>
        <v>9985600</v>
      </c>
    </row>
    <row r="2770" spans="1:11" x14ac:dyDescent="0.25">
      <c r="A2770" t="s">
        <v>32</v>
      </c>
      <c r="B2770" t="s">
        <v>7</v>
      </c>
      <c r="C2770">
        <v>2002</v>
      </c>
      <c r="D2770">
        <v>1083</v>
      </c>
      <c r="E2770">
        <v>42482.559999999998</v>
      </c>
      <c r="F2770">
        <v>26.63</v>
      </c>
      <c r="G2770">
        <v>194173</v>
      </c>
      <c r="H2770">
        <v>194173</v>
      </c>
      <c r="I2770">
        <f t="shared" si="130"/>
        <v>0</v>
      </c>
      <c r="J2770">
        <f t="shared" si="132"/>
        <v>0</v>
      </c>
      <c r="K2770">
        <f t="shared" si="131"/>
        <v>0</v>
      </c>
    </row>
    <row r="2771" spans="1:11" x14ac:dyDescent="0.25">
      <c r="A2771" t="s">
        <v>34</v>
      </c>
      <c r="B2771" t="s">
        <v>7</v>
      </c>
      <c r="C2771">
        <v>2001</v>
      </c>
      <c r="D2771">
        <v>636</v>
      </c>
      <c r="E2771">
        <v>35700</v>
      </c>
      <c r="F2771">
        <v>12.33</v>
      </c>
      <c r="G2771">
        <v>259926</v>
      </c>
      <c r="H2771">
        <v>259926</v>
      </c>
      <c r="I2771">
        <f t="shared" si="130"/>
        <v>0</v>
      </c>
      <c r="J2771">
        <f t="shared" si="132"/>
        <v>0</v>
      </c>
      <c r="K2771">
        <f t="shared" si="131"/>
        <v>0</v>
      </c>
    </row>
    <row r="2772" spans="1:11" x14ac:dyDescent="0.25">
      <c r="A2772" t="s">
        <v>85</v>
      </c>
      <c r="B2772" t="s">
        <v>45</v>
      </c>
      <c r="C2772">
        <v>2013</v>
      </c>
      <c r="D2772">
        <v>1622</v>
      </c>
      <c r="E2772">
        <v>8136</v>
      </c>
      <c r="F2772">
        <v>28.98</v>
      </c>
      <c r="G2772">
        <v>218232</v>
      </c>
      <c r="H2772">
        <v>78931</v>
      </c>
      <c r="I2772">
        <f t="shared" si="130"/>
        <v>139301</v>
      </c>
      <c r="J2772">
        <f t="shared" si="132"/>
        <v>139301</v>
      </c>
      <c r="K2772">
        <f t="shared" si="131"/>
        <v>19404768601</v>
      </c>
    </row>
    <row r="2773" spans="1:11" x14ac:dyDescent="0.25">
      <c r="A2773" t="s">
        <v>32</v>
      </c>
      <c r="B2773" t="s">
        <v>13</v>
      </c>
      <c r="C2773">
        <v>2004</v>
      </c>
      <c r="D2773">
        <v>1083</v>
      </c>
      <c r="E2773">
        <v>35113</v>
      </c>
      <c r="F2773">
        <v>24.85</v>
      </c>
      <c r="G2773">
        <v>29756</v>
      </c>
      <c r="H2773">
        <v>29756</v>
      </c>
      <c r="I2773">
        <f t="shared" si="130"/>
        <v>0</v>
      </c>
      <c r="J2773">
        <f t="shared" si="132"/>
        <v>0</v>
      </c>
      <c r="K2773">
        <f t="shared" si="131"/>
        <v>0</v>
      </c>
    </row>
    <row r="2774" spans="1:11" x14ac:dyDescent="0.25">
      <c r="A2774" t="s">
        <v>42</v>
      </c>
      <c r="B2774" t="s">
        <v>9</v>
      </c>
      <c r="C2774">
        <v>1995</v>
      </c>
      <c r="D2774">
        <v>758</v>
      </c>
      <c r="E2774">
        <v>34468.93</v>
      </c>
      <c r="F2774">
        <v>16.850000000000001</v>
      </c>
      <c r="G2774">
        <v>22883</v>
      </c>
      <c r="H2774">
        <v>22883</v>
      </c>
      <c r="I2774">
        <f t="shared" si="130"/>
        <v>0</v>
      </c>
      <c r="J2774">
        <f t="shared" si="132"/>
        <v>0</v>
      </c>
      <c r="K2774">
        <f t="shared" si="131"/>
        <v>0</v>
      </c>
    </row>
    <row r="2775" spans="1:11" x14ac:dyDescent="0.25">
      <c r="A2775" t="s">
        <v>17</v>
      </c>
      <c r="B2775" t="s">
        <v>29</v>
      </c>
      <c r="C2775">
        <v>2011</v>
      </c>
      <c r="D2775">
        <v>51</v>
      </c>
      <c r="E2775">
        <v>12945</v>
      </c>
      <c r="F2775">
        <v>21.18</v>
      </c>
      <c r="G2775">
        <v>31195</v>
      </c>
      <c r="H2775">
        <v>31195</v>
      </c>
      <c r="I2775">
        <f t="shared" si="130"/>
        <v>0</v>
      </c>
      <c r="J2775">
        <f t="shared" si="132"/>
        <v>0</v>
      </c>
      <c r="K2775">
        <f t="shared" si="131"/>
        <v>0</v>
      </c>
    </row>
    <row r="2776" spans="1:11" x14ac:dyDescent="0.25">
      <c r="A2776" t="s">
        <v>109</v>
      </c>
      <c r="B2776" t="s">
        <v>11</v>
      </c>
      <c r="C2776">
        <v>2013</v>
      </c>
      <c r="D2776">
        <v>285</v>
      </c>
      <c r="E2776">
        <v>56</v>
      </c>
      <c r="F2776">
        <v>20.73</v>
      </c>
      <c r="G2776">
        <v>62084</v>
      </c>
      <c r="H2776">
        <v>27957</v>
      </c>
      <c r="I2776">
        <f t="shared" si="130"/>
        <v>34127</v>
      </c>
      <c r="J2776">
        <f t="shared" si="132"/>
        <v>34127</v>
      </c>
      <c r="K2776">
        <f t="shared" si="131"/>
        <v>1164652129</v>
      </c>
    </row>
    <row r="2777" spans="1:11" x14ac:dyDescent="0.25">
      <c r="A2777" t="s">
        <v>78</v>
      </c>
      <c r="B2777" t="s">
        <v>13</v>
      </c>
      <c r="C2777">
        <v>1999</v>
      </c>
      <c r="D2777">
        <v>565</v>
      </c>
      <c r="E2777">
        <v>32272.25</v>
      </c>
      <c r="F2777">
        <v>8.9700000000000006</v>
      </c>
      <c r="G2777">
        <v>29041</v>
      </c>
      <c r="H2777">
        <v>36409</v>
      </c>
      <c r="I2777">
        <f t="shared" si="130"/>
        <v>7368</v>
      </c>
      <c r="J2777">
        <f t="shared" si="132"/>
        <v>-7368</v>
      </c>
      <c r="K2777">
        <f t="shared" si="131"/>
        <v>54287424</v>
      </c>
    </row>
    <row r="2778" spans="1:11" x14ac:dyDescent="0.25">
      <c r="A2778" t="s">
        <v>53</v>
      </c>
      <c r="B2778" t="s">
        <v>15</v>
      </c>
      <c r="C2778">
        <v>1991</v>
      </c>
      <c r="D2778">
        <v>1604</v>
      </c>
      <c r="E2778">
        <v>99.09</v>
      </c>
      <c r="F2778">
        <v>24.99</v>
      </c>
      <c r="G2778">
        <v>7692</v>
      </c>
      <c r="H2778">
        <v>8489</v>
      </c>
      <c r="I2778">
        <f t="shared" si="130"/>
        <v>797</v>
      </c>
      <c r="J2778">
        <f t="shared" si="132"/>
        <v>-797</v>
      </c>
      <c r="K2778">
        <f t="shared" si="131"/>
        <v>635209</v>
      </c>
    </row>
    <row r="2779" spans="1:11" x14ac:dyDescent="0.25">
      <c r="A2779" t="s">
        <v>14</v>
      </c>
      <c r="B2779" t="s">
        <v>13</v>
      </c>
      <c r="C2779">
        <v>2010</v>
      </c>
      <c r="D2779">
        <v>494</v>
      </c>
      <c r="E2779">
        <v>2968.44</v>
      </c>
      <c r="F2779">
        <v>23.75</v>
      </c>
      <c r="G2779">
        <v>30588</v>
      </c>
      <c r="H2779">
        <v>30588</v>
      </c>
      <c r="I2779">
        <f t="shared" si="130"/>
        <v>0</v>
      </c>
      <c r="J2779">
        <f t="shared" si="132"/>
        <v>0</v>
      </c>
      <c r="K2779">
        <f t="shared" si="131"/>
        <v>0</v>
      </c>
    </row>
    <row r="2780" spans="1:11" x14ac:dyDescent="0.25">
      <c r="A2780" t="s">
        <v>18</v>
      </c>
      <c r="B2780" t="s">
        <v>49</v>
      </c>
      <c r="C2780">
        <v>1990</v>
      </c>
      <c r="D2780">
        <v>1761</v>
      </c>
      <c r="E2780">
        <v>49695</v>
      </c>
      <c r="F2780">
        <v>17.77</v>
      </c>
      <c r="G2780">
        <v>91489</v>
      </c>
      <c r="H2780">
        <v>91489</v>
      </c>
      <c r="I2780">
        <f t="shared" si="130"/>
        <v>0</v>
      </c>
      <c r="J2780">
        <f t="shared" si="132"/>
        <v>0</v>
      </c>
      <c r="K2780">
        <f t="shared" si="131"/>
        <v>0</v>
      </c>
    </row>
    <row r="2781" spans="1:11" x14ac:dyDescent="0.25">
      <c r="A2781" t="s">
        <v>18</v>
      </c>
      <c r="B2781" t="s">
        <v>45</v>
      </c>
      <c r="C2781">
        <v>2004</v>
      </c>
      <c r="D2781">
        <v>1761</v>
      </c>
      <c r="E2781">
        <v>214725</v>
      </c>
      <c r="F2781">
        <v>20.05</v>
      </c>
      <c r="G2781">
        <v>136343</v>
      </c>
      <c r="H2781">
        <v>136343</v>
      </c>
      <c r="I2781">
        <f t="shared" si="130"/>
        <v>0</v>
      </c>
      <c r="J2781">
        <f t="shared" si="132"/>
        <v>0</v>
      </c>
      <c r="K2781">
        <f t="shared" si="131"/>
        <v>0</v>
      </c>
    </row>
    <row r="2782" spans="1:11" x14ac:dyDescent="0.25">
      <c r="A2782" t="s">
        <v>32</v>
      </c>
      <c r="B2782" t="s">
        <v>21</v>
      </c>
      <c r="C2782">
        <v>1998</v>
      </c>
      <c r="D2782">
        <v>1083</v>
      </c>
      <c r="E2782">
        <v>49157</v>
      </c>
      <c r="F2782">
        <v>27.48</v>
      </c>
      <c r="G2782">
        <v>86907</v>
      </c>
      <c r="H2782">
        <v>86907</v>
      </c>
      <c r="I2782">
        <f t="shared" si="130"/>
        <v>0</v>
      </c>
      <c r="J2782">
        <f t="shared" si="132"/>
        <v>0</v>
      </c>
      <c r="K2782">
        <f t="shared" si="131"/>
        <v>0</v>
      </c>
    </row>
    <row r="2783" spans="1:11" x14ac:dyDescent="0.25">
      <c r="A2783" t="s">
        <v>39</v>
      </c>
      <c r="B2783" t="s">
        <v>13</v>
      </c>
      <c r="C2783">
        <v>1996</v>
      </c>
      <c r="D2783">
        <v>2666</v>
      </c>
      <c r="E2783">
        <v>1919</v>
      </c>
      <c r="F2783">
        <v>26.15</v>
      </c>
      <c r="G2783">
        <v>27629</v>
      </c>
      <c r="H2783">
        <v>27629</v>
      </c>
      <c r="I2783">
        <f t="shared" si="130"/>
        <v>0</v>
      </c>
      <c r="J2783">
        <f t="shared" si="132"/>
        <v>0</v>
      </c>
      <c r="K2783">
        <f t="shared" si="131"/>
        <v>0</v>
      </c>
    </row>
    <row r="2784" spans="1:11" x14ac:dyDescent="0.25">
      <c r="A2784" t="s">
        <v>106</v>
      </c>
      <c r="B2784" t="s">
        <v>29</v>
      </c>
      <c r="C2784">
        <v>2011</v>
      </c>
      <c r="D2784">
        <v>2280</v>
      </c>
      <c r="E2784">
        <v>4932.05</v>
      </c>
      <c r="F2784">
        <v>26.94</v>
      </c>
      <c r="G2784">
        <v>20144</v>
      </c>
      <c r="H2784">
        <v>20056</v>
      </c>
      <c r="I2784">
        <f t="shared" si="130"/>
        <v>88</v>
      </c>
      <c r="J2784">
        <f t="shared" si="132"/>
        <v>88</v>
      </c>
      <c r="K2784">
        <f t="shared" si="131"/>
        <v>7744</v>
      </c>
    </row>
    <row r="2785" spans="1:11" x14ac:dyDescent="0.25">
      <c r="A2785" t="s">
        <v>18</v>
      </c>
      <c r="B2785" t="s">
        <v>7</v>
      </c>
      <c r="C2785">
        <v>1999</v>
      </c>
      <c r="D2785">
        <v>1761</v>
      </c>
      <c r="E2785">
        <v>127585</v>
      </c>
      <c r="F2785">
        <v>18.39</v>
      </c>
      <c r="G2785">
        <v>164604</v>
      </c>
      <c r="H2785">
        <v>164604</v>
      </c>
      <c r="I2785">
        <f t="shared" si="130"/>
        <v>0</v>
      </c>
      <c r="J2785">
        <f t="shared" si="132"/>
        <v>0</v>
      </c>
      <c r="K2785">
        <f t="shared" si="131"/>
        <v>0</v>
      </c>
    </row>
    <row r="2786" spans="1:11" x14ac:dyDescent="0.25">
      <c r="A2786" t="s">
        <v>27</v>
      </c>
      <c r="B2786" t="s">
        <v>11</v>
      </c>
      <c r="C2786">
        <v>1990</v>
      </c>
      <c r="D2786">
        <v>495</v>
      </c>
      <c r="E2786">
        <v>16582</v>
      </c>
      <c r="F2786">
        <v>20.56</v>
      </c>
      <c r="G2786">
        <v>10934</v>
      </c>
      <c r="H2786">
        <v>10934</v>
      </c>
      <c r="I2786">
        <f t="shared" si="130"/>
        <v>0</v>
      </c>
      <c r="J2786">
        <f t="shared" si="132"/>
        <v>0</v>
      </c>
      <c r="K2786">
        <f t="shared" si="131"/>
        <v>0</v>
      </c>
    </row>
    <row r="2787" spans="1:11" x14ac:dyDescent="0.25">
      <c r="A2787" t="s">
        <v>18</v>
      </c>
      <c r="B2787" t="s">
        <v>21</v>
      </c>
      <c r="C2787">
        <v>2004</v>
      </c>
      <c r="D2787">
        <v>1761</v>
      </c>
      <c r="E2787">
        <v>214725</v>
      </c>
      <c r="F2787">
        <v>17.88</v>
      </c>
      <c r="G2787">
        <v>114957</v>
      </c>
      <c r="H2787">
        <v>114957</v>
      </c>
      <c r="I2787">
        <f t="shared" si="130"/>
        <v>0</v>
      </c>
      <c r="J2787">
        <f t="shared" si="132"/>
        <v>0</v>
      </c>
      <c r="K2787">
        <f t="shared" si="131"/>
        <v>0</v>
      </c>
    </row>
    <row r="2788" spans="1:11" x14ac:dyDescent="0.25">
      <c r="A2788" t="s">
        <v>18</v>
      </c>
      <c r="B2788" t="s">
        <v>29</v>
      </c>
      <c r="C2788">
        <v>1994</v>
      </c>
      <c r="D2788">
        <v>1761</v>
      </c>
      <c r="E2788">
        <v>84312.78</v>
      </c>
      <c r="F2788">
        <v>27.53</v>
      </c>
      <c r="G2788">
        <v>21632</v>
      </c>
      <c r="H2788">
        <v>21632</v>
      </c>
      <c r="I2788">
        <f t="shared" si="130"/>
        <v>0</v>
      </c>
      <c r="J2788">
        <f t="shared" si="132"/>
        <v>0</v>
      </c>
      <c r="K2788">
        <f t="shared" si="131"/>
        <v>0</v>
      </c>
    </row>
    <row r="2789" spans="1:11" x14ac:dyDescent="0.25">
      <c r="A2789" t="s">
        <v>32</v>
      </c>
      <c r="B2789" t="s">
        <v>21</v>
      </c>
      <c r="C2789">
        <v>2000</v>
      </c>
      <c r="D2789">
        <v>1083</v>
      </c>
      <c r="E2789">
        <v>44957.52</v>
      </c>
      <c r="F2789">
        <v>27.44</v>
      </c>
      <c r="G2789">
        <v>97421</v>
      </c>
      <c r="H2789">
        <v>86907</v>
      </c>
      <c r="I2789">
        <f t="shared" si="130"/>
        <v>10514</v>
      </c>
      <c r="J2789">
        <f t="shared" si="132"/>
        <v>10514</v>
      </c>
      <c r="K2789">
        <f t="shared" si="131"/>
        <v>110544196</v>
      </c>
    </row>
    <row r="2790" spans="1:11" x14ac:dyDescent="0.25">
      <c r="A2790" t="s">
        <v>14</v>
      </c>
      <c r="B2790" t="s">
        <v>9</v>
      </c>
      <c r="C2790">
        <v>2008</v>
      </c>
      <c r="D2790">
        <v>494</v>
      </c>
      <c r="E2790">
        <v>4946.79</v>
      </c>
      <c r="F2790">
        <v>19.34</v>
      </c>
      <c r="G2790">
        <v>34154</v>
      </c>
      <c r="H2790">
        <v>34154</v>
      </c>
      <c r="I2790">
        <f t="shared" si="130"/>
        <v>0</v>
      </c>
      <c r="J2790">
        <f t="shared" si="132"/>
        <v>0</v>
      </c>
      <c r="K2790">
        <f t="shared" si="131"/>
        <v>0</v>
      </c>
    </row>
    <row r="2791" spans="1:11" x14ac:dyDescent="0.25">
      <c r="A2791" t="s">
        <v>20</v>
      </c>
      <c r="B2791" t="s">
        <v>29</v>
      </c>
      <c r="C2791">
        <v>1990</v>
      </c>
      <c r="D2791">
        <v>1300</v>
      </c>
      <c r="E2791">
        <v>1762.01</v>
      </c>
      <c r="F2791">
        <v>16.91</v>
      </c>
      <c r="G2791">
        <v>12982</v>
      </c>
      <c r="H2791">
        <v>18333</v>
      </c>
      <c r="I2791">
        <f t="shared" si="130"/>
        <v>5351</v>
      </c>
      <c r="J2791">
        <f t="shared" si="132"/>
        <v>-5351</v>
      </c>
      <c r="K2791">
        <f t="shared" si="131"/>
        <v>28633201</v>
      </c>
    </row>
    <row r="2792" spans="1:11" x14ac:dyDescent="0.25">
      <c r="A2792" t="s">
        <v>14</v>
      </c>
      <c r="B2792" t="s">
        <v>11</v>
      </c>
      <c r="C2792">
        <v>2002</v>
      </c>
      <c r="D2792">
        <v>494</v>
      </c>
      <c r="E2792">
        <v>10881.83</v>
      </c>
      <c r="F2792">
        <v>27</v>
      </c>
      <c r="G2792">
        <v>22621</v>
      </c>
      <c r="H2792">
        <v>22621</v>
      </c>
      <c r="I2792">
        <f t="shared" si="130"/>
        <v>0</v>
      </c>
      <c r="J2792">
        <f t="shared" si="132"/>
        <v>0</v>
      </c>
      <c r="K2792">
        <f t="shared" si="131"/>
        <v>0</v>
      </c>
    </row>
    <row r="2793" spans="1:11" x14ac:dyDescent="0.25">
      <c r="A2793" t="s">
        <v>39</v>
      </c>
      <c r="B2793" t="s">
        <v>9</v>
      </c>
      <c r="C2793">
        <v>2012</v>
      </c>
      <c r="D2793">
        <v>2666</v>
      </c>
      <c r="E2793">
        <v>13289.18</v>
      </c>
      <c r="F2793">
        <v>26.28</v>
      </c>
      <c r="G2793">
        <v>65838</v>
      </c>
      <c r="H2793">
        <v>65953</v>
      </c>
      <c r="I2793">
        <f t="shared" si="130"/>
        <v>115</v>
      </c>
      <c r="J2793">
        <f t="shared" si="132"/>
        <v>-115</v>
      </c>
      <c r="K2793">
        <f t="shared" si="131"/>
        <v>13225</v>
      </c>
    </row>
    <row r="2794" spans="1:11" x14ac:dyDescent="0.25">
      <c r="A2794" t="s">
        <v>44</v>
      </c>
      <c r="B2794" t="s">
        <v>45</v>
      </c>
      <c r="C2794">
        <v>1996</v>
      </c>
      <c r="D2794">
        <v>1180</v>
      </c>
      <c r="E2794">
        <v>88</v>
      </c>
      <c r="F2794">
        <v>23.49</v>
      </c>
      <c r="G2794">
        <v>67015</v>
      </c>
      <c r="H2794">
        <v>66988</v>
      </c>
      <c r="I2794">
        <f t="shared" si="130"/>
        <v>27</v>
      </c>
      <c r="J2794">
        <f t="shared" si="132"/>
        <v>27</v>
      </c>
      <c r="K2794">
        <f t="shared" si="131"/>
        <v>729</v>
      </c>
    </row>
    <row r="2795" spans="1:11" x14ac:dyDescent="0.25">
      <c r="A2795" t="s">
        <v>14</v>
      </c>
      <c r="B2795" t="s">
        <v>21</v>
      </c>
      <c r="C2795">
        <v>1993</v>
      </c>
      <c r="D2795">
        <v>494</v>
      </c>
      <c r="E2795">
        <v>4945</v>
      </c>
      <c r="F2795">
        <v>27.72</v>
      </c>
      <c r="G2795">
        <v>98171</v>
      </c>
      <c r="H2795">
        <v>98171</v>
      </c>
      <c r="I2795">
        <f t="shared" si="130"/>
        <v>0</v>
      </c>
      <c r="J2795">
        <f t="shared" si="132"/>
        <v>0</v>
      </c>
      <c r="K2795">
        <f t="shared" si="131"/>
        <v>0</v>
      </c>
    </row>
    <row r="2796" spans="1:11" x14ac:dyDescent="0.25">
      <c r="A2796" t="s">
        <v>24</v>
      </c>
      <c r="B2796" t="s">
        <v>15</v>
      </c>
      <c r="C2796">
        <v>1994</v>
      </c>
      <c r="D2796">
        <v>591</v>
      </c>
      <c r="E2796">
        <v>30195</v>
      </c>
      <c r="F2796">
        <v>18.170000000000002</v>
      </c>
      <c r="G2796">
        <v>35065</v>
      </c>
      <c r="H2796">
        <v>45660</v>
      </c>
      <c r="I2796">
        <f t="shared" si="130"/>
        <v>10595</v>
      </c>
      <c r="J2796">
        <f t="shared" si="132"/>
        <v>-10595</v>
      </c>
      <c r="K2796">
        <f t="shared" si="131"/>
        <v>112254025</v>
      </c>
    </row>
    <row r="2797" spans="1:11" x14ac:dyDescent="0.25">
      <c r="A2797" t="s">
        <v>32</v>
      </c>
      <c r="B2797" t="s">
        <v>7</v>
      </c>
      <c r="C2797">
        <v>1994</v>
      </c>
      <c r="D2797">
        <v>1083</v>
      </c>
      <c r="E2797">
        <v>61357</v>
      </c>
      <c r="F2797">
        <v>25.95</v>
      </c>
      <c r="G2797">
        <v>166101</v>
      </c>
      <c r="H2797">
        <v>166101</v>
      </c>
      <c r="I2797">
        <f t="shared" si="130"/>
        <v>0</v>
      </c>
      <c r="J2797">
        <f t="shared" si="132"/>
        <v>0</v>
      </c>
      <c r="K2797">
        <f t="shared" si="131"/>
        <v>0</v>
      </c>
    </row>
    <row r="2798" spans="1:11" x14ac:dyDescent="0.25">
      <c r="A2798" t="s">
        <v>42</v>
      </c>
      <c r="B2798" t="s">
        <v>7</v>
      </c>
      <c r="C2798">
        <v>2006</v>
      </c>
      <c r="D2798">
        <v>758</v>
      </c>
      <c r="E2798">
        <v>50891.95</v>
      </c>
      <c r="F2798">
        <v>19.53</v>
      </c>
      <c r="G2798">
        <v>248610</v>
      </c>
      <c r="H2798">
        <v>248610</v>
      </c>
      <c r="I2798">
        <f t="shared" si="130"/>
        <v>0</v>
      </c>
      <c r="J2798">
        <f t="shared" si="132"/>
        <v>0</v>
      </c>
      <c r="K2798">
        <f t="shared" si="131"/>
        <v>0</v>
      </c>
    </row>
    <row r="2799" spans="1:11" x14ac:dyDescent="0.25">
      <c r="A2799" t="s">
        <v>94</v>
      </c>
      <c r="B2799" t="s">
        <v>45</v>
      </c>
      <c r="C2799">
        <v>2013</v>
      </c>
      <c r="D2799">
        <v>686</v>
      </c>
      <c r="E2799">
        <v>722.53</v>
      </c>
      <c r="F2799">
        <v>24.7</v>
      </c>
      <c r="G2799">
        <v>69978</v>
      </c>
      <c r="H2799">
        <v>81909</v>
      </c>
      <c r="I2799">
        <f t="shared" si="130"/>
        <v>11931</v>
      </c>
      <c r="J2799">
        <f t="shared" si="132"/>
        <v>-11931</v>
      </c>
      <c r="K2799">
        <f t="shared" si="131"/>
        <v>142348761</v>
      </c>
    </row>
    <row r="2800" spans="1:11" x14ac:dyDescent="0.25">
      <c r="A2800" t="s">
        <v>18</v>
      </c>
      <c r="B2800" t="s">
        <v>49</v>
      </c>
      <c r="C2800">
        <v>2001</v>
      </c>
      <c r="D2800">
        <v>1761</v>
      </c>
      <c r="E2800">
        <v>151523</v>
      </c>
      <c r="F2800">
        <v>24.99</v>
      </c>
      <c r="G2800">
        <v>90385</v>
      </c>
      <c r="H2800">
        <v>90385</v>
      </c>
      <c r="I2800">
        <f t="shared" si="130"/>
        <v>0</v>
      </c>
      <c r="J2800">
        <f t="shared" si="132"/>
        <v>0</v>
      </c>
      <c r="K2800">
        <f t="shared" si="131"/>
        <v>0</v>
      </c>
    </row>
    <row r="2801" spans="1:11" x14ac:dyDescent="0.25">
      <c r="A2801" t="s">
        <v>32</v>
      </c>
      <c r="B2801" t="s">
        <v>11</v>
      </c>
      <c r="C2801">
        <v>2001</v>
      </c>
      <c r="D2801">
        <v>1083</v>
      </c>
      <c r="E2801">
        <v>43720.04</v>
      </c>
      <c r="F2801">
        <v>24.76</v>
      </c>
      <c r="G2801">
        <v>27081</v>
      </c>
      <c r="H2801">
        <v>27081</v>
      </c>
      <c r="I2801">
        <f t="shared" si="130"/>
        <v>0</v>
      </c>
      <c r="J2801">
        <f t="shared" si="132"/>
        <v>0</v>
      </c>
      <c r="K2801">
        <f t="shared" si="131"/>
        <v>0</v>
      </c>
    </row>
    <row r="2802" spans="1:11" x14ac:dyDescent="0.25">
      <c r="A2802" t="s">
        <v>18</v>
      </c>
      <c r="B2802" t="s">
        <v>29</v>
      </c>
      <c r="C2802">
        <v>2001</v>
      </c>
      <c r="D2802">
        <v>1761</v>
      </c>
      <c r="E2802">
        <v>151523</v>
      </c>
      <c r="F2802">
        <v>27.08</v>
      </c>
      <c r="G2802">
        <v>27105</v>
      </c>
      <c r="H2802">
        <v>27105</v>
      </c>
      <c r="I2802">
        <f t="shared" si="130"/>
        <v>0</v>
      </c>
      <c r="J2802">
        <f t="shared" si="132"/>
        <v>0</v>
      </c>
      <c r="K2802">
        <f t="shared" si="131"/>
        <v>0</v>
      </c>
    </row>
    <row r="2803" spans="1:11" x14ac:dyDescent="0.25">
      <c r="A2803" t="s">
        <v>18</v>
      </c>
      <c r="B2803" t="s">
        <v>9</v>
      </c>
      <c r="C2803">
        <v>2012</v>
      </c>
      <c r="D2803">
        <v>1761</v>
      </c>
      <c r="E2803">
        <v>346583</v>
      </c>
      <c r="F2803">
        <v>18.8</v>
      </c>
      <c r="G2803">
        <v>50057</v>
      </c>
      <c r="H2803">
        <v>50057</v>
      </c>
      <c r="I2803">
        <f t="shared" si="130"/>
        <v>0</v>
      </c>
      <c r="J2803">
        <f t="shared" si="132"/>
        <v>0</v>
      </c>
      <c r="K2803">
        <f t="shared" si="131"/>
        <v>0</v>
      </c>
    </row>
    <row r="2804" spans="1:11" x14ac:dyDescent="0.25">
      <c r="A2804" t="s">
        <v>54</v>
      </c>
      <c r="B2804" t="s">
        <v>7</v>
      </c>
      <c r="C2804">
        <v>1990</v>
      </c>
      <c r="D2804">
        <v>2274</v>
      </c>
      <c r="E2804">
        <v>2537</v>
      </c>
      <c r="F2804">
        <v>21.82</v>
      </c>
      <c r="G2804">
        <v>71727</v>
      </c>
      <c r="H2804">
        <v>68405</v>
      </c>
      <c r="I2804">
        <f t="shared" si="130"/>
        <v>3322</v>
      </c>
      <c r="J2804">
        <f t="shared" si="132"/>
        <v>3322</v>
      </c>
      <c r="K2804">
        <f t="shared" si="131"/>
        <v>11035684</v>
      </c>
    </row>
    <row r="2805" spans="1:11" x14ac:dyDescent="0.25">
      <c r="A2805" t="s">
        <v>14</v>
      </c>
      <c r="B2805" t="s">
        <v>29</v>
      </c>
      <c r="C2805">
        <v>2004</v>
      </c>
      <c r="D2805">
        <v>494</v>
      </c>
      <c r="E2805">
        <v>8903.48</v>
      </c>
      <c r="F2805">
        <v>25.55</v>
      </c>
      <c r="G2805">
        <v>12450</v>
      </c>
      <c r="H2805">
        <v>12450</v>
      </c>
      <c r="I2805">
        <f t="shared" si="130"/>
        <v>0</v>
      </c>
      <c r="J2805">
        <f t="shared" si="132"/>
        <v>0</v>
      </c>
      <c r="K2805">
        <f t="shared" si="131"/>
        <v>0</v>
      </c>
    </row>
    <row r="2806" spans="1:11" x14ac:dyDescent="0.25">
      <c r="A2806" t="s">
        <v>32</v>
      </c>
      <c r="B2806" t="s">
        <v>11</v>
      </c>
      <c r="C2806">
        <v>2000</v>
      </c>
      <c r="D2806">
        <v>1083</v>
      </c>
      <c r="E2806">
        <v>44957.52</v>
      </c>
      <c r="F2806">
        <v>25.93</v>
      </c>
      <c r="G2806">
        <v>27785</v>
      </c>
      <c r="H2806">
        <v>27785</v>
      </c>
      <c r="I2806">
        <f t="shared" si="130"/>
        <v>0</v>
      </c>
      <c r="J2806">
        <f t="shared" si="132"/>
        <v>0</v>
      </c>
      <c r="K2806">
        <f t="shared" si="131"/>
        <v>0</v>
      </c>
    </row>
    <row r="2807" spans="1:11" x14ac:dyDescent="0.25">
      <c r="A2807" t="s">
        <v>10</v>
      </c>
      <c r="B2807" t="s">
        <v>21</v>
      </c>
      <c r="C2807">
        <v>2010</v>
      </c>
      <c r="D2807">
        <v>1668</v>
      </c>
      <c r="E2807">
        <v>55576</v>
      </c>
      <c r="F2807">
        <v>15.8</v>
      </c>
      <c r="G2807">
        <v>217531</v>
      </c>
      <c r="H2807">
        <v>217531</v>
      </c>
      <c r="I2807">
        <f t="shared" si="130"/>
        <v>0</v>
      </c>
      <c r="J2807">
        <f t="shared" si="132"/>
        <v>0</v>
      </c>
      <c r="K2807">
        <f t="shared" si="131"/>
        <v>0</v>
      </c>
    </row>
    <row r="2808" spans="1:11" x14ac:dyDescent="0.25">
      <c r="A2808" t="s">
        <v>74</v>
      </c>
      <c r="B2808" t="s">
        <v>23</v>
      </c>
      <c r="C2808">
        <v>2005</v>
      </c>
      <c r="D2808">
        <v>1996</v>
      </c>
      <c r="E2808">
        <v>13506.02</v>
      </c>
      <c r="F2808">
        <v>19.989999999999998</v>
      </c>
      <c r="G2808">
        <v>194704</v>
      </c>
      <c r="H2808">
        <v>194704</v>
      </c>
      <c r="I2808">
        <f t="shared" si="130"/>
        <v>0</v>
      </c>
      <c r="J2808">
        <f t="shared" si="132"/>
        <v>0</v>
      </c>
      <c r="K2808">
        <f t="shared" si="131"/>
        <v>0</v>
      </c>
    </row>
    <row r="2809" spans="1:11" x14ac:dyDescent="0.25">
      <c r="A2809" t="s">
        <v>14</v>
      </c>
      <c r="B2809" t="s">
        <v>13</v>
      </c>
      <c r="C2809">
        <v>1992</v>
      </c>
      <c r="D2809">
        <v>494</v>
      </c>
      <c r="E2809">
        <v>5518</v>
      </c>
      <c r="F2809">
        <v>24.31</v>
      </c>
      <c r="G2809">
        <v>23686</v>
      </c>
      <c r="H2809">
        <v>23686</v>
      </c>
      <c r="I2809">
        <f t="shared" si="130"/>
        <v>0</v>
      </c>
      <c r="J2809">
        <f t="shared" si="132"/>
        <v>0</v>
      </c>
      <c r="K2809">
        <f t="shared" si="131"/>
        <v>0</v>
      </c>
    </row>
    <row r="2810" spans="1:11" x14ac:dyDescent="0.25">
      <c r="A2810" t="s">
        <v>31</v>
      </c>
      <c r="B2810" t="s">
        <v>15</v>
      </c>
      <c r="C2810">
        <v>2010</v>
      </c>
      <c r="D2810">
        <v>346</v>
      </c>
      <c r="E2810">
        <v>13697</v>
      </c>
      <c r="F2810">
        <v>18.829999999999998</v>
      </c>
      <c r="G2810">
        <v>6632</v>
      </c>
      <c r="H2810">
        <v>6632</v>
      </c>
      <c r="I2810">
        <f t="shared" si="130"/>
        <v>0</v>
      </c>
      <c r="J2810">
        <f t="shared" si="132"/>
        <v>0</v>
      </c>
      <c r="K2810">
        <f t="shared" si="131"/>
        <v>0</v>
      </c>
    </row>
    <row r="2811" spans="1:11" x14ac:dyDescent="0.25">
      <c r="A2811" t="s">
        <v>18</v>
      </c>
      <c r="B2811" t="s">
        <v>29</v>
      </c>
      <c r="C2811">
        <v>1996</v>
      </c>
      <c r="D2811">
        <v>1761</v>
      </c>
      <c r="E2811">
        <v>101621.67</v>
      </c>
      <c r="F2811">
        <v>20.18</v>
      </c>
      <c r="G2811">
        <v>22493</v>
      </c>
      <c r="H2811">
        <v>22493</v>
      </c>
      <c r="I2811">
        <f t="shared" si="130"/>
        <v>0</v>
      </c>
      <c r="J2811">
        <f t="shared" si="132"/>
        <v>0</v>
      </c>
      <c r="K2811">
        <f t="shared" si="131"/>
        <v>0</v>
      </c>
    </row>
    <row r="2812" spans="1:11" x14ac:dyDescent="0.25">
      <c r="A2812" t="s">
        <v>32</v>
      </c>
      <c r="B2812" t="s">
        <v>15</v>
      </c>
      <c r="C2812">
        <v>2013</v>
      </c>
      <c r="D2812">
        <v>1083</v>
      </c>
      <c r="E2812">
        <v>45620</v>
      </c>
      <c r="F2812">
        <v>26.37</v>
      </c>
      <c r="G2812">
        <v>8502</v>
      </c>
      <c r="H2812">
        <v>8502</v>
      </c>
      <c r="I2812">
        <f t="shared" si="130"/>
        <v>0</v>
      </c>
      <c r="J2812">
        <f t="shared" si="132"/>
        <v>0</v>
      </c>
      <c r="K2812">
        <f t="shared" si="131"/>
        <v>0</v>
      </c>
    </row>
    <row r="2813" spans="1:11" x14ac:dyDescent="0.25">
      <c r="A2813" t="s">
        <v>18</v>
      </c>
      <c r="B2813" t="s">
        <v>45</v>
      </c>
      <c r="C2813">
        <v>1998</v>
      </c>
      <c r="D2813">
        <v>1761</v>
      </c>
      <c r="E2813">
        <v>118930.56</v>
      </c>
      <c r="F2813">
        <v>28.76</v>
      </c>
      <c r="G2813">
        <v>123522</v>
      </c>
      <c r="H2813">
        <v>123522</v>
      </c>
      <c r="I2813">
        <f t="shared" si="130"/>
        <v>0</v>
      </c>
      <c r="J2813">
        <f t="shared" si="132"/>
        <v>0</v>
      </c>
      <c r="K2813">
        <f t="shared" si="131"/>
        <v>0</v>
      </c>
    </row>
    <row r="2814" spans="1:11" x14ac:dyDescent="0.25">
      <c r="A2814" t="s">
        <v>18</v>
      </c>
      <c r="B2814" t="s">
        <v>13</v>
      </c>
      <c r="C2814">
        <v>2010</v>
      </c>
      <c r="D2814">
        <v>1761</v>
      </c>
      <c r="E2814">
        <v>342580</v>
      </c>
      <c r="F2814">
        <v>26.3</v>
      </c>
      <c r="G2814">
        <v>41271</v>
      </c>
      <c r="H2814">
        <v>41271</v>
      </c>
      <c r="I2814">
        <f t="shared" si="130"/>
        <v>0</v>
      </c>
      <c r="J2814">
        <f t="shared" si="132"/>
        <v>0</v>
      </c>
      <c r="K2814">
        <f t="shared" si="131"/>
        <v>0</v>
      </c>
    </row>
    <row r="2815" spans="1:11" x14ac:dyDescent="0.25">
      <c r="A2815" t="s">
        <v>14</v>
      </c>
      <c r="B2815" t="s">
        <v>29</v>
      </c>
      <c r="C2815">
        <v>2001</v>
      </c>
      <c r="D2815">
        <v>494</v>
      </c>
      <c r="E2815">
        <v>11871</v>
      </c>
      <c r="F2815">
        <v>23.62</v>
      </c>
      <c r="G2815">
        <v>11134</v>
      </c>
      <c r="H2815">
        <v>11134</v>
      </c>
      <c r="I2815">
        <f t="shared" si="130"/>
        <v>0</v>
      </c>
      <c r="J2815">
        <f t="shared" si="132"/>
        <v>0</v>
      </c>
      <c r="K2815">
        <f t="shared" si="131"/>
        <v>0</v>
      </c>
    </row>
    <row r="2816" spans="1:11" x14ac:dyDescent="0.25">
      <c r="A2816" t="s">
        <v>42</v>
      </c>
      <c r="B2816" t="s">
        <v>45</v>
      </c>
      <c r="C2816">
        <v>1990</v>
      </c>
      <c r="D2816">
        <v>758</v>
      </c>
      <c r="E2816">
        <v>34468.93</v>
      </c>
      <c r="F2816">
        <v>24.79</v>
      </c>
      <c r="G2816">
        <v>75504</v>
      </c>
      <c r="H2816">
        <v>78776</v>
      </c>
      <c r="I2816">
        <f t="shared" si="130"/>
        <v>3272</v>
      </c>
      <c r="J2816">
        <f t="shared" si="132"/>
        <v>-3272</v>
      </c>
      <c r="K2816">
        <f t="shared" si="131"/>
        <v>10705984</v>
      </c>
    </row>
    <row r="2817" spans="1:11" x14ac:dyDescent="0.25">
      <c r="A2817" t="s">
        <v>58</v>
      </c>
      <c r="B2817" t="s">
        <v>9</v>
      </c>
      <c r="C2817">
        <v>2008</v>
      </c>
      <c r="D2817">
        <v>691</v>
      </c>
      <c r="E2817">
        <v>253.5</v>
      </c>
      <c r="F2817">
        <v>8.2899999999999991</v>
      </c>
      <c r="G2817">
        <v>93985</v>
      </c>
      <c r="H2817">
        <v>40109</v>
      </c>
      <c r="I2817">
        <f t="shared" si="130"/>
        <v>53876</v>
      </c>
      <c r="J2817">
        <f t="shared" si="132"/>
        <v>53876</v>
      </c>
      <c r="K2817">
        <f t="shared" si="131"/>
        <v>2902623376</v>
      </c>
    </row>
    <row r="2818" spans="1:11" x14ac:dyDescent="0.25">
      <c r="A2818" t="s">
        <v>38</v>
      </c>
      <c r="B2818" t="s">
        <v>11</v>
      </c>
      <c r="C2818">
        <v>2005</v>
      </c>
      <c r="D2818">
        <v>1220</v>
      </c>
      <c r="E2818">
        <v>31415.27</v>
      </c>
      <c r="F2818">
        <v>9.9</v>
      </c>
      <c r="G2818">
        <v>79609</v>
      </c>
      <c r="H2818">
        <v>79609</v>
      </c>
      <c r="I2818">
        <f t="shared" si="130"/>
        <v>0</v>
      </c>
      <c r="J2818">
        <f t="shared" si="132"/>
        <v>0</v>
      </c>
      <c r="K2818">
        <f t="shared" si="131"/>
        <v>0</v>
      </c>
    </row>
    <row r="2819" spans="1:11" x14ac:dyDescent="0.25">
      <c r="A2819" t="s">
        <v>25</v>
      </c>
      <c r="B2819" t="s">
        <v>7</v>
      </c>
      <c r="C2819">
        <v>2002</v>
      </c>
      <c r="D2819">
        <v>534</v>
      </c>
      <c r="E2819">
        <v>26651</v>
      </c>
      <c r="F2819">
        <v>18.93</v>
      </c>
      <c r="G2819">
        <v>351358</v>
      </c>
      <c r="H2819">
        <v>351358</v>
      </c>
      <c r="I2819">
        <f t="shared" ref="I2819:I2882" si="133">ABS(G2819-H2819)</f>
        <v>0</v>
      </c>
      <c r="J2819">
        <f t="shared" si="132"/>
        <v>0</v>
      </c>
      <c r="K2819">
        <f t="shared" ref="K2819:K2882" si="134">J2819^2</f>
        <v>0</v>
      </c>
    </row>
    <row r="2820" spans="1:11" x14ac:dyDescent="0.25">
      <c r="A2820" t="s">
        <v>57</v>
      </c>
      <c r="B2820" t="s">
        <v>49</v>
      </c>
      <c r="C2820">
        <v>1995</v>
      </c>
      <c r="D2820">
        <v>3240</v>
      </c>
      <c r="E2820">
        <v>20156.23</v>
      </c>
      <c r="F2820">
        <v>27.3</v>
      </c>
      <c r="G2820">
        <v>116198</v>
      </c>
      <c r="H2820">
        <v>105860</v>
      </c>
      <c r="I2820">
        <f t="shared" si="133"/>
        <v>10338</v>
      </c>
      <c r="J2820">
        <f t="shared" si="132"/>
        <v>10338</v>
      </c>
      <c r="K2820">
        <f t="shared" si="134"/>
        <v>106874244</v>
      </c>
    </row>
    <row r="2821" spans="1:11" x14ac:dyDescent="0.25">
      <c r="A2821" t="s">
        <v>107</v>
      </c>
      <c r="B2821" t="s">
        <v>13</v>
      </c>
      <c r="C2821">
        <v>1992</v>
      </c>
      <c r="D2821">
        <v>1500</v>
      </c>
      <c r="E2821">
        <v>60.11</v>
      </c>
      <c r="F2821">
        <v>14.95</v>
      </c>
      <c r="G2821">
        <v>20481</v>
      </c>
      <c r="H2821">
        <v>24100</v>
      </c>
      <c r="I2821">
        <f t="shared" si="133"/>
        <v>3619</v>
      </c>
      <c r="J2821">
        <f t="shared" si="132"/>
        <v>-3619</v>
      </c>
      <c r="K2821">
        <f t="shared" si="134"/>
        <v>13097161</v>
      </c>
    </row>
    <row r="2822" spans="1:11" x14ac:dyDescent="0.25">
      <c r="A2822" t="s">
        <v>44</v>
      </c>
      <c r="B2822" t="s">
        <v>9</v>
      </c>
      <c r="C2822">
        <v>2002</v>
      </c>
      <c r="D2822">
        <v>1180</v>
      </c>
      <c r="E2822">
        <v>88</v>
      </c>
      <c r="F2822">
        <v>23.99</v>
      </c>
      <c r="G2822">
        <v>18003</v>
      </c>
      <c r="H2822">
        <v>14097</v>
      </c>
      <c r="I2822">
        <f t="shared" si="133"/>
        <v>3906</v>
      </c>
      <c r="J2822">
        <f t="shared" si="132"/>
        <v>3906</v>
      </c>
      <c r="K2822">
        <f t="shared" si="134"/>
        <v>15256836</v>
      </c>
    </row>
    <row r="2823" spans="1:11" x14ac:dyDescent="0.25">
      <c r="A2823" t="s">
        <v>14</v>
      </c>
      <c r="B2823" t="s">
        <v>15</v>
      </c>
      <c r="C2823">
        <v>1997</v>
      </c>
      <c r="D2823">
        <v>494</v>
      </c>
      <c r="E2823">
        <v>16936</v>
      </c>
      <c r="F2823">
        <v>22.14</v>
      </c>
      <c r="G2823">
        <v>5926</v>
      </c>
      <c r="H2823">
        <v>5926</v>
      </c>
      <c r="I2823">
        <f t="shared" si="133"/>
        <v>0</v>
      </c>
      <c r="J2823">
        <f t="shared" si="132"/>
        <v>0</v>
      </c>
      <c r="K2823">
        <f t="shared" si="134"/>
        <v>0</v>
      </c>
    </row>
    <row r="2824" spans="1:11" x14ac:dyDescent="0.25">
      <c r="A2824" t="s">
        <v>85</v>
      </c>
      <c r="B2824" t="s">
        <v>15</v>
      </c>
      <c r="C2824">
        <v>1996</v>
      </c>
      <c r="D2824">
        <v>1622</v>
      </c>
      <c r="E2824">
        <v>21901</v>
      </c>
      <c r="F2824">
        <v>27.37</v>
      </c>
      <c r="G2824">
        <v>16727</v>
      </c>
      <c r="H2824">
        <v>14440</v>
      </c>
      <c r="I2824">
        <f t="shared" si="133"/>
        <v>2287</v>
      </c>
      <c r="J2824">
        <f t="shared" si="132"/>
        <v>2287</v>
      </c>
      <c r="K2824">
        <f t="shared" si="134"/>
        <v>5230369</v>
      </c>
    </row>
    <row r="2825" spans="1:11" x14ac:dyDescent="0.25">
      <c r="A2825" t="s">
        <v>32</v>
      </c>
      <c r="B2825" t="s">
        <v>7</v>
      </c>
      <c r="C2825">
        <v>2002</v>
      </c>
      <c r="D2825">
        <v>1083</v>
      </c>
      <c r="E2825">
        <v>42482.559999999998</v>
      </c>
      <c r="F2825">
        <v>27.35</v>
      </c>
      <c r="G2825">
        <v>194173</v>
      </c>
      <c r="H2825">
        <v>194173</v>
      </c>
      <c r="I2825">
        <f t="shared" si="133"/>
        <v>0</v>
      </c>
      <c r="J2825">
        <f t="shared" si="132"/>
        <v>0</v>
      </c>
      <c r="K2825">
        <f t="shared" si="134"/>
        <v>0</v>
      </c>
    </row>
    <row r="2826" spans="1:11" x14ac:dyDescent="0.25">
      <c r="A2826" t="s">
        <v>32</v>
      </c>
      <c r="B2826" t="s">
        <v>11</v>
      </c>
      <c r="C2826">
        <v>2011</v>
      </c>
      <c r="D2826">
        <v>1083</v>
      </c>
      <c r="E2826">
        <v>55540</v>
      </c>
      <c r="F2826">
        <v>24.35</v>
      </c>
      <c r="G2826">
        <v>29886</v>
      </c>
      <c r="H2826">
        <v>29886</v>
      </c>
      <c r="I2826">
        <f t="shared" si="133"/>
        <v>0</v>
      </c>
      <c r="J2826">
        <f t="shared" si="132"/>
        <v>0</v>
      </c>
      <c r="K2826">
        <f t="shared" si="134"/>
        <v>0</v>
      </c>
    </row>
    <row r="2827" spans="1:11" x14ac:dyDescent="0.25">
      <c r="A2827" t="s">
        <v>68</v>
      </c>
      <c r="B2827" t="s">
        <v>9</v>
      </c>
      <c r="C2827">
        <v>2006</v>
      </c>
      <c r="D2827">
        <v>748</v>
      </c>
      <c r="E2827">
        <v>109.24</v>
      </c>
      <c r="F2827">
        <v>28.92</v>
      </c>
      <c r="G2827">
        <v>19444</v>
      </c>
      <c r="H2827">
        <v>15286</v>
      </c>
      <c r="I2827">
        <f t="shared" si="133"/>
        <v>4158</v>
      </c>
      <c r="J2827">
        <f t="shared" si="132"/>
        <v>4158</v>
      </c>
      <c r="K2827">
        <f t="shared" si="134"/>
        <v>17288964</v>
      </c>
    </row>
    <row r="2828" spans="1:11" x14ac:dyDescent="0.25">
      <c r="A2828" t="s">
        <v>10</v>
      </c>
      <c r="B2828" t="s">
        <v>49</v>
      </c>
      <c r="C2828">
        <v>1992</v>
      </c>
      <c r="D2828">
        <v>1668</v>
      </c>
      <c r="E2828">
        <v>79821.179999999993</v>
      </c>
      <c r="F2828">
        <v>15.26</v>
      </c>
      <c r="G2828">
        <v>188269</v>
      </c>
      <c r="H2828">
        <v>188269</v>
      </c>
      <c r="I2828">
        <f t="shared" si="133"/>
        <v>0</v>
      </c>
      <c r="J2828">
        <f t="shared" si="132"/>
        <v>0</v>
      </c>
      <c r="K2828">
        <f t="shared" si="134"/>
        <v>0</v>
      </c>
    </row>
    <row r="2829" spans="1:11" x14ac:dyDescent="0.25">
      <c r="A2829" t="s">
        <v>54</v>
      </c>
      <c r="B2829" t="s">
        <v>21</v>
      </c>
      <c r="C2829">
        <v>2013</v>
      </c>
      <c r="D2829">
        <v>2274</v>
      </c>
      <c r="E2829">
        <v>6471.77</v>
      </c>
      <c r="F2829">
        <v>17.28</v>
      </c>
      <c r="G2829">
        <v>19113</v>
      </c>
      <c r="H2829">
        <v>19575</v>
      </c>
      <c r="I2829">
        <f t="shared" si="133"/>
        <v>462</v>
      </c>
      <c r="J2829">
        <f t="shared" ref="J2829:J2892" si="135">G2829-H2829</f>
        <v>-462</v>
      </c>
      <c r="K2829">
        <f t="shared" si="134"/>
        <v>213444</v>
      </c>
    </row>
    <row r="2830" spans="1:11" x14ac:dyDescent="0.25">
      <c r="A2830" t="s">
        <v>75</v>
      </c>
      <c r="B2830" t="s">
        <v>13</v>
      </c>
      <c r="C2830">
        <v>1990</v>
      </c>
      <c r="D2830">
        <v>867</v>
      </c>
      <c r="E2830">
        <v>97701</v>
      </c>
      <c r="F2830">
        <v>11.96</v>
      </c>
      <c r="G2830">
        <v>59461</v>
      </c>
      <c r="H2830">
        <v>53273</v>
      </c>
      <c r="I2830">
        <f t="shared" si="133"/>
        <v>6188</v>
      </c>
      <c r="J2830">
        <f t="shared" si="135"/>
        <v>6188</v>
      </c>
      <c r="K2830">
        <f t="shared" si="134"/>
        <v>38291344</v>
      </c>
    </row>
    <row r="2831" spans="1:11" x14ac:dyDescent="0.25">
      <c r="A2831" t="s">
        <v>52</v>
      </c>
      <c r="B2831" t="s">
        <v>29</v>
      </c>
      <c r="C2831">
        <v>2005</v>
      </c>
      <c r="D2831">
        <v>282</v>
      </c>
      <c r="E2831">
        <v>14.84</v>
      </c>
      <c r="F2831">
        <v>28.13</v>
      </c>
      <c r="G2831">
        <v>17171</v>
      </c>
      <c r="H2831">
        <v>16032</v>
      </c>
      <c r="I2831">
        <f t="shared" si="133"/>
        <v>1139</v>
      </c>
      <c r="J2831">
        <f t="shared" si="135"/>
        <v>1139</v>
      </c>
      <c r="K2831">
        <f t="shared" si="134"/>
        <v>1297321</v>
      </c>
    </row>
    <row r="2832" spans="1:11" x14ac:dyDescent="0.25">
      <c r="A2832" t="s">
        <v>44</v>
      </c>
      <c r="B2832" t="s">
        <v>21</v>
      </c>
      <c r="C2832">
        <v>2013</v>
      </c>
      <c r="D2832">
        <v>1180</v>
      </c>
      <c r="E2832">
        <v>88</v>
      </c>
      <c r="F2832">
        <v>24.13</v>
      </c>
      <c r="G2832">
        <v>40059</v>
      </c>
      <c r="H2832">
        <v>40000</v>
      </c>
      <c r="I2832">
        <f t="shared" si="133"/>
        <v>59</v>
      </c>
      <c r="J2832">
        <f t="shared" si="135"/>
        <v>59</v>
      </c>
      <c r="K2832">
        <f t="shared" si="134"/>
        <v>3481</v>
      </c>
    </row>
    <row r="2833" spans="1:11" x14ac:dyDescent="0.25">
      <c r="A2833" t="s">
        <v>32</v>
      </c>
      <c r="B2833" t="s">
        <v>11</v>
      </c>
      <c r="C2833">
        <v>1998</v>
      </c>
      <c r="D2833">
        <v>1083</v>
      </c>
      <c r="E2833">
        <v>49157</v>
      </c>
      <c r="F2833">
        <v>27.32</v>
      </c>
      <c r="G2833">
        <v>24852</v>
      </c>
      <c r="H2833">
        <v>24852</v>
      </c>
      <c r="I2833">
        <f t="shared" si="133"/>
        <v>0</v>
      </c>
      <c r="J2833">
        <f t="shared" si="135"/>
        <v>0</v>
      </c>
      <c r="K2833">
        <f t="shared" si="134"/>
        <v>0</v>
      </c>
    </row>
    <row r="2834" spans="1:11" x14ac:dyDescent="0.25">
      <c r="A2834" t="s">
        <v>32</v>
      </c>
      <c r="B2834" t="s">
        <v>13</v>
      </c>
      <c r="C2834">
        <v>1990</v>
      </c>
      <c r="D2834">
        <v>1083</v>
      </c>
      <c r="E2834">
        <v>75000</v>
      </c>
      <c r="F2834">
        <v>25.44</v>
      </c>
      <c r="G2834">
        <v>26125</v>
      </c>
      <c r="H2834">
        <v>26125</v>
      </c>
      <c r="I2834">
        <f t="shared" si="133"/>
        <v>0</v>
      </c>
      <c r="J2834">
        <f t="shared" si="135"/>
        <v>0</v>
      </c>
      <c r="K2834">
        <f t="shared" si="134"/>
        <v>0</v>
      </c>
    </row>
    <row r="2835" spans="1:11" x14ac:dyDescent="0.25">
      <c r="A2835" t="s">
        <v>12</v>
      </c>
      <c r="B2835" t="s">
        <v>13</v>
      </c>
      <c r="C2835">
        <v>1992</v>
      </c>
      <c r="D2835">
        <v>2702</v>
      </c>
      <c r="E2835">
        <v>825</v>
      </c>
      <c r="F2835">
        <v>27.01</v>
      </c>
      <c r="G2835">
        <v>43446</v>
      </c>
      <c r="H2835">
        <v>43446</v>
      </c>
      <c r="I2835">
        <f t="shared" si="133"/>
        <v>0</v>
      </c>
      <c r="J2835">
        <f t="shared" si="135"/>
        <v>0</v>
      </c>
      <c r="K2835">
        <f t="shared" si="134"/>
        <v>0</v>
      </c>
    </row>
    <row r="2836" spans="1:11" x14ac:dyDescent="0.25">
      <c r="A2836" t="s">
        <v>25</v>
      </c>
      <c r="B2836" t="s">
        <v>21</v>
      </c>
      <c r="C2836">
        <v>2010</v>
      </c>
      <c r="D2836">
        <v>534</v>
      </c>
      <c r="E2836">
        <v>42169.39</v>
      </c>
      <c r="F2836">
        <v>16.72</v>
      </c>
      <c r="G2836">
        <v>305974</v>
      </c>
      <c r="H2836">
        <v>305974</v>
      </c>
      <c r="I2836">
        <f t="shared" si="133"/>
        <v>0</v>
      </c>
      <c r="J2836">
        <f t="shared" si="135"/>
        <v>0</v>
      </c>
      <c r="K2836">
        <f t="shared" si="134"/>
        <v>0</v>
      </c>
    </row>
    <row r="2837" spans="1:11" x14ac:dyDescent="0.25">
      <c r="A2837" t="s">
        <v>32</v>
      </c>
      <c r="B2837" t="s">
        <v>21</v>
      </c>
      <c r="C2837">
        <v>1990</v>
      </c>
      <c r="D2837">
        <v>1083</v>
      </c>
      <c r="E2837">
        <v>75000</v>
      </c>
      <c r="F2837">
        <v>25.58</v>
      </c>
      <c r="G2837">
        <v>79663</v>
      </c>
      <c r="H2837">
        <v>79663</v>
      </c>
      <c r="I2837">
        <f t="shared" si="133"/>
        <v>0</v>
      </c>
      <c r="J2837">
        <f t="shared" si="135"/>
        <v>0</v>
      </c>
      <c r="K2837">
        <f t="shared" si="134"/>
        <v>0</v>
      </c>
    </row>
    <row r="2838" spans="1:11" x14ac:dyDescent="0.25">
      <c r="A2838" t="s">
        <v>14</v>
      </c>
      <c r="B2838" t="s">
        <v>13</v>
      </c>
      <c r="C2838">
        <v>2008</v>
      </c>
      <c r="D2838">
        <v>494</v>
      </c>
      <c r="E2838">
        <v>4946.79</v>
      </c>
      <c r="F2838">
        <v>24.89</v>
      </c>
      <c r="G2838">
        <v>35199</v>
      </c>
      <c r="H2838">
        <v>35199</v>
      </c>
      <c r="I2838">
        <f t="shared" si="133"/>
        <v>0</v>
      </c>
      <c r="J2838">
        <f t="shared" si="135"/>
        <v>0</v>
      </c>
      <c r="K2838">
        <f t="shared" si="134"/>
        <v>0</v>
      </c>
    </row>
    <row r="2839" spans="1:11" x14ac:dyDescent="0.25">
      <c r="A2839" t="s">
        <v>32</v>
      </c>
      <c r="B2839" t="s">
        <v>7</v>
      </c>
      <c r="C2839">
        <v>1991</v>
      </c>
      <c r="D2839">
        <v>1083</v>
      </c>
      <c r="E2839">
        <v>72133</v>
      </c>
      <c r="F2839">
        <v>26.7</v>
      </c>
      <c r="G2839">
        <v>162540</v>
      </c>
      <c r="H2839">
        <v>162540</v>
      </c>
      <c r="I2839">
        <f t="shared" si="133"/>
        <v>0</v>
      </c>
      <c r="J2839">
        <f t="shared" si="135"/>
        <v>0</v>
      </c>
      <c r="K2839">
        <f t="shared" si="134"/>
        <v>0</v>
      </c>
    </row>
    <row r="2840" spans="1:11" x14ac:dyDescent="0.25">
      <c r="A2840" t="s">
        <v>27</v>
      </c>
      <c r="B2840" t="s">
        <v>11</v>
      </c>
      <c r="C2840">
        <v>2002</v>
      </c>
      <c r="D2840">
        <v>495</v>
      </c>
      <c r="E2840">
        <v>26857</v>
      </c>
      <c r="F2840">
        <v>21.07</v>
      </c>
      <c r="G2840">
        <v>25906</v>
      </c>
      <c r="H2840">
        <v>25906</v>
      </c>
      <c r="I2840">
        <f t="shared" si="133"/>
        <v>0</v>
      </c>
      <c r="J2840">
        <f t="shared" si="135"/>
        <v>0</v>
      </c>
      <c r="K2840">
        <f t="shared" si="134"/>
        <v>0</v>
      </c>
    </row>
    <row r="2841" spans="1:11" x14ac:dyDescent="0.25">
      <c r="A2841" t="s">
        <v>24</v>
      </c>
      <c r="B2841" t="s">
        <v>29</v>
      </c>
      <c r="C2841">
        <v>2009</v>
      </c>
      <c r="D2841">
        <v>591</v>
      </c>
      <c r="E2841">
        <v>61586.559999999998</v>
      </c>
      <c r="F2841">
        <v>18.16</v>
      </c>
      <c r="G2841">
        <v>18480</v>
      </c>
      <c r="H2841">
        <v>28216</v>
      </c>
      <c r="I2841">
        <f t="shared" si="133"/>
        <v>9736</v>
      </c>
      <c r="J2841">
        <f t="shared" si="135"/>
        <v>-9736</v>
      </c>
      <c r="K2841">
        <f t="shared" si="134"/>
        <v>94789696</v>
      </c>
    </row>
    <row r="2842" spans="1:11" x14ac:dyDescent="0.25">
      <c r="A2842" t="s">
        <v>17</v>
      </c>
      <c r="B2842" t="s">
        <v>7</v>
      </c>
      <c r="C2842">
        <v>2001</v>
      </c>
      <c r="D2842">
        <v>51</v>
      </c>
      <c r="E2842">
        <v>5039</v>
      </c>
      <c r="F2842">
        <v>21.45</v>
      </c>
      <c r="G2842">
        <v>238739</v>
      </c>
      <c r="H2842">
        <v>238739</v>
      </c>
      <c r="I2842">
        <f t="shared" si="133"/>
        <v>0</v>
      </c>
      <c r="J2842">
        <f t="shared" si="135"/>
        <v>0</v>
      </c>
      <c r="K2842">
        <f t="shared" si="134"/>
        <v>0</v>
      </c>
    </row>
    <row r="2843" spans="1:11" x14ac:dyDescent="0.25">
      <c r="A2843" t="s">
        <v>14</v>
      </c>
      <c r="B2843" t="s">
        <v>21</v>
      </c>
      <c r="C2843">
        <v>1996</v>
      </c>
      <c r="D2843">
        <v>494</v>
      </c>
      <c r="E2843">
        <v>11955</v>
      </c>
      <c r="F2843">
        <v>27.17</v>
      </c>
      <c r="G2843">
        <v>105177</v>
      </c>
      <c r="H2843">
        <v>105177</v>
      </c>
      <c r="I2843">
        <f t="shared" si="133"/>
        <v>0</v>
      </c>
      <c r="J2843">
        <f t="shared" si="135"/>
        <v>0</v>
      </c>
      <c r="K2843">
        <f t="shared" si="134"/>
        <v>0</v>
      </c>
    </row>
    <row r="2844" spans="1:11" x14ac:dyDescent="0.25">
      <c r="A2844" t="s">
        <v>12</v>
      </c>
      <c r="B2844" t="s">
        <v>7</v>
      </c>
      <c r="C2844">
        <v>2001</v>
      </c>
      <c r="D2844">
        <v>2702</v>
      </c>
      <c r="E2844">
        <v>1597</v>
      </c>
      <c r="F2844">
        <v>27.26</v>
      </c>
      <c r="G2844">
        <v>148495</v>
      </c>
      <c r="H2844">
        <v>148495</v>
      </c>
      <c r="I2844">
        <f t="shared" si="133"/>
        <v>0</v>
      </c>
      <c r="J2844">
        <f t="shared" si="135"/>
        <v>0</v>
      </c>
      <c r="K2844">
        <f t="shared" si="134"/>
        <v>0</v>
      </c>
    </row>
    <row r="2845" spans="1:11" x14ac:dyDescent="0.25">
      <c r="A2845" t="s">
        <v>18</v>
      </c>
      <c r="B2845" t="s">
        <v>15</v>
      </c>
      <c r="C2845">
        <v>2000</v>
      </c>
      <c r="D2845">
        <v>1761</v>
      </c>
      <c r="E2845">
        <v>140423</v>
      </c>
      <c r="F2845">
        <v>20.32</v>
      </c>
      <c r="G2845">
        <v>15013</v>
      </c>
      <c r="H2845">
        <v>15013</v>
      </c>
      <c r="I2845">
        <f t="shared" si="133"/>
        <v>0</v>
      </c>
      <c r="J2845">
        <f t="shared" si="135"/>
        <v>0</v>
      </c>
      <c r="K2845">
        <f t="shared" si="134"/>
        <v>0</v>
      </c>
    </row>
    <row r="2846" spans="1:11" x14ac:dyDescent="0.25">
      <c r="A2846" t="s">
        <v>32</v>
      </c>
      <c r="B2846" t="s">
        <v>11</v>
      </c>
      <c r="C2846">
        <v>1996</v>
      </c>
      <c r="D2846">
        <v>1083</v>
      </c>
      <c r="E2846">
        <v>56114</v>
      </c>
      <c r="F2846">
        <v>25.55</v>
      </c>
      <c r="G2846">
        <v>24828</v>
      </c>
      <c r="H2846">
        <v>24828</v>
      </c>
      <c r="I2846">
        <f t="shared" si="133"/>
        <v>0</v>
      </c>
      <c r="J2846">
        <f t="shared" si="135"/>
        <v>0</v>
      </c>
      <c r="K2846">
        <f t="shared" si="134"/>
        <v>0</v>
      </c>
    </row>
    <row r="2847" spans="1:11" x14ac:dyDescent="0.25">
      <c r="A2847" t="s">
        <v>50</v>
      </c>
      <c r="B2847" t="s">
        <v>15</v>
      </c>
      <c r="C2847">
        <v>2011</v>
      </c>
      <c r="D2847">
        <v>1110</v>
      </c>
      <c r="E2847">
        <v>3441.5</v>
      </c>
      <c r="F2847">
        <v>9.42</v>
      </c>
      <c r="G2847">
        <v>67299</v>
      </c>
      <c r="H2847">
        <v>67666</v>
      </c>
      <c r="I2847">
        <f t="shared" si="133"/>
        <v>367</v>
      </c>
      <c r="J2847">
        <f t="shared" si="135"/>
        <v>-367</v>
      </c>
      <c r="K2847">
        <f t="shared" si="134"/>
        <v>134689</v>
      </c>
    </row>
    <row r="2848" spans="1:11" x14ac:dyDescent="0.25">
      <c r="A2848" t="s">
        <v>18</v>
      </c>
      <c r="B2848" t="s">
        <v>7</v>
      </c>
      <c r="C2848">
        <v>2006</v>
      </c>
      <c r="D2848">
        <v>1761</v>
      </c>
      <c r="E2848">
        <v>238716</v>
      </c>
      <c r="F2848">
        <v>27.34</v>
      </c>
      <c r="G2848">
        <v>223802</v>
      </c>
      <c r="H2848">
        <v>223802</v>
      </c>
      <c r="I2848">
        <f t="shared" si="133"/>
        <v>0</v>
      </c>
      <c r="J2848">
        <f t="shared" si="135"/>
        <v>0</v>
      </c>
      <c r="K2848">
        <f t="shared" si="134"/>
        <v>0</v>
      </c>
    </row>
    <row r="2849" spans="1:11" x14ac:dyDescent="0.25">
      <c r="A2849" t="s">
        <v>43</v>
      </c>
      <c r="B2849" t="s">
        <v>11</v>
      </c>
      <c r="C2849">
        <v>2006</v>
      </c>
      <c r="D2849">
        <v>593</v>
      </c>
      <c r="E2849">
        <v>27421</v>
      </c>
      <c r="F2849">
        <v>11.12</v>
      </c>
      <c r="G2849">
        <v>23595</v>
      </c>
      <c r="H2849">
        <v>22658</v>
      </c>
      <c r="I2849">
        <f t="shared" si="133"/>
        <v>937</v>
      </c>
      <c r="J2849">
        <f t="shared" si="135"/>
        <v>937</v>
      </c>
      <c r="K2849">
        <f t="shared" si="134"/>
        <v>877969</v>
      </c>
    </row>
    <row r="2850" spans="1:11" x14ac:dyDescent="0.25">
      <c r="A2850" t="s">
        <v>6</v>
      </c>
      <c r="B2850" t="s">
        <v>11</v>
      </c>
      <c r="C2850">
        <v>1995</v>
      </c>
      <c r="D2850">
        <v>1274</v>
      </c>
      <c r="E2850">
        <v>144.19999999999999</v>
      </c>
      <c r="F2850">
        <v>21.55</v>
      </c>
      <c r="G2850">
        <v>7440</v>
      </c>
      <c r="H2850">
        <v>7742</v>
      </c>
      <c r="I2850">
        <f t="shared" si="133"/>
        <v>302</v>
      </c>
      <c r="J2850">
        <f t="shared" si="135"/>
        <v>-302</v>
      </c>
      <c r="K2850">
        <f t="shared" si="134"/>
        <v>91204</v>
      </c>
    </row>
    <row r="2851" spans="1:11" x14ac:dyDescent="0.25">
      <c r="A2851" t="s">
        <v>32</v>
      </c>
      <c r="B2851" t="s">
        <v>45</v>
      </c>
      <c r="C2851">
        <v>2009</v>
      </c>
      <c r="D2851">
        <v>1083</v>
      </c>
      <c r="E2851">
        <v>28707.01</v>
      </c>
      <c r="F2851">
        <v>26.41</v>
      </c>
      <c r="G2851">
        <v>343433</v>
      </c>
      <c r="H2851">
        <v>343433</v>
      </c>
      <c r="I2851">
        <f t="shared" si="133"/>
        <v>0</v>
      </c>
      <c r="J2851">
        <f t="shared" si="135"/>
        <v>0</v>
      </c>
      <c r="K2851">
        <f t="shared" si="134"/>
        <v>0</v>
      </c>
    </row>
    <row r="2852" spans="1:11" x14ac:dyDescent="0.25">
      <c r="A2852" t="s">
        <v>70</v>
      </c>
      <c r="B2852" t="s">
        <v>13</v>
      </c>
      <c r="C2852">
        <v>2005</v>
      </c>
      <c r="D2852">
        <v>657</v>
      </c>
      <c r="E2852">
        <v>3129.26</v>
      </c>
      <c r="F2852">
        <v>21.49</v>
      </c>
      <c r="G2852">
        <v>23165</v>
      </c>
      <c r="H2852">
        <v>24000</v>
      </c>
      <c r="I2852">
        <f t="shared" si="133"/>
        <v>835</v>
      </c>
      <c r="J2852">
        <f t="shared" si="135"/>
        <v>-835</v>
      </c>
      <c r="K2852">
        <f t="shared" si="134"/>
        <v>697225</v>
      </c>
    </row>
    <row r="2853" spans="1:11" x14ac:dyDescent="0.25">
      <c r="A2853" t="s">
        <v>24</v>
      </c>
      <c r="B2853" t="s">
        <v>45</v>
      </c>
      <c r="C2853">
        <v>2009</v>
      </c>
      <c r="D2853">
        <v>591</v>
      </c>
      <c r="E2853">
        <v>61586.559999999998</v>
      </c>
      <c r="F2853">
        <v>18.16</v>
      </c>
      <c r="G2853">
        <v>101695</v>
      </c>
      <c r="H2853">
        <v>101695</v>
      </c>
      <c r="I2853">
        <f t="shared" si="133"/>
        <v>0</v>
      </c>
      <c r="J2853">
        <f t="shared" si="135"/>
        <v>0</v>
      </c>
      <c r="K2853">
        <f t="shared" si="134"/>
        <v>0</v>
      </c>
    </row>
    <row r="2854" spans="1:11" x14ac:dyDescent="0.25">
      <c r="A2854" t="s">
        <v>65</v>
      </c>
      <c r="B2854" t="s">
        <v>9</v>
      </c>
      <c r="C2854">
        <v>1999</v>
      </c>
      <c r="D2854">
        <v>250</v>
      </c>
      <c r="E2854">
        <v>4720.28</v>
      </c>
      <c r="F2854">
        <v>7.09</v>
      </c>
      <c r="G2854">
        <v>30168</v>
      </c>
      <c r="H2854">
        <v>30168</v>
      </c>
      <c r="I2854">
        <f t="shared" si="133"/>
        <v>0</v>
      </c>
      <c r="J2854">
        <f t="shared" si="135"/>
        <v>0</v>
      </c>
      <c r="K2854">
        <f t="shared" si="134"/>
        <v>0</v>
      </c>
    </row>
    <row r="2855" spans="1:11" x14ac:dyDescent="0.25">
      <c r="A2855" t="s">
        <v>14</v>
      </c>
      <c r="B2855" t="s">
        <v>15</v>
      </c>
      <c r="C2855">
        <v>2012</v>
      </c>
      <c r="D2855">
        <v>494</v>
      </c>
      <c r="E2855">
        <v>990.09</v>
      </c>
      <c r="F2855">
        <v>26.75</v>
      </c>
      <c r="G2855">
        <v>6203</v>
      </c>
      <c r="H2855">
        <v>6203</v>
      </c>
      <c r="I2855">
        <f t="shared" si="133"/>
        <v>0</v>
      </c>
      <c r="J2855">
        <f t="shared" si="135"/>
        <v>0</v>
      </c>
      <c r="K2855">
        <f t="shared" si="134"/>
        <v>0</v>
      </c>
    </row>
    <row r="2856" spans="1:11" x14ac:dyDescent="0.25">
      <c r="A2856" t="s">
        <v>87</v>
      </c>
      <c r="B2856" t="s">
        <v>11</v>
      </c>
      <c r="C2856">
        <v>1994</v>
      </c>
      <c r="D2856">
        <v>788</v>
      </c>
      <c r="E2856">
        <v>0.3</v>
      </c>
      <c r="F2856">
        <v>14.22</v>
      </c>
      <c r="G2856">
        <v>4199</v>
      </c>
      <c r="H2856">
        <v>2685</v>
      </c>
      <c r="I2856">
        <f t="shared" si="133"/>
        <v>1514</v>
      </c>
      <c r="J2856">
        <f t="shared" si="135"/>
        <v>1514</v>
      </c>
      <c r="K2856">
        <f t="shared" si="134"/>
        <v>2292196</v>
      </c>
    </row>
    <row r="2857" spans="1:11" x14ac:dyDescent="0.25">
      <c r="A2857" t="s">
        <v>42</v>
      </c>
      <c r="B2857" t="s">
        <v>7</v>
      </c>
      <c r="C2857">
        <v>2010</v>
      </c>
      <c r="D2857">
        <v>758</v>
      </c>
      <c r="E2857">
        <v>63402.29</v>
      </c>
      <c r="F2857">
        <v>25.04</v>
      </c>
      <c r="G2857">
        <v>277578</v>
      </c>
      <c r="H2857">
        <v>277578</v>
      </c>
      <c r="I2857">
        <f t="shared" si="133"/>
        <v>0</v>
      </c>
      <c r="J2857">
        <f t="shared" si="135"/>
        <v>0</v>
      </c>
      <c r="K2857">
        <f t="shared" si="134"/>
        <v>0</v>
      </c>
    </row>
    <row r="2858" spans="1:11" x14ac:dyDescent="0.25">
      <c r="A2858" t="s">
        <v>25</v>
      </c>
      <c r="B2858" t="s">
        <v>9</v>
      </c>
      <c r="C2858">
        <v>1998</v>
      </c>
      <c r="D2858">
        <v>534</v>
      </c>
      <c r="E2858">
        <v>37215</v>
      </c>
      <c r="F2858">
        <v>13.61</v>
      </c>
      <c r="G2858">
        <v>47544</v>
      </c>
      <c r="H2858">
        <v>47544</v>
      </c>
      <c r="I2858">
        <f t="shared" si="133"/>
        <v>0</v>
      </c>
      <c r="J2858">
        <f t="shared" si="135"/>
        <v>0</v>
      </c>
      <c r="K2858">
        <f t="shared" si="134"/>
        <v>0</v>
      </c>
    </row>
    <row r="2859" spans="1:11" x14ac:dyDescent="0.25">
      <c r="A2859" t="s">
        <v>52</v>
      </c>
      <c r="B2859" t="s">
        <v>15</v>
      </c>
      <c r="C2859">
        <v>2004</v>
      </c>
      <c r="D2859">
        <v>282</v>
      </c>
      <c r="E2859">
        <v>8.67</v>
      </c>
      <c r="F2859">
        <v>28.07</v>
      </c>
      <c r="G2859">
        <v>11509</v>
      </c>
      <c r="H2859">
        <v>8454</v>
      </c>
      <c r="I2859">
        <f t="shared" si="133"/>
        <v>3055</v>
      </c>
      <c r="J2859">
        <f t="shared" si="135"/>
        <v>3055</v>
      </c>
      <c r="K2859">
        <f t="shared" si="134"/>
        <v>9333025</v>
      </c>
    </row>
    <row r="2860" spans="1:11" x14ac:dyDescent="0.25">
      <c r="A2860" t="s">
        <v>18</v>
      </c>
      <c r="B2860" t="s">
        <v>21</v>
      </c>
      <c r="C2860">
        <v>1996</v>
      </c>
      <c r="D2860">
        <v>1761</v>
      </c>
      <c r="E2860">
        <v>101621.67</v>
      </c>
      <c r="F2860">
        <v>25.45</v>
      </c>
      <c r="G2860">
        <v>86415</v>
      </c>
      <c r="H2860">
        <v>86415</v>
      </c>
      <c r="I2860">
        <f t="shared" si="133"/>
        <v>0</v>
      </c>
      <c r="J2860">
        <f t="shared" si="135"/>
        <v>0</v>
      </c>
      <c r="K2860">
        <f t="shared" si="134"/>
        <v>0</v>
      </c>
    </row>
    <row r="2861" spans="1:11" x14ac:dyDescent="0.25">
      <c r="A2861" t="s">
        <v>10</v>
      </c>
      <c r="B2861" t="s">
        <v>9</v>
      </c>
      <c r="C2861">
        <v>2008</v>
      </c>
      <c r="D2861">
        <v>1668</v>
      </c>
      <c r="E2861">
        <v>58750</v>
      </c>
      <c r="F2861">
        <v>15.96</v>
      </c>
      <c r="G2861">
        <v>25456</v>
      </c>
      <c r="H2861">
        <v>25456</v>
      </c>
      <c r="I2861">
        <f t="shared" si="133"/>
        <v>0</v>
      </c>
      <c r="J2861">
        <f t="shared" si="135"/>
        <v>0</v>
      </c>
      <c r="K2861">
        <f t="shared" si="134"/>
        <v>0</v>
      </c>
    </row>
    <row r="2862" spans="1:11" x14ac:dyDescent="0.25">
      <c r="A2862" t="s">
        <v>101</v>
      </c>
      <c r="B2862" t="s">
        <v>7</v>
      </c>
      <c r="C2862">
        <v>2001</v>
      </c>
      <c r="D2862">
        <v>624</v>
      </c>
      <c r="E2862">
        <v>1789</v>
      </c>
      <c r="F2862">
        <v>7.48</v>
      </c>
      <c r="G2862">
        <v>286946</v>
      </c>
      <c r="H2862">
        <v>318212</v>
      </c>
      <c r="I2862">
        <f t="shared" si="133"/>
        <v>31266</v>
      </c>
      <c r="J2862">
        <f t="shared" si="135"/>
        <v>-31266</v>
      </c>
      <c r="K2862">
        <f t="shared" si="134"/>
        <v>977562756</v>
      </c>
    </row>
    <row r="2863" spans="1:11" x14ac:dyDescent="0.25">
      <c r="A2863" t="s">
        <v>14</v>
      </c>
      <c r="B2863" t="s">
        <v>11</v>
      </c>
      <c r="C2863">
        <v>2011</v>
      </c>
      <c r="D2863">
        <v>494</v>
      </c>
      <c r="E2863">
        <v>1979.27</v>
      </c>
      <c r="F2863">
        <v>27.02</v>
      </c>
      <c r="G2863">
        <v>28328</v>
      </c>
      <c r="H2863">
        <v>28328</v>
      </c>
      <c r="I2863">
        <f t="shared" si="133"/>
        <v>0</v>
      </c>
      <c r="J2863">
        <f t="shared" si="135"/>
        <v>0</v>
      </c>
      <c r="K2863">
        <f t="shared" si="134"/>
        <v>0</v>
      </c>
    </row>
    <row r="2864" spans="1:11" x14ac:dyDescent="0.25">
      <c r="A2864" t="s">
        <v>10</v>
      </c>
      <c r="B2864" t="s">
        <v>49</v>
      </c>
      <c r="C2864">
        <v>1997</v>
      </c>
      <c r="D2864">
        <v>1668</v>
      </c>
      <c r="E2864">
        <v>79821.179999999993</v>
      </c>
      <c r="F2864">
        <v>15.89</v>
      </c>
      <c r="G2864">
        <v>209840</v>
      </c>
      <c r="H2864">
        <v>209840</v>
      </c>
      <c r="I2864">
        <f t="shared" si="133"/>
        <v>0</v>
      </c>
      <c r="J2864">
        <f t="shared" si="135"/>
        <v>0</v>
      </c>
      <c r="K2864">
        <f t="shared" si="134"/>
        <v>0</v>
      </c>
    </row>
    <row r="2865" spans="1:11" x14ac:dyDescent="0.25">
      <c r="A2865" t="s">
        <v>87</v>
      </c>
      <c r="B2865" t="s">
        <v>9</v>
      </c>
      <c r="C2865">
        <v>2009</v>
      </c>
      <c r="D2865">
        <v>788</v>
      </c>
      <c r="E2865">
        <v>77.7</v>
      </c>
      <c r="F2865">
        <v>14.62</v>
      </c>
      <c r="G2865">
        <v>4159</v>
      </c>
      <c r="H2865">
        <v>9071</v>
      </c>
      <c r="I2865">
        <f t="shared" si="133"/>
        <v>4912</v>
      </c>
      <c r="J2865">
        <f t="shared" si="135"/>
        <v>-4912</v>
      </c>
      <c r="K2865">
        <f t="shared" si="134"/>
        <v>24127744</v>
      </c>
    </row>
    <row r="2866" spans="1:11" x14ac:dyDescent="0.25">
      <c r="A2866" t="s">
        <v>24</v>
      </c>
      <c r="B2866" t="s">
        <v>7</v>
      </c>
      <c r="C2866">
        <v>1992</v>
      </c>
      <c r="D2866">
        <v>591</v>
      </c>
      <c r="E2866">
        <v>26156</v>
      </c>
      <c r="F2866">
        <v>17.09</v>
      </c>
      <c r="G2866">
        <v>199039</v>
      </c>
      <c r="H2866">
        <v>199039</v>
      </c>
      <c r="I2866">
        <f t="shared" si="133"/>
        <v>0</v>
      </c>
      <c r="J2866">
        <f t="shared" si="135"/>
        <v>0</v>
      </c>
      <c r="K2866">
        <f t="shared" si="134"/>
        <v>0</v>
      </c>
    </row>
    <row r="2867" spans="1:11" x14ac:dyDescent="0.25">
      <c r="A2867" t="s">
        <v>14</v>
      </c>
      <c r="B2867" t="s">
        <v>15</v>
      </c>
      <c r="C2867">
        <v>1997</v>
      </c>
      <c r="D2867">
        <v>494</v>
      </c>
      <c r="E2867">
        <v>16936</v>
      </c>
      <c r="F2867">
        <v>26.29</v>
      </c>
      <c r="G2867">
        <v>5926</v>
      </c>
      <c r="H2867">
        <v>5926</v>
      </c>
      <c r="I2867">
        <f t="shared" si="133"/>
        <v>0</v>
      </c>
      <c r="J2867">
        <f t="shared" si="135"/>
        <v>0</v>
      </c>
      <c r="K2867">
        <f t="shared" si="134"/>
        <v>0</v>
      </c>
    </row>
    <row r="2868" spans="1:11" x14ac:dyDescent="0.25">
      <c r="A2868" t="s">
        <v>25</v>
      </c>
      <c r="B2868" t="s">
        <v>15</v>
      </c>
      <c r="C2868">
        <v>1993</v>
      </c>
      <c r="D2868">
        <v>534</v>
      </c>
      <c r="E2868">
        <v>23899</v>
      </c>
      <c r="F2868">
        <v>18.03</v>
      </c>
      <c r="G2868">
        <v>12834</v>
      </c>
      <c r="H2868">
        <v>12834</v>
      </c>
      <c r="I2868">
        <f t="shared" si="133"/>
        <v>0</v>
      </c>
      <c r="J2868">
        <f t="shared" si="135"/>
        <v>0</v>
      </c>
      <c r="K2868">
        <f t="shared" si="134"/>
        <v>0</v>
      </c>
    </row>
    <row r="2869" spans="1:11" x14ac:dyDescent="0.25">
      <c r="A2869" t="s">
        <v>32</v>
      </c>
      <c r="B2869" t="s">
        <v>9</v>
      </c>
      <c r="C2869">
        <v>2005</v>
      </c>
      <c r="D2869">
        <v>1083</v>
      </c>
      <c r="E2869">
        <v>35342</v>
      </c>
      <c r="F2869">
        <v>25.85</v>
      </c>
      <c r="G2869">
        <v>19385</v>
      </c>
      <c r="H2869">
        <v>19385</v>
      </c>
      <c r="I2869">
        <f t="shared" si="133"/>
        <v>0</v>
      </c>
      <c r="J2869">
        <f t="shared" si="135"/>
        <v>0</v>
      </c>
      <c r="K2869">
        <f t="shared" si="134"/>
        <v>0</v>
      </c>
    </row>
    <row r="2870" spans="1:11" x14ac:dyDescent="0.25">
      <c r="A2870" t="s">
        <v>62</v>
      </c>
      <c r="B2870" t="s">
        <v>11</v>
      </c>
      <c r="C2870">
        <v>2000</v>
      </c>
      <c r="D2870">
        <v>92</v>
      </c>
      <c r="E2870">
        <v>39.090000000000003</v>
      </c>
      <c r="F2870">
        <v>27.66</v>
      </c>
      <c r="G2870">
        <v>15271</v>
      </c>
      <c r="H2870">
        <v>14988</v>
      </c>
      <c r="I2870">
        <f t="shared" si="133"/>
        <v>283</v>
      </c>
      <c r="J2870">
        <f t="shared" si="135"/>
        <v>283</v>
      </c>
      <c r="K2870">
        <f t="shared" si="134"/>
        <v>80089</v>
      </c>
    </row>
    <row r="2871" spans="1:11" x14ac:dyDescent="0.25">
      <c r="A2871" t="s">
        <v>57</v>
      </c>
      <c r="B2871" t="s">
        <v>15</v>
      </c>
      <c r="C2871">
        <v>2000</v>
      </c>
      <c r="D2871">
        <v>3240</v>
      </c>
      <c r="E2871">
        <v>75843</v>
      </c>
      <c r="F2871">
        <v>22.01</v>
      </c>
      <c r="G2871">
        <v>29211</v>
      </c>
      <c r="H2871">
        <v>32948</v>
      </c>
      <c r="I2871">
        <f t="shared" si="133"/>
        <v>3737</v>
      </c>
      <c r="J2871">
        <f t="shared" si="135"/>
        <v>-3737</v>
      </c>
      <c r="K2871">
        <f t="shared" si="134"/>
        <v>13965169</v>
      </c>
    </row>
    <row r="2872" spans="1:11" x14ac:dyDescent="0.25">
      <c r="A2872" t="s">
        <v>25</v>
      </c>
      <c r="B2872" t="s">
        <v>7</v>
      </c>
      <c r="C2872">
        <v>1990</v>
      </c>
      <c r="D2872">
        <v>534</v>
      </c>
      <c r="E2872">
        <v>17866</v>
      </c>
      <c r="F2872">
        <v>20.059999999999999</v>
      </c>
      <c r="G2872">
        <v>289832</v>
      </c>
      <c r="H2872">
        <v>312853</v>
      </c>
      <c r="I2872">
        <f t="shared" si="133"/>
        <v>23021</v>
      </c>
      <c r="J2872">
        <f t="shared" si="135"/>
        <v>-23021</v>
      </c>
      <c r="K2872">
        <f t="shared" si="134"/>
        <v>529966441</v>
      </c>
    </row>
    <row r="2873" spans="1:11" x14ac:dyDescent="0.25">
      <c r="A2873" t="s">
        <v>14</v>
      </c>
      <c r="B2873" t="s">
        <v>9</v>
      </c>
      <c r="C2873">
        <v>1999</v>
      </c>
      <c r="D2873">
        <v>494</v>
      </c>
      <c r="E2873">
        <v>20450</v>
      </c>
      <c r="F2873">
        <v>27.14</v>
      </c>
      <c r="G2873">
        <v>17169</v>
      </c>
      <c r="H2873">
        <v>17169</v>
      </c>
      <c r="I2873">
        <f t="shared" si="133"/>
        <v>0</v>
      </c>
      <c r="J2873">
        <f t="shared" si="135"/>
        <v>0</v>
      </c>
      <c r="K2873">
        <f t="shared" si="134"/>
        <v>0</v>
      </c>
    </row>
    <row r="2874" spans="1:11" x14ac:dyDescent="0.25">
      <c r="A2874" t="s">
        <v>10</v>
      </c>
      <c r="B2874" t="s">
        <v>9</v>
      </c>
      <c r="C2874">
        <v>2011</v>
      </c>
      <c r="D2874">
        <v>1668</v>
      </c>
      <c r="E2874">
        <v>51796.3</v>
      </c>
      <c r="F2874">
        <v>15.38</v>
      </c>
      <c r="G2874">
        <v>25797</v>
      </c>
      <c r="H2874">
        <v>25797</v>
      </c>
      <c r="I2874">
        <f t="shared" si="133"/>
        <v>0</v>
      </c>
      <c r="J2874">
        <f t="shared" si="135"/>
        <v>0</v>
      </c>
      <c r="K2874">
        <f t="shared" si="134"/>
        <v>0</v>
      </c>
    </row>
    <row r="2875" spans="1:11" x14ac:dyDescent="0.25">
      <c r="A2875" t="s">
        <v>110</v>
      </c>
      <c r="B2875" t="s">
        <v>7</v>
      </c>
      <c r="C2875">
        <v>2005</v>
      </c>
      <c r="D2875">
        <v>1118</v>
      </c>
      <c r="E2875">
        <v>2624.89</v>
      </c>
      <c r="F2875">
        <v>9.91</v>
      </c>
      <c r="G2875">
        <v>346780</v>
      </c>
      <c r="H2875">
        <v>332957</v>
      </c>
      <c r="I2875">
        <f t="shared" si="133"/>
        <v>13823</v>
      </c>
      <c r="J2875">
        <f t="shared" si="135"/>
        <v>13823</v>
      </c>
      <c r="K2875">
        <f t="shared" si="134"/>
        <v>191075329</v>
      </c>
    </row>
    <row r="2876" spans="1:11" x14ac:dyDescent="0.25">
      <c r="A2876" t="s">
        <v>37</v>
      </c>
      <c r="B2876" t="s">
        <v>29</v>
      </c>
      <c r="C2876">
        <v>1995</v>
      </c>
      <c r="D2876">
        <v>630</v>
      </c>
      <c r="E2876">
        <v>4607</v>
      </c>
      <c r="F2876">
        <v>16.52</v>
      </c>
      <c r="G2876">
        <v>8128</v>
      </c>
      <c r="H2876">
        <v>8104</v>
      </c>
      <c r="I2876">
        <f t="shared" si="133"/>
        <v>24</v>
      </c>
      <c r="J2876">
        <f t="shared" si="135"/>
        <v>24</v>
      </c>
      <c r="K2876">
        <f t="shared" si="134"/>
        <v>576</v>
      </c>
    </row>
    <row r="2877" spans="1:11" x14ac:dyDescent="0.25">
      <c r="A2877" t="s">
        <v>42</v>
      </c>
      <c r="B2877" t="s">
        <v>29</v>
      </c>
      <c r="C2877">
        <v>1997</v>
      </c>
      <c r="D2877">
        <v>758</v>
      </c>
      <c r="E2877">
        <v>34468.93</v>
      </c>
      <c r="F2877">
        <v>16.25</v>
      </c>
      <c r="G2877">
        <v>15057</v>
      </c>
      <c r="H2877">
        <v>15057</v>
      </c>
      <c r="I2877">
        <f t="shared" si="133"/>
        <v>0</v>
      </c>
      <c r="J2877">
        <f t="shared" si="135"/>
        <v>0</v>
      </c>
      <c r="K2877">
        <f t="shared" si="134"/>
        <v>0</v>
      </c>
    </row>
    <row r="2878" spans="1:11" x14ac:dyDescent="0.25">
      <c r="A2878" t="s">
        <v>27</v>
      </c>
      <c r="B2878" t="s">
        <v>15</v>
      </c>
      <c r="C2878">
        <v>2002</v>
      </c>
      <c r="D2878">
        <v>495</v>
      </c>
      <c r="E2878">
        <v>26857</v>
      </c>
      <c r="F2878">
        <v>21.07</v>
      </c>
      <c r="G2878">
        <v>34286</v>
      </c>
      <c r="H2878">
        <v>34286</v>
      </c>
      <c r="I2878">
        <f t="shared" si="133"/>
        <v>0</v>
      </c>
      <c r="J2878">
        <f t="shared" si="135"/>
        <v>0</v>
      </c>
      <c r="K2878">
        <f t="shared" si="134"/>
        <v>0</v>
      </c>
    </row>
    <row r="2879" spans="1:11" x14ac:dyDescent="0.25">
      <c r="A2879" t="s">
        <v>32</v>
      </c>
      <c r="B2879" t="s">
        <v>7</v>
      </c>
      <c r="C2879">
        <v>1998</v>
      </c>
      <c r="D2879">
        <v>1083</v>
      </c>
      <c r="E2879">
        <v>49157</v>
      </c>
      <c r="F2879">
        <v>26.4</v>
      </c>
      <c r="G2879">
        <v>146020</v>
      </c>
      <c r="H2879">
        <v>146020</v>
      </c>
      <c r="I2879">
        <f t="shared" si="133"/>
        <v>0</v>
      </c>
      <c r="J2879">
        <f t="shared" si="135"/>
        <v>0</v>
      </c>
      <c r="K2879">
        <f t="shared" si="134"/>
        <v>0</v>
      </c>
    </row>
    <row r="2880" spans="1:11" x14ac:dyDescent="0.25">
      <c r="A2880" t="s">
        <v>27</v>
      </c>
      <c r="B2880" t="s">
        <v>15</v>
      </c>
      <c r="C2880">
        <v>2001</v>
      </c>
      <c r="D2880">
        <v>495</v>
      </c>
      <c r="E2880">
        <v>26857</v>
      </c>
      <c r="F2880">
        <v>18.920000000000002</v>
      </c>
      <c r="G2880">
        <v>23429</v>
      </c>
      <c r="H2880">
        <v>23429</v>
      </c>
      <c r="I2880">
        <f t="shared" si="133"/>
        <v>0</v>
      </c>
      <c r="J2880">
        <f t="shared" si="135"/>
        <v>0</v>
      </c>
      <c r="K2880">
        <f t="shared" si="134"/>
        <v>0</v>
      </c>
    </row>
    <row r="2881" spans="1:11" x14ac:dyDescent="0.25">
      <c r="A2881" t="s">
        <v>88</v>
      </c>
      <c r="B2881" t="s">
        <v>11</v>
      </c>
      <c r="C2881">
        <v>1998</v>
      </c>
      <c r="D2881">
        <v>56</v>
      </c>
      <c r="E2881">
        <v>1262.3800000000001</v>
      </c>
      <c r="F2881">
        <v>20.239999999999998</v>
      </c>
      <c r="G2881">
        <v>8750</v>
      </c>
      <c r="H2881">
        <v>8750</v>
      </c>
      <c r="I2881">
        <f t="shared" si="133"/>
        <v>0</v>
      </c>
      <c r="J2881">
        <f t="shared" si="135"/>
        <v>0</v>
      </c>
      <c r="K2881">
        <f t="shared" si="134"/>
        <v>0</v>
      </c>
    </row>
    <row r="2882" spans="1:11" x14ac:dyDescent="0.25">
      <c r="A2882" t="s">
        <v>32</v>
      </c>
      <c r="B2882" t="s">
        <v>9</v>
      </c>
      <c r="C2882">
        <v>1998</v>
      </c>
      <c r="D2882">
        <v>1083</v>
      </c>
      <c r="E2882">
        <v>49157</v>
      </c>
      <c r="F2882">
        <v>27.32</v>
      </c>
      <c r="G2882">
        <v>17969</v>
      </c>
      <c r="H2882">
        <v>17969</v>
      </c>
      <c r="I2882">
        <f t="shared" si="133"/>
        <v>0</v>
      </c>
      <c r="J2882">
        <f t="shared" si="135"/>
        <v>0</v>
      </c>
      <c r="K2882">
        <f t="shared" si="134"/>
        <v>0</v>
      </c>
    </row>
    <row r="2883" spans="1:11" x14ac:dyDescent="0.25">
      <c r="A2883" t="s">
        <v>10</v>
      </c>
      <c r="B2883" t="s">
        <v>13</v>
      </c>
      <c r="C2883">
        <v>1997</v>
      </c>
      <c r="D2883">
        <v>1668</v>
      </c>
      <c r="E2883">
        <v>79821.179999999993</v>
      </c>
      <c r="F2883">
        <v>15.37</v>
      </c>
      <c r="G2883">
        <v>64163</v>
      </c>
      <c r="H2883">
        <v>64163</v>
      </c>
      <c r="I2883">
        <f t="shared" ref="I2883:I2946" si="136">ABS(G2883-H2883)</f>
        <v>0</v>
      </c>
      <c r="J2883">
        <f t="shared" si="135"/>
        <v>0</v>
      </c>
      <c r="K2883">
        <f t="shared" ref="K2883:K2946" si="137">J2883^2</f>
        <v>0</v>
      </c>
    </row>
    <row r="2884" spans="1:11" x14ac:dyDescent="0.25">
      <c r="A2884" t="s">
        <v>14</v>
      </c>
      <c r="B2884" t="s">
        <v>11</v>
      </c>
      <c r="C2884">
        <v>1997</v>
      </c>
      <c r="D2884">
        <v>494</v>
      </c>
      <c r="E2884">
        <v>16936</v>
      </c>
      <c r="F2884">
        <v>22.14</v>
      </c>
      <c r="G2884">
        <v>20533</v>
      </c>
      <c r="H2884">
        <v>20533</v>
      </c>
      <c r="I2884">
        <f t="shared" si="136"/>
        <v>0</v>
      </c>
      <c r="J2884">
        <f t="shared" si="135"/>
        <v>0</v>
      </c>
      <c r="K2884">
        <f t="shared" si="137"/>
        <v>0</v>
      </c>
    </row>
    <row r="2885" spans="1:11" x14ac:dyDescent="0.25">
      <c r="A2885" t="s">
        <v>32</v>
      </c>
      <c r="B2885" t="s">
        <v>29</v>
      </c>
      <c r="C2885">
        <v>1998</v>
      </c>
      <c r="D2885">
        <v>1083</v>
      </c>
      <c r="E2885">
        <v>49157</v>
      </c>
      <c r="F2885">
        <v>27.87</v>
      </c>
      <c r="G2885">
        <v>11001</v>
      </c>
      <c r="H2885">
        <v>11001</v>
      </c>
      <c r="I2885">
        <f t="shared" si="136"/>
        <v>0</v>
      </c>
      <c r="J2885">
        <f t="shared" si="135"/>
        <v>0</v>
      </c>
      <c r="K2885">
        <f t="shared" si="137"/>
        <v>0</v>
      </c>
    </row>
    <row r="2886" spans="1:11" x14ac:dyDescent="0.25">
      <c r="A2886" t="s">
        <v>42</v>
      </c>
      <c r="B2886" t="s">
        <v>13</v>
      </c>
      <c r="C2886">
        <v>1992</v>
      </c>
      <c r="D2886">
        <v>758</v>
      </c>
      <c r="E2886">
        <v>34468.93</v>
      </c>
      <c r="F2886">
        <v>19.97</v>
      </c>
      <c r="G2886">
        <v>43577</v>
      </c>
      <c r="H2886">
        <v>43577</v>
      </c>
      <c r="I2886">
        <f t="shared" si="136"/>
        <v>0</v>
      </c>
      <c r="J2886">
        <f t="shared" si="135"/>
        <v>0</v>
      </c>
      <c r="K2886">
        <f t="shared" si="137"/>
        <v>0</v>
      </c>
    </row>
    <row r="2887" spans="1:11" x14ac:dyDescent="0.25">
      <c r="A2887" t="s">
        <v>20</v>
      </c>
      <c r="B2887" t="s">
        <v>15</v>
      </c>
      <c r="C2887">
        <v>1994</v>
      </c>
      <c r="D2887">
        <v>1300</v>
      </c>
      <c r="E2887">
        <v>2272.08</v>
      </c>
      <c r="F2887">
        <v>17.170000000000002</v>
      </c>
      <c r="G2887">
        <v>27997</v>
      </c>
      <c r="H2887">
        <v>42594</v>
      </c>
      <c r="I2887">
        <f t="shared" si="136"/>
        <v>14597</v>
      </c>
      <c r="J2887">
        <f t="shared" si="135"/>
        <v>-14597</v>
      </c>
      <c r="K2887">
        <f t="shared" si="137"/>
        <v>213072409</v>
      </c>
    </row>
    <row r="2888" spans="1:11" x14ac:dyDescent="0.25">
      <c r="A2888" t="s">
        <v>54</v>
      </c>
      <c r="B2888" t="s">
        <v>9</v>
      </c>
      <c r="C2888">
        <v>2008</v>
      </c>
      <c r="D2888">
        <v>2274</v>
      </c>
      <c r="E2888">
        <v>15396.14</v>
      </c>
      <c r="F2888">
        <v>21.89</v>
      </c>
      <c r="G2888">
        <v>22442</v>
      </c>
      <c r="H2888">
        <v>22442</v>
      </c>
      <c r="I2888">
        <f t="shared" si="136"/>
        <v>0</v>
      </c>
      <c r="J2888">
        <f t="shared" si="135"/>
        <v>0</v>
      </c>
      <c r="K2888">
        <f t="shared" si="137"/>
        <v>0</v>
      </c>
    </row>
    <row r="2889" spans="1:11" x14ac:dyDescent="0.25">
      <c r="A2889" t="s">
        <v>63</v>
      </c>
      <c r="B2889" t="s">
        <v>21</v>
      </c>
      <c r="C2889">
        <v>1991</v>
      </c>
      <c r="D2889">
        <v>1020</v>
      </c>
      <c r="E2889">
        <v>1080</v>
      </c>
      <c r="F2889">
        <v>20.84</v>
      </c>
      <c r="G2889">
        <v>43077</v>
      </c>
      <c r="H2889">
        <v>54000</v>
      </c>
      <c r="I2889">
        <f t="shared" si="136"/>
        <v>10923</v>
      </c>
      <c r="J2889">
        <f t="shared" si="135"/>
        <v>-10923</v>
      </c>
      <c r="K2889">
        <f t="shared" si="137"/>
        <v>119311929</v>
      </c>
    </row>
    <row r="2890" spans="1:11" x14ac:dyDescent="0.25">
      <c r="A2890" t="s">
        <v>32</v>
      </c>
      <c r="B2890" t="s">
        <v>11</v>
      </c>
      <c r="C2890">
        <v>2005</v>
      </c>
      <c r="D2890">
        <v>1083</v>
      </c>
      <c r="E2890">
        <v>35342</v>
      </c>
      <c r="F2890">
        <v>25.4</v>
      </c>
      <c r="G2890">
        <v>26016</v>
      </c>
      <c r="H2890">
        <v>26016</v>
      </c>
      <c r="I2890">
        <f t="shared" si="136"/>
        <v>0</v>
      </c>
      <c r="J2890">
        <f t="shared" si="135"/>
        <v>0</v>
      </c>
      <c r="K2890">
        <f t="shared" si="137"/>
        <v>0</v>
      </c>
    </row>
    <row r="2891" spans="1:11" x14ac:dyDescent="0.25">
      <c r="A2891" t="s">
        <v>17</v>
      </c>
      <c r="B2891" t="s">
        <v>29</v>
      </c>
      <c r="C2891">
        <v>2002</v>
      </c>
      <c r="D2891">
        <v>51</v>
      </c>
      <c r="E2891">
        <v>5147</v>
      </c>
      <c r="F2891">
        <v>21.46</v>
      </c>
      <c r="G2891">
        <v>29904</v>
      </c>
      <c r="H2891">
        <v>27922</v>
      </c>
      <c r="I2891">
        <f t="shared" si="136"/>
        <v>1982</v>
      </c>
      <c r="J2891">
        <f t="shared" si="135"/>
        <v>1982</v>
      </c>
      <c r="K2891">
        <f t="shared" si="137"/>
        <v>3928324</v>
      </c>
    </row>
    <row r="2892" spans="1:11" x14ac:dyDescent="0.25">
      <c r="A2892" t="s">
        <v>18</v>
      </c>
      <c r="B2892" t="s">
        <v>9</v>
      </c>
      <c r="C2892">
        <v>1995</v>
      </c>
      <c r="D2892">
        <v>1761</v>
      </c>
      <c r="E2892">
        <v>92967.22</v>
      </c>
      <c r="F2892">
        <v>27.52</v>
      </c>
      <c r="G2892">
        <v>26005</v>
      </c>
      <c r="H2892">
        <v>26005</v>
      </c>
      <c r="I2892">
        <f t="shared" si="136"/>
        <v>0</v>
      </c>
      <c r="J2892">
        <f t="shared" si="135"/>
        <v>0</v>
      </c>
      <c r="K2892">
        <f t="shared" si="137"/>
        <v>0</v>
      </c>
    </row>
    <row r="2893" spans="1:11" x14ac:dyDescent="0.25">
      <c r="A2893" t="s">
        <v>32</v>
      </c>
      <c r="B2893" t="s">
        <v>11</v>
      </c>
      <c r="C2893">
        <v>2009</v>
      </c>
      <c r="D2893">
        <v>1083</v>
      </c>
      <c r="E2893">
        <v>28707.01</v>
      </c>
      <c r="F2893">
        <v>24.87</v>
      </c>
      <c r="G2893">
        <v>29071</v>
      </c>
      <c r="H2893">
        <v>29071</v>
      </c>
      <c r="I2893">
        <f t="shared" si="136"/>
        <v>0</v>
      </c>
      <c r="J2893">
        <f t="shared" ref="J2893:J2956" si="138">G2893-H2893</f>
        <v>0</v>
      </c>
      <c r="K2893">
        <f t="shared" si="137"/>
        <v>0</v>
      </c>
    </row>
    <row r="2894" spans="1:11" x14ac:dyDescent="0.25">
      <c r="A2894" t="s">
        <v>40</v>
      </c>
      <c r="B2894" t="s">
        <v>29</v>
      </c>
      <c r="C2894">
        <v>2006</v>
      </c>
      <c r="D2894">
        <v>832</v>
      </c>
      <c r="E2894">
        <v>74349</v>
      </c>
      <c r="F2894">
        <v>8.15</v>
      </c>
      <c r="G2894">
        <v>30987</v>
      </c>
      <c r="H2894">
        <v>30987</v>
      </c>
      <c r="I2894">
        <f t="shared" si="136"/>
        <v>0</v>
      </c>
      <c r="J2894">
        <f t="shared" si="138"/>
        <v>0</v>
      </c>
      <c r="K2894">
        <f t="shared" si="137"/>
        <v>0</v>
      </c>
    </row>
    <row r="2895" spans="1:11" x14ac:dyDescent="0.25">
      <c r="A2895" t="s">
        <v>10</v>
      </c>
      <c r="B2895" t="s">
        <v>29</v>
      </c>
      <c r="C2895">
        <v>1997</v>
      </c>
      <c r="D2895">
        <v>1668</v>
      </c>
      <c r="E2895">
        <v>79821.179999999993</v>
      </c>
      <c r="F2895">
        <v>15.39</v>
      </c>
      <c r="G2895">
        <v>17380</v>
      </c>
      <c r="H2895">
        <v>17380</v>
      </c>
      <c r="I2895">
        <f t="shared" si="136"/>
        <v>0</v>
      </c>
      <c r="J2895">
        <f t="shared" si="138"/>
        <v>0</v>
      </c>
      <c r="K2895">
        <f t="shared" si="137"/>
        <v>0</v>
      </c>
    </row>
    <row r="2896" spans="1:11" x14ac:dyDescent="0.25">
      <c r="A2896" t="s">
        <v>32</v>
      </c>
      <c r="B2896" t="s">
        <v>45</v>
      </c>
      <c r="C2896">
        <v>1998</v>
      </c>
      <c r="D2896">
        <v>1083</v>
      </c>
      <c r="E2896">
        <v>49157</v>
      </c>
      <c r="F2896">
        <v>27.32</v>
      </c>
      <c r="G2896">
        <v>252815</v>
      </c>
      <c r="H2896">
        <v>252815</v>
      </c>
      <c r="I2896">
        <f t="shared" si="136"/>
        <v>0</v>
      </c>
      <c r="J2896">
        <f t="shared" si="138"/>
        <v>0</v>
      </c>
      <c r="K2896">
        <f t="shared" si="137"/>
        <v>0</v>
      </c>
    </row>
    <row r="2897" spans="1:11" x14ac:dyDescent="0.25">
      <c r="A2897" t="s">
        <v>89</v>
      </c>
      <c r="B2897" t="s">
        <v>11</v>
      </c>
      <c r="C2897">
        <v>2012</v>
      </c>
      <c r="D2897">
        <v>637</v>
      </c>
      <c r="E2897">
        <v>6418.7</v>
      </c>
      <c r="F2897">
        <v>12.33</v>
      </c>
      <c r="G2897">
        <v>26593</v>
      </c>
      <c r="H2897">
        <v>34786</v>
      </c>
      <c r="I2897">
        <f t="shared" si="136"/>
        <v>8193</v>
      </c>
      <c r="J2897">
        <f t="shared" si="138"/>
        <v>-8193</v>
      </c>
      <c r="K2897">
        <f t="shared" si="137"/>
        <v>67125249</v>
      </c>
    </row>
    <row r="2898" spans="1:11" x14ac:dyDescent="0.25">
      <c r="A2898" t="s">
        <v>76</v>
      </c>
      <c r="B2898" t="s">
        <v>13</v>
      </c>
      <c r="C2898">
        <v>2001</v>
      </c>
      <c r="D2898">
        <v>89</v>
      </c>
      <c r="E2898">
        <v>710.11</v>
      </c>
      <c r="F2898">
        <v>18.13</v>
      </c>
      <c r="G2898">
        <v>12314</v>
      </c>
      <c r="H2898">
        <v>20165</v>
      </c>
      <c r="I2898">
        <f t="shared" si="136"/>
        <v>7851</v>
      </c>
      <c r="J2898">
        <f t="shared" si="138"/>
        <v>-7851</v>
      </c>
      <c r="K2898">
        <f t="shared" si="137"/>
        <v>61638201</v>
      </c>
    </row>
    <row r="2899" spans="1:11" x14ac:dyDescent="0.25">
      <c r="A2899" t="s">
        <v>28</v>
      </c>
      <c r="B2899" t="s">
        <v>7</v>
      </c>
      <c r="C2899">
        <v>1998</v>
      </c>
      <c r="D2899">
        <v>1712</v>
      </c>
      <c r="E2899">
        <v>1532.41</v>
      </c>
      <c r="F2899">
        <v>27.13</v>
      </c>
      <c r="G2899">
        <v>111254</v>
      </c>
      <c r="H2899">
        <v>113307</v>
      </c>
      <c r="I2899">
        <f t="shared" si="136"/>
        <v>2053</v>
      </c>
      <c r="J2899">
        <f t="shared" si="138"/>
        <v>-2053</v>
      </c>
      <c r="K2899">
        <f t="shared" si="137"/>
        <v>4214809</v>
      </c>
    </row>
    <row r="2900" spans="1:11" x14ac:dyDescent="0.25">
      <c r="A2900" t="s">
        <v>32</v>
      </c>
      <c r="B2900" t="s">
        <v>15</v>
      </c>
      <c r="C2900">
        <v>2013</v>
      </c>
      <c r="D2900">
        <v>1083</v>
      </c>
      <c r="E2900">
        <v>45620</v>
      </c>
      <c r="F2900">
        <v>27.44</v>
      </c>
      <c r="G2900">
        <v>8502</v>
      </c>
      <c r="H2900">
        <v>8502</v>
      </c>
      <c r="I2900">
        <f t="shared" si="136"/>
        <v>0</v>
      </c>
      <c r="J2900">
        <f t="shared" si="138"/>
        <v>0</v>
      </c>
      <c r="K2900">
        <f t="shared" si="137"/>
        <v>0</v>
      </c>
    </row>
    <row r="2901" spans="1:11" x14ac:dyDescent="0.25">
      <c r="A2901" t="s">
        <v>14</v>
      </c>
      <c r="B2901" t="s">
        <v>21</v>
      </c>
      <c r="C2901">
        <v>2012</v>
      </c>
      <c r="D2901">
        <v>494</v>
      </c>
      <c r="E2901">
        <v>990.09</v>
      </c>
      <c r="F2901">
        <v>27.23</v>
      </c>
      <c r="G2901">
        <v>86553</v>
      </c>
      <c r="H2901">
        <v>86553</v>
      </c>
      <c r="I2901">
        <f t="shared" si="136"/>
        <v>0</v>
      </c>
      <c r="J2901">
        <f t="shared" si="138"/>
        <v>0</v>
      </c>
      <c r="K2901">
        <f t="shared" si="137"/>
        <v>0</v>
      </c>
    </row>
    <row r="2902" spans="1:11" x14ac:dyDescent="0.25">
      <c r="A2902" t="s">
        <v>22</v>
      </c>
      <c r="B2902" t="s">
        <v>9</v>
      </c>
      <c r="C2902">
        <v>2005</v>
      </c>
      <c r="D2902">
        <v>1410</v>
      </c>
      <c r="E2902">
        <v>3515.56</v>
      </c>
      <c r="F2902">
        <v>27.03</v>
      </c>
      <c r="G2902">
        <v>14206</v>
      </c>
      <c r="H2902">
        <v>13350</v>
      </c>
      <c r="I2902">
        <f t="shared" si="136"/>
        <v>856</v>
      </c>
      <c r="J2902">
        <f t="shared" si="138"/>
        <v>856</v>
      </c>
      <c r="K2902">
        <f t="shared" si="137"/>
        <v>732736</v>
      </c>
    </row>
    <row r="2903" spans="1:11" x14ac:dyDescent="0.25">
      <c r="A2903" t="s">
        <v>32</v>
      </c>
      <c r="B2903" t="s">
        <v>45</v>
      </c>
      <c r="C2903">
        <v>2010</v>
      </c>
      <c r="D2903">
        <v>1083</v>
      </c>
      <c r="E2903">
        <v>40093.69</v>
      </c>
      <c r="F2903">
        <v>26.02</v>
      </c>
      <c r="G2903">
        <v>347555</v>
      </c>
      <c r="H2903">
        <v>347555</v>
      </c>
      <c r="I2903">
        <f t="shared" si="136"/>
        <v>0</v>
      </c>
      <c r="J2903">
        <f t="shared" si="138"/>
        <v>0</v>
      </c>
      <c r="K2903">
        <f t="shared" si="137"/>
        <v>0</v>
      </c>
    </row>
    <row r="2904" spans="1:11" x14ac:dyDescent="0.25">
      <c r="A2904" t="s">
        <v>44</v>
      </c>
      <c r="B2904" t="s">
        <v>9</v>
      </c>
      <c r="C2904">
        <v>2013</v>
      </c>
      <c r="D2904">
        <v>1180</v>
      </c>
      <c r="E2904">
        <v>88</v>
      </c>
      <c r="F2904">
        <v>24.13</v>
      </c>
      <c r="G2904">
        <v>24949</v>
      </c>
      <c r="H2904">
        <v>24737</v>
      </c>
      <c r="I2904">
        <f t="shared" si="136"/>
        <v>212</v>
      </c>
      <c r="J2904">
        <f t="shared" si="138"/>
        <v>212</v>
      </c>
      <c r="K2904">
        <f t="shared" si="137"/>
        <v>44944</v>
      </c>
    </row>
    <row r="2905" spans="1:11" x14ac:dyDescent="0.25">
      <c r="A2905" t="s">
        <v>114</v>
      </c>
      <c r="B2905" t="s">
        <v>7</v>
      </c>
      <c r="C2905">
        <v>2004</v>
      </c>
      <c r="D2905">
        <v>74</v>
      </c>
      <c r="E2905">
        <v>68</v>
      </c>
      <c r="F2905">
        <v>28.2</v>
      </c>
      <c r="G2905">
        <v>80000</v>
      </c>
      <c r="H2905">
        <v>180000</v>
      </c>
      <c r="I2905">
        <f t="shared" si="136"/>
        <v>100000</v>
      </c>
      <c r="J2905">
        <f t="shared" si="138"/>
        <v>-100000</v>
      </c>
      <c r="K2905">
        <f t="shared" si="137"/>
        <v>10000000000</v>
      </c>
    </row>
    <row r="2906" spans="1:11" x14ac:dyDescent="0.25">
      <c r="A2906" t="s">
        <v>32</v>
      </c>
      <c r="B2906" t="s">
        <v>21</v>
      </c>
      <c r="C2906">
        <v>1993</v>
      </c>
      <c r="D2906">
        <v>1083</v>
      </c>
      <c r="E2906">
        <v>66388</v>
      </c>
      <c r="F2906">
        <v>27.24</v>
      </c>
      <c r="G2906">
        <v>85962</v>
      </c>
      <c r="H2906">
        <v>82835</v>
      </c>
      <c r="I2906">
        <f t="shared" si="136"/>
        <v>3127</v>
      </c>
      <c r="J2906">
        <f t="shared" si="138"/>
        <v>3127</v>
      </c>
      <c r="K2906">
        <f t="shared" si="137"/>
        <v>9778129</v>
      </c>
    </row>
    <row r="2907" spans="1:11" x14ac:dyDescent="0.25">
      <c r="A2907" t="s">
        <v>18</v>
      </c>
      <c r="B2907" t="s">
        <v>11</v>
      </c>
      <c r="C2907">
        <v>1999</v>
      </c>
      <c r="D2907">
        <v>1761</v>
      </c>
      <c r="E2907">
        <v>127585</v>
      </c>
      <c r="F2907">
        <v>18.39</v>
      </c>
      <c r="G2907">
        <v>19699</v>
      </c>
      <c r="H2907">
        <v>19699</v>
      </c>
      <c r="I2907">
        <f t="shared" si="136"/>
        <v>0</v>
      </c>
      <c r="J2907">
        <f t="shared" si="138"/>
        <v>0</v>
      </c>
      <c r="K2907">
        <f t="shared" si="137"/>
        <v>0</v>
      </c>
    </row>
    <row r="2908" spans="1:11" x14ac:dyDescent="0.25">
      <c r="A2908" t="s">
        <v>32</v>
      </c>
      <c r="B2908" t="s">
        <v>15</v>
      </c>
      <c r="C2908">
        <v>2000</v>
      </c>
      <c r="D2908">
        <v>1083</v>
      </c>
      <c r="E2908">
        <v>44957.52</v>
      </c>
      <c r="F2908">
        <v>24.69</v>
      </c>
      <c r="G2908">
        <v>7639</v>
      </c>
      <c r="H2908">
        <v>7639</v>
      </c>
      <c r="I2908">
        <f t="shared" si="136"/>
        <v>0</v>
      </c>
      <c r="J2908">
        <f t="shared" si="138"/>
        <v>0</v>
      </c>
      <c r="K2908">
        <f t="shared" si="137"/>
        <v>0</v>
      </c>
    </row>
    <row r="2909" spans="1:11" x14ac:dyDescent="0.25">
      <c r="A2909" t="s">
        <v>16</v>
      </c>
      <c r="B2909" t="s">
        <v>7</v>
      </c>
      <c r="C2909">
        <v>1994</v>
      </c>
      <c r="D2909">
        <v>1522</v>
      </c>
      <c r="E2909">
        <v>15373</v>
      </c>
      <c r="F2909">
        <v>6.7</v>
      </c>
      <c r="G2909">
        <v>153807</v>
      </c>
      <c r="H2909">
        <v>153807</v>
      </c>
      <c r="I2909">
        <f t="shared" si="136"/>
        <v>0</v>
      </c>
      <c r="J2909">
        <f t="shared" si="138"/>
        <v>0</v>
      </c>
      <c r="K2909">
        <f t="shared" si="137"/>
        <v>0</v>
      </c>
    </row>
    <row r="2910" spans="1:11" x14ac:dyDescent="0.25">
      <c r="A2910" t="s">
        <v>16</v>
      </c>
      <c r="B2910" t="s">
        <v>11</v>
      </c>
      <c r="C2910">
        <v>1994</v>
      </c>
      <c r="D2910">
        <v>1522</v>
      </c>
      <c r="E2910">
        <v>15373</v>
      </c>
      <c r="F2910">
        <v>6.7</v>
      </c>
      <c r="G2910">
        <v>35157</v>
      </c>
      <c r="H2910">
        <v>35500</v>
      </c>
      <c r="I2910">
        <f t="shared" si="136"/>
        <v>343</v>
      </c>
      <c r="J2910">
        <f t="shared" si="138"/>
        <v>-343</v>
      </c>
      <c r="K2910">
        <f t="shared" si="137"/>
        <v>117649</v>
      </c>
    </row>
    <row r="2911" spans="1:11" x14ac:dyDescent="0.25">
      <c r="A2911" t="s">
        <v>8</v>
      </c>
      <c r="B2911" t="s">
        <v>9</v>
      </c>
      <c r="C2911">
        <v>1991</v>
      </c>
      <c r="D2911">
        <v>537</v>
      </c>
      <c r="E2911">
        <v>29477.5</v>
      </c>
      <c r="F2911">
        <v>5.46</v>
      </c>
      <c r="G2911">
        <v>67098</v>
      </c>
      <c r="H2911">
        <v>67098</v>
      </c>
      <c r="I2911">
        <f t="shared" si="136"/>
        <v>0</v>
      </c>
      <c r="J2911">
        <f t="shared" si="138"/>
        <v>0</v>
      </c>
      <c r="K2911">
        <f t="shared" si="137"/>
        <v>0</v>
      </c>
    </row>
    <row r="2912" spans="1:11" x14ac:dyDescent="0.25">
      <c r="A2912" t="s">
        <v>14</v>
      </c>
      <c r="B2912" t="s">
        <v>11</v>
      </c>
      <c r="C2912">
        <v>2000</v>
      </c>
      <c r="D2912">
        <v>494</v>
      </c>
      <c r="E2912">
        <v>27885</v>
      </c>
      <c r="F2912">
        <v>25.32</v>
      </c>
      <c r="G2912">
        <v>24907</v>
      </c>
      <c r="H2912">
        <v>24907</v>
      </c>
      <c r="I2912">
        <f t="shared" si="136"/>
        <v>0</v>
      </c>
      <c r="J2912">
        <f t="shared" si="138"/>
        <v>0</v>
      </c>
      <c r="K2912">
        <f t="shared" si="137"/>
        <v>0</v>
      </c>
    </row>
    <row r="2913" spans="1:11" x14ac:dyDescent="0.25">
      <c r="A2913" t="s">
        <v>47</v>
      </c>
      <c r="B2913" t="s">
        <v>11</v>
      </c>
      <c r="C2913">
        <v>2005</v>
      </c>
      <c r="D2913">
        <v>1113</v>
      </c>
      <c r="E2913">
        <v>2053</v>
      </c>
      <c r="F2913">
        <v>9.6199999999999992</v>
      </c>
      <c r="G2913">
        <v>41144</v>
      </c>
      <c r="H2913">
        <v>49278</v>
      </c>
      <c r="I2913">
        <f t="shared" si="136"/>
        <v>8134</v>
      </c>
      <c r="J2913">
        <f t="shared" si="138"/>
        <v>-8134</v>
      </c>
      <c r="K2913">
        <f t="shared" si="137"/>
        <v>66161956</v>
      </c>
    </row>
    <row r="2914" spans="1:11" x14ac:dyDescent="0.25">
      <c r="A2914" t="s">
        <v>94</v>
      </c>
      <c r="B2914" t="s">
        <v>21</v>
      </c>
      <c r="C2914">
        <v>2012</v>
      </c>
      <c r="D2914">
        <v>686</v>
      </c>
      <c r="E2914">
        <v>787.83</v>
      </c>
      <c r="F2914">
        <v>25.47</v>
      </c>
      <c r="G2914">
        <v>288175</v>
      </c>
      <c r="H2914">
        <v>263979</v>
      </c>
      <c r="I2914">
        <f t="shared" si="136"/>
        <v>24196</v>
      </c>
      <c r="J2914">
        <f t="shared" si="138"/>
        <v>24196</v>
      </c>
      <c r="K2914">
        <f t="shared" si="137"/>
        <v>585446416</v>
      </c>
    </row>
    <row r="2915" spans="1:11" x14ac:dyDescent="0.25">
      <c r="A2915" t="s">
        <v>32</v>
      </c>
      <c r="B2915" t="s">
        <v>9</v>
      </c>
      <c r="C2915">
        <v>2001</v>
      </c>
      <c r="D2915">
        <v>1083</v>
      </c>
      <c r="E2915">
        <v>43720.04</v>
      </c>
      <c r="F2915">
        <v>26.32</v>
      </c>
      <c r="G2915">
        <v>19996</v>
      </c>
      <c r="H2915">
        <v>19996</v>
      </c>
      <c r="I2915">
        <f t="shared" si="136"/>
        <v>0</v>
      </c>
      <c r="J2915">
        <f t="shared" si="138"/>
        <v>0</v>
      </c>
      <c r="K2915">
        <f t="shared" si="137"/>
        <v>0</v>
      </c>
    </row>
    <row r="2916" spans="1:11" x14ac:dyDescent="0.25">
      <c r="A2916" t="s">
        <v>39</v>
      </c>
      <c r="B2916" t="s">
        <v>9</v>
      </c>
      <c r="C2916">
        <v>2004</v>
      </c>
      <c r="D2916">
        <v>2666</v>
      </c>
      <c r="E2916">
        <v>5587.81</v>
      </c>
      <c r="F2916">
        <v>26.14</v>
      </c>
      <c r="G2916">
        <v>48243</v>
      </c>
      <c r="H2916">
        <v>48243</v>
      </c>
      <c r="I2916">
        <f t="shared" si="136"/>
        <v>0</v>
      </c>
      <c r="J2916">
        <f t="shared" si="138"/>
        <v>0</v>
      </c>
      <c r="K2916">
        <f t="shared" si="137"/>
        <v>0</v>
      </c>
    </row>
    <row r="2917" spans="1:11" x14ac:dyDescent="0.25">
      <c r="A2917" t="s">
        <v>32</v>
      </c>
      <c r="B2917" t="s">
        <v>11</v>
      </c>
      <c r="C2917">
        <v>1998</v>
      </c>
      <c r="D2917">
        <v>1083</v>
      </c>
      <c r="E2917">
        <v>49157</v>
      </c>
      <c r="F2917">
        <v>25.87</v>
      </c>
      <c r="G2917">
        <v>24852</v>
      </c>
      <c r="H2917">
        <v>24852</v>
      </c>
      <c r="I2917">
        <f t="shared" si="136"/>
        <v>0</v>
      </c>
      <c r="J2917">
        <f t="shared" si="138"/>
        <v>0</v>
      </c>
      <c r="K2917">
        <f t="shared" si="137"/>
        <v>0</v>
      </c>
    </row>
    <row r="2918" spans="1:11" x14ac:dyDescent="0.25">
      <c r="A2918" t="s">
        <v>18</v>
      </c>
      <c r="B2918" t="s">
        <v>9</v>
      </c>
      <c r="C2918">
        <v>1994</v>
      </c>
      <c r="D2918">
        <v>1761</v>
      </c>
      <c r="E2918">
        <v>84312.78</v>
      </c>
      <c r="F2918">
        <v>21.91</v>
      </c>
      <c r="G2918">
        <v>23629</v>
      </c>
      <c r="H2918">
        <v>23629</v>
      </c>
      <c r="I2918">
        <f t="shared" si="136"/>
        <v>0</v>
      </c>
      <c r="J2918">
        <f t="shared" si="138"/>
        <v>0</v>
      </c>
      <c r="K2918">
        <f t="shared" si="137"/>
        <v>0</v>
      </c>
    </row>
    <row r="2919" spans="1:11" x14ac:dyDescent="0.25">
      <c r="A2919" t="s">
        <v>90</v>
      </c>
      <c r="B2919" t="s">
        <v>13</v>
      </c>
      <c r="C2919">
        <v>1992</v>
      </c>
      <c r="D2919">
        <v>2331</v>
      </c>
      <c r="E2919">
        <v>197.5</v>
      </c>
      <c r="F2919">
        <v>27.04</v>
      </c>
      <c r="G2919">
        <v>37975</v>
      </c>
      <c r="H2919">
        <v>38156</v>
      </c>
      <c r="I2919">
        <f t="shared" si="136"/>
        <v>181</v>
      </c>
      <c r="J2919">
        <f t="shared" si="138"/>
        <v>-181</v>
      </c>
      <c r="K2919">
        <f t="shared" si="137"/>
        <v>32761</v>
      </c>
    </row>
    <row r="2920" spans="1:11" x14ac:dyDescent="0.25">
      <c r="A2920" t="s">
        <v>62</v>
      </c>
      <c r="B2920" t="s">
        <v>15</v>
      </c>
      <c r="C2920">
        <v>2004</v>
      </c>
      <c r="D2920">
        <v>92</v>
      </c>
      <c r="E2920">
        <v>702.5</v>
      </c>
      <c r="F2920">
        <v>27.81</v>
      </c>
      <c r="G2920">
        <v>1448</v>
      </c>
      <c r="H2920">
        <v>3581</v>
      </c>
      <c r="I2920">
        <f t="shared" si="136"/>
        <v>2133</v>
      </c>
      <c r="J2920">
        <f t="shared" si="138"/>
        <v>-2133</v>
      </c>
      <c r="K2920">
        <f t="shared" si="137"/>
        <v>4549689</v>
      </c>
    </row>
    <row r="2921" spans="1:11" x14ac:dyDescent="0.25">
      <c r="A2921" t="s">
        <v>32</v>
      </c>
      <c r="B2921" t="s">
        <v>45</v>
      </c>
      <c r="C2921">
        <v>1993</v>
      </c>
      <c r="D2921">
        <v>1083</v>
      </c>
      <c r="E2921">
        <v>66388</v>
      </c>
      <c r="F2921">
        <v>25.27</v>
      </c>
      <c r="G2921">
        <v>230430</v>
      </c>
      <c r="H2921">
        <v>230430</v>
      </c>
      <c r="I2921">
        <f t="shared" si="136"/>
        <v>0</v>
      </c>
      <c r="J2921">
        <f t="shared" si="138"/>
        <v>0</v>
      </c>
      <c r="K2921">
        <f t="shared" si="137"/>
        <v>0</v>
      </c>
    </row>
    <row r="2922" spans="1:11" x14ac:dyDescent="0.25">
      <c r="A2922" t="s">
        <v>33</v>
      </c>
      <c r="B2922" t="s">
        <v>15</v>
      </c>
      <c r="C2922">
        <v>1997</v>
      </c>
      <c r="D2922">
        <v>59</v>
      </c>
      <c r="E2922">
        <v>2513</v>
      </c>
      <c r="F2922">
        <v>25.49</v>
      </c>
      <c r="G2922">
        <v>11469</v>
      </c>
      <c r="H2922">
        <v>11469</v>
      </c>
      <c r="I2922">
        <f t="shared" si="136"/>
        <v>0</v>
      </c>
      <c r="J2922">
        <f t="shared" si="138"/>
        <v>0</v>
      </c>
      <c r="K2922">
        <f t="shared" si="137"/>
        <v>0</v>
      </c>
    </row>
    <row r="2923" spans="1:11" x14ac:dyDescent="0.25">
      <c r="A2923" t="s">
        <v>34</v>
      </c>
      <c r="B2923" t="s">
        <v>9</v>
      </c>
      <c r="C2923">
        <v>1999</v>
      </c>
      <c r="D2923">
        <v>636</v>
      </c>
      <c r="E2923">
        <v>33614</v>
      </c>
      <c r="F2923">
        <v>17.43</v>
      </c>
      <c r="G2923">
        <v>94808</v>
      </c>
      <c r="H2923">
        <v>94731</v>
      </c>
      <c r="I2923">
        <f t="shared" si="136"/>
        <v>77</v>
      </c>
      <c r="J2923">
        <f t="shared" si="138"/>
        <v>77</v>
      </c>
      <c r="K2923">
        <f t="shared" si="137"/>
        <v>5929</v>
      </c>
    </row>
    <row r="2924" spans="1:11" x14ac:dyDescent="0.25">
      <c r="A2924" t="s">
        <v>32</v>
      </c>
      <c r="B2924" t="s">
        <v>9</v>
      </c>
      <c r="C2924">
        <v>2012</v>
      </c>
      <c r="D2924">
        <v>1083</v>
      </c>
      <c r="E2924">
        <v>52980</v>
      </c>
      <c r="F2924">
        <v>25.86</v>
      </c>
      <c r="G2924">
        <v>25557</v>
      </c>
      <c r="H2924">
        <v>25557</v>
      </c>
      <c r="I2924">
        <f t="shared" si="136"/>
        <v>0</v>
      </c>
      <c r="J2924">
        <f t="shared" si="138"/>
        <v>0</v>
      </c>
      <c r="K2924">
        <f t="shared" si="137"/>
        <v>0</v>
      </c>
    </row>
    <row r="2925" spans="1:11" x14ac:dyDescent="0.25">
      <c r="A2925" t="s">
        <v>33</v>
      </c>
      <c r="B2925" t="s">
        <v>7</v>
      </c>
      <c r="C2925">
        <v>2012</v>
      </c>
      <c r="D2925">
        <v>59</v>
      </c>
      <c r="E2925">
        <v>4996.2</v>
      </c>
      <c r="F2925">
        <v>26.83</v>
      </c>
      <c r="G2925">
        <v>253233</v>
      </c>
      <c r="H2925">
        <v>253233</v>
      </c>
      <c r="I2925">
        <f t="shared" si="136"/>
        <v>0</v>
      </c>
      <c r="J2925">
        <f t="shared" si="138"/>
        <v>0</v>
      </c>
      <c r="K2925">
        <f t="shared" si="137"/>
        <v>0</v>
      </c>
    </row>
    <row r="2926" spans="1:11" x14ac:dyDescent="0.25">
      <c r="A2926" t="s">
        <v>14</v>
      </c>
      <c r="B2926" t="s">
        <v>7</v>
      </c>
      <c r="C2926">
        <v>1997</v>
      </c>
      <c r="D2926">
        <v>494</v>
      </c>
      <c r="E2926">
        <v>16936</v>
      </c>
      <c r="F2926">
        <v>18.62</v>
      </c>
      <c r="G2926">
        <v>112295</v>
      </c>
      <c r="H2926">
        <v>232625</v>
      </c>
      <c r="I2926">
        <f t="shared" si="136"/>
        <v>120330</v>
      </c>
      <c r="J2926">
        <f t="shared" si="138"/>
        <v>-120330</v>
      </c>
      <c r="K2926">
        <f t="shared" si="137"/>
        <v>14479308900</v>
      </c>
    </row>
    <row r="2927" spans="1:11" x14ac:dyDescent="0.25">
      <c r="A2927" t="s">
        <v>33</v>
      </c>
      <c r="B2927" t="s">
        <v>15</v>
      </c>
      <c r="C2927">
        <v>2000</v>
      </c>
      <c r="D2927">
        <v>59</v>
      </c>
      <c r="E2927">
        <v>3024.11</v>
      </c>
      <c r="F2927">
        <v>26.62</v>
      </c>
      <c r="G2927">
        <v>13384</v>
      </c>
      <c r="H2927">
        <v>13384</v>
      </c>
      <c r="I2927">
        <f t="shared" si="136"/>
        <v>0</v>
      </c>
      <c r="J2927">
        <f t="shared" si="138"/>
        <v>0</v>
      </c>
      <c r="K2927">
        <f t="shared" si="137"/>
        <v>0</v>
      </c>
    </row>
    <row r="2928" spans="1:11" x14ac:dyDescent="0.25">
      <c r="A2928" t="s">
        <v>54</v>
      </c>
      <c r="B2928" t="s">
        <v>13</v>
      </c>
      <c r="C2928">
        <v>2011</v>
      </c>
      <c r="D2928">
        <v>2274</v>
      </c>
      <c r="E2928">
        <v>17529.439999999999</v>
      </c>
      <c r="F2928">
        <v>21.78</v>
      </c>
      <c r="G2928">
        <v>44792</v>
      </c>
      <c r="H2928">
        <v>44792</v>
      </c>
      <c r="I2928">
        <f t="shared" si="136"/>
        <v>0</v>
      </c>
      <c r="J2928">
        <f t="shared" si="138"/>
        <v>0</v>
      </c>
      <c r="K2928">
        <f t="shared" si="137"/>
        <v>0</v>
      </c>
    </row>
    <row r="2929" spans="1:11" x14ac:dyDescent="0.25">
      <c r="A2929" t="s">
        <v>103</v>
      </c>
      <c r="B2929" t="s">
        <v>13</v>
      </c>
      <c r="C2929">
        <v>1994</v>
      </c>
      <c r="D2929">
        <v>589</v>
      </c>
      <c r="E2929">
        <v>9574</v>
      </c>
      <c r="F2929">
        <v>11.58</v>
      </c>
      <c r="G2929">
        <v>31308</v>
      </c>
      <c r="H2929">
        <v>30702</v>
      </c>
      <c r="I2929">
        <f t="shared" si="136"/>
        <v>606</v>
      </c>
      <c r="J2929">
        <f t="shared" si="138"/>
        <v>606</v>
      </c>
      <c r="K2929">
        <f t="shared" si="137"/>
        <v>367236</v>
      </c>
    </row>
    <row r="2930" spans="1:11" x14ac:dyDescent="0.25">
      <c r="A2930" t="s">
        <v>24</v>
      </c>
      <c r="B2930" t="s">
        <v>29</v>
      </c>
      <c r="C2930">
        <v>2009</v>
      </c>
      <c r="D2930">
        <v>591</v>
      </c>
      <c r="E2930">
        <v>61586.559999999998</v>
      </c>
      <c r="F2930">
        <v>18.09</v>
      </c>
      <c r="G2930">
        <v>18480</v>
      </c>
      <c r="H2930">
        <v>28216</v>
      </c>
      <c r="I2930">
        <f t="shared" si="136"/>
        <v>9736</v>
      </c>
      <c r="J2930">
        <f t="shared" si="138"/>
        <v>-9736</v>
      </c>
      <c r="K2930">
        <f t="shared" si="137"/>
        <v>94789696</v>
      </c>
    </row>
    <row r="2931" spans="1:11" x14ac:dyDescent="0.25">
      <c r="A2931" t="s">
        <v>24</v>
      </c>
      <c r="B2931" t="s">
        <v>13</v>
      </c>
      <c r="C2931">
        <v>2009</v>
      </c>
      <c r="D2931">
        <v>591</v>
      </c>
      <c r="E2931">
        <v>61586.559999999998</v>
      </c>
      <c r="F2931">
        <v>18.16</v>
      </c>
      <c r="G2931">
        <v>68842</v>
      </c>
      <c r="H2931">
        <v>68842</v>
      </c>
      <c r="I2931">
        <f t="shared" si="136"/>
        <v>0</v>
      </c>
      <c r="J2931">
        <f t="shared" si="138"/>
        <v>0</v>
      </c>
      <c r="K2931">
        <f t="shared" si="137"/>
        <v>0</v>
      </c>
    </row>
    <row r="2932" spans="1:11" x14ac:dyDescent="0.25">
      <c r="A2932" t="s">
        <v>34</v>
      </c>
      <c r="B2932" t="s">
        <v>11</v>
      </c>
      <c r="C2932">
        <v>2008</v>
      </c>
      <c r="D2932">
        <v>636</v>
      </c>
      <c r="E2932">
        <v>40719</v>
      </c>
      <c r="F2932">
        <v>11.92</v>
      </c>
      <c r="G2932">
        <v>32483</v>
      </c>
      <c r="H2932">
        <v>32483</v>
      </c>
      <c r="I2932">
        <f t="shared" si="136"/>
        <v>0</v>
      </c>
      <c r="J2932">
        <f t="shared" si="138"/>
        <v>0</v>
      </c>
      <c r="K2932">
        <f t="shared" si="137"/>
        <v>0</v>
      </c>
    </row>
    <row r="2933" spans="1:11" x14ac:dyDescent="0.25">
      <c r="A2933" t="s">
        <v>32</v>
      </c>
      <c r="B2933" t="s">
        <v>11</v>
      </c>
      <c r="C2933">
        <v>2007</v>
      </c>
      <c r="D2933">
        <v>1083</v>
      </c>
      <c r="E2933">
        <v>27422.77</v>
      </c>
      <c r="F2933">
        <v>25.46</v>
      </c>
      <c r="G2933">
        <v>27079</v>
      </c>
      <c r="H2933">
        <v>27079</v>
      </c>
      <c r="I2933">
        <f t="shared" si="136"/>
        <v>0</v>
      </c>
      <c r="J2933">
        <f t="shared" si="138"/>
        <v>0</v>
      </c>
      <c r="K2933">
        <f t="shared" si="137"/>
        <v>0</v>
      </c>
    </row>
    <row r="2934" spans="1:11" x14ac:dyDescent="0.25">
      <c r="A2934" t="s">
        <v>12</v>
      </c>
      <c r="B2934" t="s">
        <v>13</v>
      </c>
      <c r="C2934">
        <v>2012</v>
      </c>
      <c r="D2934">
        <v>2702</v>
      </c>
      <c r="E2934">
        <v>1597</v>
      </c>
      <c r="F2934">
        <v>27.48</v>
      </c>
      <c r="G2934">
        <v>51360</v>
      </c>
      <c r="H2934">
        <v>51360</v>
      </c>
      <c r="I2934">
        <f t="shared" si="136"/>
        <v>0</v>
      </c>
      <c r="J2934">
        <f t="shared" si="138"/>
        <v>0</v>
      </c>
      <c r="K2934">
        <f t="shared" si="137"/>
        <v>0</v>
      </c>
    </row>
    <row r="2935" spans="1:11" x14ac:dyDescent="0.25">
      <c r="A2935" t="s">
        <v>32</v>
      </c>
      <c r="B2935" t="s">
        <v>7</v>
      </c>
      <c r="C2935">
        <v>2007</v>
      </c>
      <c r="D2935">
        <v>1083</v>
      </c>
      <c r="E2935">
        <v>27422.77</v>
      </c>
      <c r="F2935">
        <v>24.59</v>
      </c>
      <c r="G2935">
        <v>164101</v>
      </c>
      <c r="H2935">
        <v>164101</v>
      </c>
      <c r="I2935">
        <f t="shared" si="136"/>
        <v>0</v>
      </c>
      <c r="J2935">
        <f t="shared" si="138"/>
        <v>0</v>
      </c>
      <c r="K2935">
        <f t="shared" si="137"/>
        <v>0</v>
      </c>
    </row>
    <row r="2936" spans="1:11" x14ac:dyDescent="0.25">
      <c r="A2936" t="s">
        <v>18</v>
      </c>
      <c r="B2936" t="s">
        <v>13</v>
      </c>
      <c r="C2936">
        <v>1996</v>
      </c>
      <c r="D2936">
        <v>1761</v>
      </c>
      <c r="E2936">
        <v>101621.67</v>
      </c>
      <c r="F2936">
        <v>17.829999999999998</v>
      </c>
      <c r="G2936">
        <v>26578</v>
      </c>
      <c r="H2936">
        <v>26578</v>
      </c>
      <c r="I2936">
        <f t="shared" si="136"/>
        <v>0</v>
      </c>
      <c r="J2936">
        <f t="shared" si="138"/>
        <v>0</v>
      </c>
      <c r="K2936">
        <f t="shared" si="137"/>
        <v>0</v>
      </c>
    </row>
    <row r="2937" spans="1:11" x14ac:dyDescent="0.25">
      <c r="A2937" t="s">
        <v>59</v>
      </c>
      <c r="B2937" t="s">
        <v>49</v>
      </c>
      <c r="C2937">
        <v>2002</v>
      </c>
      <c r="D2937">
        <v>1651</v>
      </c>
      <c r="E2937">
        <v>278.77</v>
      </c>
      <c r="F2937">
        <v>27.53</v>
      </c>
      <c r="G2937">
        <v>120289</v>
      </c>
      <c r="H2937">
        <v>111221</v>
      </c>
      <c r="I2937">
        <f t="shared" si="136"/>
        <v>9068</v>
      </c>
      <c r="J2937">
        <f t="shared" si="138"/>
        <v>9068</v>
      </c>
      <c r="K2937">
        <f t="shared" si="137"/>
        <v>82228624</v>
      </c>
    </row>
    <row r="2938" spans="1:11" x14ac:dyDescent="0.25">
      <c r="A2938" t="s">
        <v>18</v>
      </c>
      <c r="B2938" t="s">
        <v>15</v>
      </c>
      <c r="C2938">
        <v>2008</v>
      </c>
      <c r="D2938">
        <v>1761</v>
      </c>
      <c r="E2938">
        <v>312637</v>
      </c>
      <c r="F2938">
        <v>18.8</v>
      </c>
      <c r="G2938">
        <v>24105</v>
      </c>
      <c r="H2938">
        <v>24105</v>
      </c>
      <c r="I2938">
        <f t="shared" si="136"/>
        <v>0</v>
      </c>
      <c r="J2938">
        <f t="shared" si="138"/>
        <v>0</v>
      </c>
      <c r="K2938">
        <f t="shared" si="137"/>
        <v>0</v>
      </c>
    </row>
    <row r="2939" spans="1:11" x14ac:dyDescent="0.25">
      <c r="A2939" t="s">
        <v>43</v>
      </c>
      <c r="B2939" t="s">
        <v>11</v>
      </c>
      <c r="C2939">
        <v>1993</v>
      </c>
      <c r="D2939">
        <v>593</v>
      </c>
      <c r="E2939">
        <v>28042</v>
      </c>
      <c r="F2939">
        <v>9.9600000000000009</v>
      </c>
      <c r="G2939">
        <v>21642</v>
      </c>
      <c r="H2939">
        <v>20405</v>
      </c>
      <c r="I2939">
        <f t="shared" si="136"/>
        <v>1237</v>
      </c>
      <c r="J2939">
        <f t="shared" si="138"/>
        <v>1237</v>
      </c>
      <c r="K2939">
        <f t="shared" si="137"/>
        <v>1530169</v>
      </c>
    </row>
    <row r="2940" spans="1:11" x14ac:dyDescent="0.25">
      <c r="A2940" t="s">
        <v>27</v>
      </c>
      <c r="B2940" t="s">
        <v>7</v>
      </c>
      <c r="C2940">
        <v>2004</v>
      </c>
      <c r="D2940">
        <v>495</v>
      </c>
      <c r="E2940">
        <v>26857</v>
      </c>
      <c r="F2940">
        <v>15.49</v>
      </c>
      <c r="G2940">
        <v>346081</v>
      </c>
      <c r="H2940">
        <v>346081</v>
      </c>
      <c r="I2940">
        <f t="shared" si="136"/>
        <v>0</v>
      </c>
      <c r="J2940">
        <f t="shared" si="138"/>
        <v>0</v>
      </c>
      <c r="K2940">
        <f t="shared" si="137"/>
        <v>0</v>
      </c>
    </row>
    <row r="2941" spans="1:11" x14ac:dyDescent="0.25">
      <c r="A2941" t="s">
        <v>32</v>
      </c>
      <c r="B2941" t="s">
        <v>9</v>
      </c>
      <c r="C2941">
        <v>2011</v>
      </c>
      <c r="D2941">
        <v>1083</v>
      </c>
      <c r="E2941">
        <v>55540</v>
      </c>
      <c r="F2941">
        <v>25.16</v>
      </c>
      <c r="G2941">
        <v>24784</v>
      </c>
      <c r="H2941">
        <v>24784</v>
      </c>
      <c r="I2941">
        <f t="shared" si="136"/>
        <v>0</v>
      </c>
      <c r="J2941">
        <f t="shared" si="138"/>
        <v>0</v>
      </c>
      <c r="K2941">
        <f t="shared" si="137"/>
        <v>0</v>
      </c>
    </row>
    <row r="2942" spans="1:11" x14ac:dyDescent="0.25">
      <c r="A2942" t="s">
        <v>42</v>
      </c>
      <c r="B2942" t="s">
        <v>21</v>
      </c>
      <c r="C2942">
        <v>2001</v>
      </c>
      <c r="D2942">
        <v>758</v>
      </c>
      <c r="E2942">
        <v>31373.3</v>
      </c>
      <c r="F2942">
        <v>15.98</v>
      </c>
      <c r="G2942">
        <v>199853</v>
      </c>
      <c r="H2942">
        <v>206653</v>
      </c>
      <c r="I2942">
        <f t="shared" si="136"/>
        <v>6800</v>
      </c>
      <c r="J2942">
        <f t="shared" si="138"/>
        <v>-6800</v>
      </c>
      <c r="K2942">
        <f t="shared" si="137"/>
        <v>46240000</v>
      </c>
    </row>
    <row r="2943" spans="1:11" x14ac:dyDescent="0.25">
      <c r="A2943" t="s">
        <v>27</v>
      </c>
      <c r="B2943" t="s">
        <v>29</v>
      </c>
      <c r="C2943">
        <v>2001</v>
      </c>
      <c r="D2943">
        <v>495</v>
      </c>
      <c r="E2943">
        <v>26857</v>
      </c>
      <c r="F2943">
        <v>15.68</v>
      </c>
      <c r="G2943">
        <v>16862</v>
      </c>
      <c r="H2943">
        <v>16862</v>
      </c>
      <c r="I2943">
        <f t="shared" si="136"/>
        <v>0</v>
      </c>
      <c r="J2943">
        <f t="shared" si="138"/>
        <v>0</v>
      </c>
      <c r="K2943">
        <f t="shared" si="137"/>
        <v>0</v>
      </c>
    </row>
    <row r="2944" spans="1:11" x14ac:dyDescent="0.25">
      <c r="A2944" t="s">
        <v>18</v>
      </c>
      <c r="B2944" t="s">
        <v>13</v>
      </c>
      <c r="C2944">
        <v>2002</v>
      </c>
      <c r="D2944">
        <v>1761</v>
      </c>
      <c r="E2944">
        <v>145552</v>
      </c>
      <c r="F2944">
        <v>27.27</v>
      </c>
      <c r="G2944">
        <v>33246</v>
      </c>
      <c r="H2944">
        <v>33246</v>
      </c>
      <c r="I2944">
        <f t="shared" si="136"/>
        <v>0</v>
      </c>
      <c r="J2944">
        <f t="shared" si="138"/>
        <v>0</v>
      </c>
      <c r="K2944">
        <f t="shared" si="137"/>
        <v>0</v>
      </c>
    </row>
    <row r="2945" spans="1:11" x14ac:dyDescent="0.25">
      <c r="A2945" t="s">
        <v>42</v>
      </c>
      <c r="B2945" t="s">
        <v>13</v>
      </c>
      <c r="C2945">
        <v>2013</v>
      </c>
      <c r="D2945">
        <v>758</v>
      </c>
      <c r="E2945">
        <v>59920.18</v>
      </c>
      <c r="F2945">
        <v>24.19</v>
      </c>
      <c r="G2945">
        <v>54252</v>
      </c>
      <c r="H2945">
        <v>54252</v>
      </c>
      <c r="I2945">
        <f t="shared" si="136"/>
        <v>0</v>
      </c>
      <c r="J2945">
        <f t="shared" si="138"/>
        <v>0</v>
      </c>
      <c r="K2945">
        <f t="shared" si="137"/>
        <v>0</v>
      </c>
    </row>
    <row r="2946" spans="1:11" x14ac:dyDescent="0.25">
      <c r="A2946" t="s">
        <v>12</v>
      </c>
      <c r="B2946" t="s">
        <v>9</v>
      </c>
      <c r="C2946">
        <v>1992</v>
      </c>
      <c r="D2946">
        <v>2702</v>
      </c>
      <c r="E2946">
        <v>825</v>
      </c>
      <c r="F2946">
        <v>26.72</v>
      </c>
      <c r="G2946">
        <v>22030</v>
      </c>
      <c r="H2946">
        <v>22030</v>
      </c>
      <c r="I2946">
        <f t="shared" si="136"/>
        <v>0</v>
      </c>
      <c r="J2946">
        <f t="shared" si="138"/>
        <v>0</v>
      </c>
      <c r="K2946">
        <f t="shared" si="137"/>
        <v>0</v>
      </c>
    </row>
    <row r="2947" spans="1:11" x14ac:dyDescent="0.25">
      <c r="A2947" t="s">
        <v>18</v>
      </c>
      <c r="B2947" t="s">
        <v>9</v>
      </c>
      <c r="C2947">
        <v>1999</v>
      </c>
      <c r="D2947">
        <v>1761</v>
      </c>
      <c r="E2947">
        <v>127585</v>
      </c>
      <c r="F2947">
        <v>21.59</v>
      </c>
      <c r="G2947">
        <v>27765</v>
      </c>
      <c r="H2947">
        <v>27765</v>
      </c>
      <c r="I2947">
        <f t="shared" ref="I2947:I3010" si="139">ABS(G2947-H2947)</f>
        <v>0</v>
      </c>
      <c r="J2947">
        <f t="shared" si="138"/>
        <v>0</v>
      </c>
      <c r="K2947">
        <f t="shared" ref="K2947:K3010" si="140">J2947^2</f>
        <v>0</v>
      </c>
    </row>
    <row r="2948" spans="1:11" x14ac:dyDescent="0.25">
      <c r="A2948" t="s">
        <v>31</v>
      </c>
      <c r="B2948" t="s">
        <v>7</v>
      </c>
      <c r="C2948">
        <v>1999</v>
      </c>
      <c r="D2948">
        <v>346</v>
      </c>
      <c r="E2948">
        <v>13028.29</v>
      </c>
      <c r="F2948">
        <v>17.68</v>
      </c>
      <c r="G2948">
        <v>183361</v>
      </c>
      <c r="H2948">
        <v>180193</v>
      </c>
      <c r="I2948">
        <f t="shared" si="139"/>
        <v>3168</v>
      </c>
      <c r="J2948">
        <f t="shared" si="138"/>
        <v>3168</v>
      </c>
      <c r="K2948">
        <f t="shared" si="140"/>
        <v>10036224</v>
      </c>
    </row>
    <row r="2949" spans="1:11" x14ac:dyDescent="0.25">
      <c r="A2949" t="s">
        <v>32</v>
      </c>
      <c r="B2949" t="s">
        <v>9</v>
      </c>
      <c r="C2949">
        <v>2013</v>
      </c>
      <c r="D2949">
        <v>1083</v>
      </c>
      <c r="E2949">
        <v>45620</v>
      </c>
      <c r="F2949">
        <v>27.61</v>
      </c>
      <c r="G2949">
        <v>25726</v>
      </c>
      <c r="H2949">
        <v>25726</v>
      </c>
      <c r="I2949">
        <f t="shared" si="139"/>
        <v>0</v>
      </c>
      <c r="J2949">
        <f t="shared" si="138"/>
        <v>0</v>
      </c>
      <c r="K2949">
        <f t="shared" si="140"/>
        <v>0</v>
      </c>
    </row>
    <row r="2950" spans="1:11" x14ac:dyDescent="0.25">
      <c r="A2950" t="s">
        <v>17</v>
      </c>
      <c r="B2950" t="s">
        <v>7</v>
      </c>
      <c r="C2950">
        <v>2006</v>
      </c>
      <c r="D2950">
        <v>51</v>
      </c>
      <c r="E2950">
        <v>9781</v>
      </c>
      <c r="F2950">
        <v>22.05</v>
      </c>
      <c r="G2950">
        <v>250085</v>
      </c>
      <c r="H2950">
        <v>250085</v>
      </c>
      <c r="I2950">
        <f t="shared" si="139"/>
        <v>0</v>
      </c>
      <c r="J2950">
        <f t="shared" si="138"/>
        <v>0</v>
      </c>
      <c r="K2950">
        <f t="shared" si="140"/>
        <v>0</v>
      </c>
    </row>
    <row r="2951" spans="1:11" x14ac:dyDescent="0.25">
      <c r="A2951" t="s">
        <v>54</v>
      </c>
      <c r="B2951" t="s">
        <v>45</v>
      </c>
      <c r="C2951">
        <v>2009</v>
      </c>
      <c r="D2951">
        <v>2274</v>
      </c>
      <c r="E2951">
        <v>9666.8700000000008</v>
      </c>
      <c r="F2951">
        <v>17.760000000000002</v>
      </c>
      <c r="G2951">
        <v>31191</v>
      </c>
      <c r="H2951">
        <v>34279</v>
      </c>
      <c r="I2951">
        <f t="shared" si="139"/>
        <v>3088</v>
      </c>
      <c r="J2951">
        <f t="shared" si="138"/>
        <v>-3088</v>
      </c>
      <c r="K2951">
        <f t="shared" si="140"/>
        <v>9535744</v>
      </c>
    </row>
    <row r="2952" spans="1:11" x14ac:dyDescent="0.25">
      <c r="A2952" t="s">
        <v>10</v>
      </c>
      <c r="B2952" t="s">
        <v>7</v>
      </c>
      <c r="C2952">
        <v>2002</v>
      </c>
      <c r="D2952">
        <v>1668</v>
      </c>
      <c r="E2952">
        <v>70262.539999999994</v>
      </c>
      <c r="F2952">
        <v>13.42</v>
      </c>
      <c r="G2952">
        <v>334130</v>
      </c>
      <c r="H2952">
        <v>334130</v>
      </c>
      <c r="I2952">
        <f t="shared" si="139"/>
        <v>0</v>
      </c>
      <c r="J2952">
        <f t="shared" si="138"/>
        <v>0</v>
      </c>
      <c r="K2952">
        <f t="shared" si="140"/>
        <v>0</v>
      </c>
    </row>
    <row r="2953" spans="1:11" x14ac:dyDescent="0.25">
      <c r="A2953" t="s">
        <v>92</v>
      </c>
      <c r="B2953" t="s">
        <v>9</v>
      </c>
      <c r="C2953">
        <v>2012</v>
      </c>
      <c r="D2953">
        <v>562</v>
      </c>
      <c r="E2953">
        <v>278.72000000000003</v>
      </c>
      <c r="F2953">
        <v>10.199999999999999</v>
      </c>
      <c r="G2953">
        <v>62215</v>
      </c>
      <c r="H2953">
        <v>36800</v>
      </c>
      <c r="I2953">
        <f t="shared" si="139"/>
        <v>25415</v>
      </c>
      <c r="J2953">
        <f t="shared" si="138"/>
        <v>25415</v>
      </c>
      <c r="K2953">
        <f t="shared" si="140"/>
        <v>645922225</v>
      </c>
    </row>
    <row r="2954" spans="1:11" x14ac:dyDescent="0.25">
      <c r="A2954" t="s">
        <v>42</v>
      </c>
      <c r="B2954" t="s">
        <v>45</v>
      </c>
      <c r="C2954">
        <v>2010</v>
      </c>
      <c r="D2954">
        <v>758</v>
      </c>
      <c r="E2954">
        <v>63402.29</v>
      </c>
      <c r="F2954">
        <v>21.99</v>
      </c>
      <c r="G2954">
        <v>131579</v>
      </c>
      <c r="H2954">
        <v>131579</v>
      </c>
      <c r="I2954">
        <f t="shared" si="139"/>
        <v>0</v>
      </c>
      <c r="J2954">
        <f t="shared" si="138"/>
        <v>0</v>
      </c>
      <c r="K2954">
        <f t="shared" si="140"/>
        <v>0</v>
      </c>
    </row>
    <row r="2955" spans="1:11" x14ac:dyDescent="0.25">
      <c r="A2955" t="s">
        <v>32</v>
      </c>
      <c r="B2955" t="s">
        <v>11</v>
      </c>
      <c r="C2955">
        <v>2001</v>
      </c>
      <c r="D2955">
        <v>1083</v>
      </c>
      <c r="E2955">
        <v>43720.04</v>
      </c>
      <c r="F2955">
        <v>26.9</v>
      </c>
      <c r="G2955">
        <v>27081</v>
      </c>
      <c r="H2955">
        <v>27081</v>
      </c>
      <c r="I2955">
        <f t="shared" si="139"/>
        <v>0</v>
      </c>
      <c r="J2955">
        <f t="shared" si="138"/>
        <v>0</v>
      </c>
      <c r="K2955">
        <f t="shared" si="140"/>
        <v>0</v>
      </c>
    </row>
    <row r="2956" spans="1:11" x14ac:dyDescent="0.25">
      <c r="A2956" t="s">
        <v>12</v>
      </c>
      <c r="B2956" t="s">
        <v>45</v>
      </c>
      <c r="C2956">
        <v>2011</v>
      </c>
      <c r="D2956">
        <v>2702</v>
      </c>
      <c r="E2956">
        <v>1597</v>
      </c>
      <c r="F2956">
        <v>27.39</v>
      </c>
      <c r="G2956">
        <v>202955</v>
      </c>
      <c r="H2956">
        <v>202955</v>
      </c>
      <c r="I2956">
        <f t="shared" si="139"/>
        <v>0</v>
      </c>
      <c r="J2956">
        <f t="shared" si="138"/>
        <v>0</v>
      </c>
      <c r="K2956">
        <f t="shared" si="140"/>
        <v>0</v>
      </c>
    </row>
    <row r="2957" spans="1:11" x14ac:dyDescent="0.25">
      <c r="A2957" t="s">
        <v>34</v>
      </c>
      <c r="B2957" t="s">
        <v>9</v>
      </c>
      <c r="C2957">
        <v>2009</v>
      </c>
      <c r="D2957">
        <v>636</v>
      </c>
      <c r="E2957">
        <v>35199</v>
      </c>
      <c r="F2957">
        <v>17.61</v>
      </c>
      <c r="G2957">
        <v>100749</v>
      </c>
      <c r="H2957">
        <v>100749</v>
      </c>
      <c r="I2957">
        <f t="shared" si="139"/>
        <v>0</v>
      </c>
      <c r="J2957">
        <f t="shared" ref="J2957:J3020" si="141">G2957-H2957</f>
        <v>0</v>
      </c>
      <c r="K2957">
        <f t="shared" si="140"/>
        <v>0</v>
      </c>
    </row>
    <row r="2958" spans="1:11" x14ac:dyDescent="0.25">
      <c r="A2958" t="s">
        <v>79</v>
      </c>
      <c r="B2958" t="s">
        <v>11</v>
      </c>
      <c r="C2958">
        <v>1998</v>
      </c>
      <c r="D2958">
        <v>383</v>
      </c>
      <c r="E2958">
        <v>19.61</v>
      </c>
      <c r="F2958">
        <v>24.78</v>
      </c>
      <c r="G2958">
        <v>9552</v>
      </c>
      <c r="H2958">
        <v>11154</v>
      </c>
      <c r="I2958">
        <f t="shared" si="139"/>
        <v>1602</v>
      </c>
      <c r="J2958">
        <f t="shared" si="141"/>
        <v>-1602</v>
      </c>
      <c r="K2958">
        <f t="shared" si="140"/>
        <v>2566404</v>
      </c>
    </row>
    <row r="2959" spans="1:11" x14ac:dyDescent="0.25">
      <c r="A2959" t="s">
        <v>25</v>
      </c>
      <c r="B2959" t="s">
        <v>21</v>
      </c>
      <c r="C2959">
        <v>2012</v>
      </c>
      <c r="D2959">
        <v>534</v>
      </c>
      <c r="E2959">
        <v>48687.88</v>
      </c>
      <c r="F2959">
        <v>19.55</v>
      </c>
      <c r="G2959">
        <v>331853</v>
      </c>
      <c r="H2959">
        <v>275000</v>
      </c>
      <c r="I2959">
        <f t="shared" si="139"/>
        <v>56853</v>
      </c>
      <c r="J2959">
        <f t="shared" si="141"/>
        <v>56853</v>
      </c>
      <c r="K2959">
        <f t="shared" si="140"/>
        <v>3232263609</v>
      </c>
    </row>
    <row r="2960" spans="1:11" x14ac:dyDescent="0.25">
      <c r="A2960" t="s">
        <v>42</v>
      </c>
      <c r="B2960" t="s">
        <v>21</v>
      </c>
      <c r="C2960">
        <v>2002</v>
      </c>
      <c r="D2960">
        <v>758</v>
      </c>
      <c r="E2960">
        <v>16189.88</v>
      </c>
      <c r="F2960">
        <v>19.93</v>
      </c>
      <c r="G2960">
        <v>184236</v>
      </c>
      <c r="H2960">
        <v>184236</v>
      </c>
      <c r="I2960">
        <f t="shared" si="139"/>
        <v>0</v>
      </c>
      <c r="J2960">
        <f t="shared" si="141"/>
        <v>0</v>
      </c>
      <c r="K2960">
        <f t="shared" si="140"/>
        <v>0</v>
      </c>
    </row>
    <row r="2961" spans="1:11" x14ac:dyDescent="0.25">
      <c r="A2961" t="s">
        <v>10</v>
      </c>
      <c r="B2961" t="s">
        <v>11</v>
      </c>
      <c r="C2961">
        <v>1990</v>
      </c>
      <c r="D2961">
        <v>1668</v>
      </c>
      <c r="E2961">
        <v>79821.179999999993</v>
      </c>
      <c r="F2961">
        <v>16.399999999999999</v>
      </c>
      <c r="G2961">
        <v>36540</v>
      </c>
      <c r="H2961">
        <v>36540</v>
      </c>
      <c r="I2961">
        <f t="shared" si="139"/>
        <v>0</v>
      </c>
      <c r="J2961">
        <f t="shared" si="141"/>
        <v>0</v>
      </c>
      <c r="K2961">
        <f t="shared" si="140"/>
        <v>0</v>
      </c>
    </row>
    <row r="2962" spans="1:11" x14ac:dyDescent="0.25">
      <c r="A2962" t="s">
        <v>64</v>
      </c>
      <c r="B2962" t="s">
        <v>15</v>
      </c>
      <c r="C2962">
        <v>2001</v>
      </c>
      <c r="D2962">
        <v>1976</v>
      </c>
      <c r="E2962">
        <v>1141</v>
      </c>
      <c r="F2962">
        <v>24.4</v>
      </c>
      <c r="G2962">
        <v>11104</v>
      </c>
      <c r="H2962">
        <v>11612</v>
      </c>
      <c r="I2962">
        <f t="shared" si="139"/>
        <v>508</v>
      </c>
      <c r="J2962">
        <f t="shared" si="141"/>
        <v>-508</v>
      </c>
      <c r="K2962">
        <f t="shared" si="140"/>
        <v>258064</v>
      </c>
    </row>
    <row r="2963" spans="1:11" x14ac:dyDescent="0.25">
      <c r="A2963" t="s">
        <v>53</v>
      </c>
      <c r="B2963" t="s">
        <v>15</v>
      </c>
      <c r="C2963">
        <v>2007</v>
      </c>
      <c r="D2963">
        <v>1604</v>
      </c>
      <c r="E2963">
        <v>918.88</v>
      </c>
      <c r="F2963">
        <v>25.49</v>
      </c>
      <c r="G2963">
        <v>14397</v>
      </c>
      <c r="H2963">
        <v>12561</v>
      </c>
      <c r="I2963">
        <f t="shared" si="139"/>
        <v>1836</v>
      </c>
      <c r="J2963">
        <f t="shared" si="141"/>
        <v>1836</v>
      </c>
      <c r="K2963">
        <f t="shared" si="140"/>
        <v>3370896</v>
      </c>
    </row>
    <row r="2964" spans="1:11" x14ac:dyDescent="0.25">
      <c r="A2964" t="s">
        <v>65</v>
      </c>
      <c r="B2964" t="s">
        <v>9</v>
      </c>
      <c r="C2964">
        <v>2004</v>
      </c>
      <c r="D2964">
        <v>250</v>
      </c>
      <c r="E2964">
        <v>3802.92</v>
      </c>
      <c r="F2964">
        <v>7.52</v>
      </c>
      <c r="G2964">
        <v>44575</v>
      </c>
      <c r="H2964">
        <v>53085</v>
      </c>
      <c r="I2964">
        <f t="shared" si="139"/>
        <v>8510</v>
      </c>
      <c r="J2964">
        <f t="shared" si="141"/>
        <v>-8510</v>
      </c>
      <c r="K2964">
        <f t="shared" si="140"/>
        <v>72420100</v>
      </c>
    </row>
    <row r="2965" spans="1:11" x14ac:dyDescent="0.25">
      <c r="A2965" t="s">
        <v>27</v>
      </c>
      <c r="B2965" t="s">
        <v>13</v>
      </c>
      <c r="C2965">
        <v>2001</v>
      </c>
      <c r="D2965">
        <v>495</v>
      </c>
      <c r="E2965">
        <v>26857</v>
      </c>
      <c r="F2965">
        <v>18.920000000000002</v>
      </c>
      <c r="G2965">
        <v>22857</v>
      </c>
      <c r="H2965">
        <v>24139</v>
      </c>
      <c r="I2965">
        <f t="shared" si="139"/>
        <v>1282</v>
      </c>
      <c r="J2965">
        <f t="shared" si="141"/>
        <v>-1282</v>
      </c>
      <c r="K2965">
        <f t="shared" si="140"/>
        <v>1643524</v>
      </c>
    </row>
    <row r="2966" spans="1:11" x14ac:dyDescent="0.25">
      <c r="A2966" t="s">
        <v>31</v>
      </c>
      <c r="B2966" t="s">
        <v>11</v>
      </c>
      <c r="C2966">
        <v>1995</v>
      </c>
      <c r="D2966">
        <v>346</v>
      </c>
      <c r="E2966">
        <v>11399.71</v>
      </c>
      <c r="F2966">
        <v>18.559999999999999</v>
      </c>
      <c r="G2966">
        <v>5543</v>
      </c>
      <c r="H2966">
        <v>5543</v>
      </c>
      <c r="I2966">
        <f t="shared" si="139"/>
        <v>0</v>
      </c>
      <c r="J2966">
        <f t="shared" si="141"/>
        <v>0</v>
      </c>
      <c r="K2966">
        <f t="shared" si="140"/>
        <v>0</v>
      </c>
    </row>
    <row r="2967" spans="1:11" x14ac:dyDescent="0.25">
      <c r="A2967" t="s">
        <v>40</v>
      </c>
      <c r="B2967" t="s">
        <v>7</v>
      </c>
      <c r="C2967">
        <v>2000</v>
      </c>
      <c r="D2967">
        <v>832</v>
      </c>
      <c r="E2967">
        <v>79447</v>
      </c>
      <c r="F2967">
        <v>8.1300000000000008</v>
      </c>
      <c r="G2967">
        <v>250695</v>
      </c>
      <c r="H2967">
        <v>250695</v>
      </c>
      <c r="I2967">
        <f t="shared" si="139"/>
        <v>0</v>
      </c>
      <c r="J2967">
        <f t="shared" si="141"/>
        <v>0</v>
      </c>
      <c r="K2967">
        <f t="shared" si="140"/>
        <v>0</v>
      </c>
    </row>
    <row r="2968" spans="1:11" x14ac:dyDescent="0.25">
      <c r="A2968" t="s">
        <v>51</v>
      </c>
      <c r="B2968" t="s">
        <v>11</v>
      </c>
      <c r="C2968">
        <v>1996</v>
      </c>
      <c r="D2968">
        <v>608</v>
      </c>
      <c r="E2968">
        <v>3391</v>
      </c>
      <c r="F2968">
        <v>8.44</v>
      </c>
      <c r="G2968">
        <v>18818</v>
      </c>
      <c r="H2968">
        <v>29502</v>
      </c>
      <c r="I2968">
        <f t="shared" si="139"/>
        <v>10684</v>
      </c>
      <c r="J2968">
        <f t="shared" si="141"/>
        <v>-10684</v>
      </c>
      <c r="K2968">
        <f t="shared" si="140"/>
        <v>114147856</v>
      </c>
    </row>
    <row r="2969" spans="1:11" x14ac:dyDescent="0.25">
      <c r="A2969" t="s">
        <v>19</v>
      </c>
      <c r="B2969" t="s">
        <v>15</v>
      </c>
      <c r="C2969">
        <v>1994</v>
      </c>
      <c r="D2969">
        <v>216</v>
      </c>
      <c r="E2969">
        <v>692</v>
      </c>
      <c r="F2969">
        <v>20.02</v>
      </c>
      <c r="G2969">
        <v>8571</v>
      </c>
      <c r="H2969">
        <v>8333</v>
      </c>
      <c r="I2969">
        <f t="shared" si="139"/>
        <v>238</v>
      </c>
      <c r="J2969">
        <f t="shared" si="141"/>
        <v>238</v>
      </c>
      <c r="K2969">
        <f t="shared" si="140"/>
        <v>56644</v>
      </c>
    </row>
    <row r="2970" spans="1:11" x14ac:dyDescent="0.25">
      <c r="A2970" t="s">
        <v>80</v>
      </c>
      <c r="B2970" t="s">
        <v>9</v>
      </c>
      <c r="C2970">
        <v>2012</v>
      </c>
      <c r="D2970">
        <v>1784</v>
      </c>
      <c r="E2970">
        <v>2595.16</v>
      </c>
      <c r="F2970">
        <v>26.04</v>
      </c>
      <c r="G2970">
        <v>32580</v>
      </c>
      <c r="H2970">
        <v>29107</v>
      </c>
      <c r="I2970">
        <f t="shared" si="139"/>
        <v>3473</v>
      </c>
      <c r="J2970">
        <f t="shared" si="141"/>
        <v>3473</v>
      </c>
      <c r="K2970">
        <f t="shared" si="140"/>
        <v>12061729</v>
      </c>
    </row>
    <row r="2971" spans="1:11" x14ac:dyDescent="0.25">
      <c r="A2971" t="s">
        <v>22</v>
      </c>
      <c r="B2971" t="s">
        <v>21</v>
      </c>
      <c r="C2971">
        <v>2002</v>
      </c>
      <c r="D2971">
        <v>1410</v>
      </c>
      <c r="E2971">
        <v>4018.07</v>
      </c>
      <c r="F2971">
        <v>27.08</v>
      </c>
      <c r="G2971">
        <v>60518</v>
      </c>
      <c r="H2971">
        <v>70151</v>
      </c>
      <c r="I2971">
        <f t="shared" si="139"/>
        <v>9633</v>
      </c>
      <c r="J2971">
        <f t="shared" si="141"/>
        <v>-9633</v>
      </c>
      <c r="K2971">
        <f t="shared" si="140"/>
        <v>92794689</v>
      </c>
    </row>
    <row r="2972" spans="1:11" x14ac:dyDescent="0.25">
      <c r="A2972" t="s">
        <v>36</v>
      </c>
      <c r="B2972" t="s">
        <v>13</v>
      </c>
      <c r="C2972">
        <v>2007</v>
      </c>
      <c r="D2972">
        <v>1738</v>
      </c>
      <c r="E2972">
        <v>9011.14</v>
      </c>
      <c r="F2972">
        <v>16.68</v>
      </c>
      <c r="G2972">
        <v>66817</v>
      </c>
      <c r="H2972">
        <v>50862</v>
      </c>
      <c r="I2972">
        <f t="shared" si="139"/>
        <v>15955</v>
      </c>
      <c r="J2972">
        <f t="shared" si="141"/>
        <v>15955</v>
      </c>
      <c r="K2972">
        <f t="shared" si="140"/>
        <v>254562025</v>
      </c>
    </row>
    <row r="2973" spans="1:11" x14ac:dyDescent="0.25">
      <c r="A2973" t="s">
        <v>31</v>
      </c>
      <c r="B2973" t="s">
        <v>29</v>
      </c>
      <c r="C2973">
        <v>1995</v>
      </c>
      <c r="D2973">
        <v>346</v>
      </c>
      <c r="E2973">
        <v>11399.71</v>
      </c>
      <c r="F2973">
        <v>18.559999999999999</v>
      </c>
      <c r="G2973">
        <v>13367</v>
      </c>
      <c r="H2973">
        <v>13367</v>
      </c>
      <c r="I2973">
        <f t="shared" si="139"/>
        <v>0</v>
      </c>
      <c r="J2973">
        <f t="shared" si="141"/>
        <v>0</v>
      </c>
      <c r="K2973">
        <f t="shared" si="140"/>
        <v>0</v>
      </c>
    </row>
    <row r="2974" spans="1:11" x14ac:dyDescent="0.25">
      <c r="A2974" t="s">
        <v>18</v>
      </c>
      <c r="B2974" t="s">
        <v>11</v>
      </c>
      <c r="C2974">
        <v>1993</v>
      </c>
      <c r="D2974">
        <v>1761</v>
      </c>
      <c r="E2974">
        <v>75658.33</v>
      </c>
      <c r="F2974">
        <v>28.18</v>
      </c>
      <c r="G2974">
        <v>14825</v>
      </c>
      <c r="H2974">
        <v>14825</v>
      </c>
      <c r="I2974">
        <f t="shared" si="139"/>
        <v>0</v>
      </c>
      <c r="J2974">
        <f t="shared" si="141"/>
        <v>0</v>
      </c>
      <c r="K2974">
        <f t="shared" si="140"/>
        <v>0</v>
      </c>
    </row>
    <row r="2975" spans="1:11" x14ac:dyDescent="0.25">
      <c r="A2975" t="s">
        <v>80</v>
      </c>
      <c r="B2975" t="s">
        <v>13</v>
      </c>
      <c r="C2975">
        <v>2008</v>
      </c>
      <c r="D2975">
        <v>1784</v>
      </c>
      <c r="E2975">
        <v>3899.48</v>
      </c>
      <c r="F2975">
        <v>25.71</v>
      </c>
      <c r="G2975">
        <v>79373</v>
      </c>
      <c r="H2975">
        <v>60284</v>
      </c>
      <c r="I2975">
        <f t="shared" si="139"/>
        <v>19089</v>
      </c>
      <c r="J2975">
        <f t="shared" si="141"/>
        <v>19089</v>
      </c>
      <c r="K2975">
        <f t="shared" si="140"/>
        <v>364389921</v>
      </c>
    </row>
    <row r="2976" spans="1:11" x14ac:dyDescent="0.25">
      <c r="A2976" t="s">
        <v>40</v>
      </c>
      <c r="B2976" t="s">
        <v>21</v>
      </c>
      <c r="C2976">
        <v>2010</v>
      </c>
      <c r="D2976">
        <v>832</v>
      </c>
      <c r="E2976">
        <v>71613</v>
      </c>
      <c r="F2976">
        <v>7.05</v>
      </c>
      <c r="G2976">
        <v>189956</v>
      </c>
      <c r="H2976">
        <v>189956</v>
      </c>
      <c r="I2976">
        <f t="shared" si="139"/>
        <v>0</v>
      </c>
      <c r="J2976">
        <f t="shared" si="141"/>
        <v>0</v>
      </c>
      <c r="K2976">
        <f t="shared" si="140"/>
        <v>0</v>
      </c>
    </row>
    <row r="2977" spans="1:11" x14ac:dyDescent="0.25">
      <c r="A2977" t="s">
        <v>18</v>
      </c>
      <c r="B2977" t="s">
        <v>29</v>
      </c>
      <c r="C2977">
        <v>2007</v>
      </c>
      <c r="D2977">
        <v>1761</v>
      </c>
      <c r="E2977">
        <v>304031</v>
      </c>
      <c r="F2977">
        <v>22.19</v>
      </c>
      <c r="G2977">
        <v>28133</v>
      </c>
      <c r="H2977">
        <v>28133</v>
      </c>
      <c r="I2977">
        <f t="shared" si="139"/>
        <v>0</v>
      </c>
      <c r="J2977">
        <f t="shared" si="141"/>
        <v>0</v>
      </c>
      <c r="K2977">
        <f t="shared" si="140"/>
        <v>0</v>
      </c>
    </row>
    <row r="2978" spans="1:11" x14ac:dyDescent="0.25">
      <c r="A2978" t="s">
        <v>102</v>
      </c>
      <c r="B2978" t="s">
        <v>13</v>
      </c>
      <c r="C2978">
        <v>1991</v>
      </c>
      <c r="D2978">
        <v>2387</v>
      </c>
      <c r="E2978">
        <v>289.89999999999998</v>
      </c>
      <c r="F2978">
        <v>26.95</v>
      </c>
      <c r="G2978">
        <v>33427</v>
      </c>
      <c r="H2978">
        <v>40141</v>
      </c>
      <c r="I2978">
        <f t="shared" si="139"/>
        <v>6714</v>
      </c>
      <c r="J2978">
        <f t="shared" si="141"/>
        <v>-6714</v>
      </c>
      <c r="K2978">
        <f t="shared" si="140"/>
        <v>45077796</v>
      </c>
    </row>
    <row r="2979" spans="1:11" x14ac:dyDescent="0.25">
      <c r="A2979" t="s">
        <v>104</v>
      </c>
      <c r="B2979" t="s">
        <v>9</v>
      </c>
      <c r="C2979">
        <v>2013</v>
      </c>
      <c r="D2979">
        <v>652</v>
      </c>
      <c r="E2979">
        <v>8081.72</v>
      </c>
      <c r="F2979">
        <v>19.36</v>
      </c>
      <c r="G2979">
        <v>106689</v>
      </c>
      <c r="H2979">
        <v>103818</v>
      </c>
      <c r="I2979">
        <f t="shared" si="139"/>
        <v>2871</v>
      </c>
      <c r="J2979">
        <f t="shared" si="141"/>
        <v>2871</v>
      </c>
      <c r="K2979">
        <f t="shared" si="140"/>
        <v>8242641</v>
      </c>
    </row>
    <row r="2980" spans="1:11" x14ac:dyDescent="0.25">
      <c r="A2980" t="s">
        <v>14</v>
      </c>
      <c r="B2980" t="s">
        <v>15</v>
      </c>
      <c r="C2980">
        <v>2013</v>
      </c>
      <c r="D2980">
        <v>494</v>
      </c>
      <c r="E2980">
        <v>0.92</v>
      </c>
      <c r="F2980">
        <v>25.95</v>
      </c>
      <c r="G2980">
        <v>5987</v>
      </c>
      <c r="H2980">
        <v>5987</v>
      </c>
      <c r="I2980">
        <f t="shared" si="139"/>
        <v>0</v>
      </c>
      <c r="J2980">
        <f t="shared" si="141"/>
        <v>0</v>
      </c>
      <c r="K2980">
        <f t="shared" si="140"/>
        <v>0</v>
      </c>
    </row>
    <row r="2981" spans="1:11" x14ac:dyDescent="0.25">
      <c r="A2981" t="s">
        <v>25</v>
      </c>
      <c r="B2981" t="s">
        <v>15</v>
      </c>
      <c r="C2981">
        <v>2009</v>
      </c>
      <c r="D2981">
        <v>534</v>
      </c>
      <c r="E2981">
        <v>38065.68</v>
      </c>
      <c r="F2981">
        <v>14.65</v>
      </c>
      <c r="G2981">
        <v>35096</v>
      </c>
      <c r="H2981">
        <v>35096</v>
      </c>
      <c r="I2981">
        <f t="shared" si="139"/>
        <v>0</v>
      </c>
      <c r="J2981">
        <f t="shared" si="141"/>
        <v>0</v>
      </c>
      <c r="K2981">
        <f t="shared" si="140"/>
        <v>0</v>
      </c>
    </row>
    <row r="2982" spans="1:11" x14ac:dyDescent="0.25">
      <c r="A2982" t="s">
        <v>42</v>
      </c>
      <c r="B2982" t="s">
        <v>15</v>
      </c>
      <c r="C2982">
        <v>2007</v>
      </c>
      <c r="D2982">
        <v>758</v>
      </c>
      <c r="E2982">
        <v>64501.279999999999</v>
      </c>
      <c r="F2982">
        <v>16.38</v>
      </c>
      <c r="G2982">
        <v>34947</v>
      </c>
      <c r="H2982">
        <v>34947</v>
      </c>
      <c r="I2982">
        <f t="shared" si="139"/>
        <v>0</v>
      </c>
      <c r="J2982">
        <f t="shared" si="141"/>
        <v>0</v>
      </c>
      <c r="K2982">
        <f t="shared" si="140"/>
        <v>0</v>
      </c>
    </row>
    <row r="2983" spans="1:11" x14ac:dyDescent="0.25">
      <c r="A2983" t="s">
        <v>34</v>
      </c>
      <c r="B2983" t="s">
        <v>13</v>
      </c>
      <c r="C2983">
        <v>1995</v>
      </c>
      <c r="D2983">
        <v>636</v>
      </c>
      <c r="E2983">
        <v>27852</v>
      </c>
      <c r="F2983">
        <v>17.66</v>
      </c>
      <c r="G2983">
        <v>60459</v>
      </c>
      <c r="H2983">
        <v>61109</v>
      </c>
      <c r="I2983">
        <f t="shared" si="139"/>
        <v>650</v>
      </c>
      <c r="J2983">
        <f t="shared" si="141"/>
        <v>-650</v>
      </c>
      <c r="K2983">
        <f t="shared" si="140"/>
        <v>422500</v>
      </c>
    </row>
    <row r="2984" spans="1:11" x14ac:dyDescent="0.25">
      <c r="A2984" t="s">
        <v>34</v>
      </c>
      <c r="B2984" t="s">
        <v>9</v>
      </c>
      <c r="C2984">
        <v>2013</v>
      </c>
      <c r="D2984">
        <v>636</v>
      </c>
      <c r="E2984">
        <v>54197</v>
      </c>
      <c r="F2984">
        <v>17.46</v>
      </c>
      <c r="G2984">
        <v>110445</v>
      </c>
      <c r="H2984">
        <v>109164</v>
      </c>
      <c r="I2984">
        <f t="shared" si="139"/>
        <v>1281</v>
      </c>
      <c r="J2984">
        <f t="shared" si="141"/>
        <v>1281</v>
      </c>
      <c r="K2984">
        <f t="shared" si="140"/>
        <v>1640961</v>
      </c>
    </row>
    <row r="2985" spans="1:11" x14ac:dyDescent="0.25">
      <c r="A2985" t="s">
        <v>12</v>
      </c>
      <c r="B2985" t="s">
        <v>45</v>
      </c>
      <c r="C2985">
        <v>2013</v>
      </c>
      <c r="D2985">
        <v>2702</v>
      </c>
      <c r="E2985">
        <v>1597</v>
      </c>
      <c r="F2985">
        <v>25.48</v>
      </c>
      <c r="G2985">
        <v>224601</v>
      </c>
      <c r="H2985">
        <v>224601</v>
      </c>
      <c r="I2985">
        <f t="shared" si="139"/>
        <v>0</v>
      </c>
      <c r="J2985">
        <f t="shared" si="141"/>
        <v>0</v>
      </c>
      <c r="K2985">
        <f t="shared" si="140"/>
        <v>0</v>
      </c>
    </row>
    <row r="2986" spans="1:11" x14ac:dyDescent="0.25">
      <c r="A2986" t="s">
        <v>14</v>
      </c>
      <c r="B2986" t="s">
        <v>9</v>
      </c>
      <c r="C2986">
        <v>2010</v>
      </c>
      <c r="D2986">
        <v>494</v>
      </c>
      <c r="E2986">
        <v>2968.44</v>
      </c>
      <c r="F2986">
        <v>23.75</v>
      </c>
      <c r="G2986">
        <v>38052</v>
      </c>
      <c r="H2986">
        <v>38052</v>
      </c>
      <c r="I2986">
        <f t="shared" si="139"/>
        <v>0</v>
      </c>
      <c r="J2986">
        <f t="shared" si="141"/>
        <v>0</v>
      </c>
      <c r="K2986">
        <f t="shared" si="140"/>
        <v>0</v>
      </c>
    </row>
    <row r="2987" spans="1:11" x14ac:dyDescent="0.25">
      <c r="A2987" t="s">
        <v>6</v>
      </c>
      <c r="B2987" t="s">
        <v>7</v>
      </c>
      <c r="C2987">
        <v>1993</v>
      </c>
      <c r="D2987">
        <v>1274</v>
      </c>
      <c r="E2987">
        <v>96.99</v>
      </c>
      <c r="F2987">
        <v>21.17</v>
      </c>
      <c r="G2987">
        <v>28125</v>
      </c>
      <c r="H2987">
        <v>33357</v>
      </c>
      <c r="I2987">
        <f t="shared" si="139"/>
        <v>5232</v>
      </c>
      <c r="J2987">
        <f t="shared" si="141"/>
        <v>-5232</v>
      </c>
      <c r="K2987">
        <f t="shared" si="140"/>
        <v>27373824</v>
      </c>
    </row>
    <row r="2988" spans="1:11" x14ac:dyDescent="0.25">
      <c r="A2988" t="s">
        <v>100</v>
      </c>
      <c r="B2988" t="s">
        <v>9</v>
      </c>
      <c r="C2988">
        <v>2012</v>
      </c>
      <c r="D2988">
        <v>1537</v>
      </c>
      <c r="E2988">
        <v>2077.9</v>
      </c>
      <c r="F2988">
        <v>7.96</v>
      </c>
      <c r="G2988">
        <v>108279</v>
      </c>
      <c r="H2988">
        <v>84922</v>
      </c>
      <c r="I2988">
        <f t="shared" si="139"/>
        <v>23357</v>
      </c>
      <c r="J2988">
        <f t="shared" si="141"/>
        <v>23357</v>
      </c>
      <c r="K2988">
        <f t="shared" si="140"/>
        <v>545549449</v>
      </c>
    </row>
    <row r="2989" spans="1:11" x14ac:dyDescent="0.25">
      <c r="A2989" t="s">
        <v>112</v>
      </c>
      <c r="B2989" t="s">
        <v>11</v>
      </c>
      <c r="C2989">
        <v>2012</v>
      </c>
      <c r="D2989">
        <v>241</v>
      </c>
      <c r="E2989">
        <v>71</v>
      </c>
      <c r="F2989">
        <v>11.53</v>
      </c>
      <c r="G2989">
        <v>27984</v>
      </c>
      <c r="H2989">
        <v>34029</v>
      </c>
      <c r="I2989">
        <f t="shared" si="139"/>
        <v>6045</v>
      </c>
      <c r="J2989">
        <f t="shared" si="141"/>
        <v>-6045</v>
      </c>
      <c r="K2989">
        <f t="shared" si="140"/>
        <v>36542025</v>
      </c>
    </row>
    <row r="2990" spans="1:11" x14ac:dyDescent="0.25">
      <c r="A2990" t="s">
        <v>32</v>
      </c>
      <c r="B2990" t="s">
        <v>11</v>
      </c>
      <c r="C2990">
        <v>1993</v>
      </c>
      <c r="D2990">
        <v>1083</v>
      </c>
      <c r="E2990">
        <v>66388</v>
      </c>
      <c r="F2990">
        <v>27.46</v>
      </c>
      <c r="G2990">
        <v>23267</v>
      </c>
      <c r="H2990">
        <v>23267</v>
      </c>
      <c r="I2990">
        <f t="shared" si="139"/>
        <v>0</v>
      </c>
      <c r="J2990">
        <f t="shared" si="141"/>
        <v>0</v>
      </c>
      <c r="K2990">
        <f t="shared" si="140"/>
        <v>0</v>
      </c>
    </row>
    <row r="2991" spans="1:11" x14ac:dyDescent="0.25">
      <c r="A2991" t="s">
        <v>32</v>
      </c>
      <c r="B2991" t="s">
        <v>9</v>
      </c>
      <c r="C2991">
        <v>2010</v>
      </c>
      <c r="D2991">
        <v>1083</v>
      </c>
      <c r="E2991">
        <v>40093.69</v>
      </c>
      <c r="F2991">
        <v>26.81</v>
      </c>
      <c r="G2991">
        <v>25401</v>
      </c>
      <c r="H2991">
        <v>25401</v>
      </c>
      <c r="I2991">
        <f t="shared" si="139"/>
        <v>0</v>
      </c>
      <c r="J2991">
        <f t="shared" si="141"/>
        <v>0</v>
      </c>
      <c r="K2991">
        <f t="shared" si="140"/>
        <v>0</v>
      </c>
    </row>
    <row r="2992" spans="1:11" x14ac:dyDescent="0.25">
      <c r="A2992" t="s">
        <v>39</v>
      </c>
      <c r="B2992" t="s">
        <v>11</v>
      </c>
      <c r="C2992">
        <v>2009</v>
      </c>
      <c r="D2992">
        <v>2666</v>
      </c>
      <c r="E2992">
        <v>13790.09</v>
      </c>
      <c r="F2992">
        <v>26.54</v>
      </c>
      <c r="G2992">
        <v>21516</v>
      </c>
      <c r="H2992">
        <v>21516</v>
      </c>
      <c r="I2992">
        <f t="shared" si="139"/>
        <v>0</v>
      </c>
      <c r="J2992">
        <f t="shared" si="141"/>
        <v>0</v>
      </c>
      <c r="K2992">
        <f t="shared" si="140"/>
        <v>0</v>
      </c>
    </row>
    <row r="2993" spans="1:11" x14ac:dyDescent="0.25">
      <c r="A2993" t="s">
        <v>27</v>
      </c>
      <c r="B2993" t="s">
        <v>13</v>
      </c>
      <c r="C2993">
        <v>1991</v>
      </c>
      <c r="D2993">
        <v>495</v>
      </c>
      <c r="E2993">
        <v>16582</v>
      </c>
      <c r="F2993">
        <v>15.56</v>
      </c>
      <c r="G2993">
        <v>21297</v>
      </c>
      <c r="H2993">
        <v>21297</v>
      </c>
      <c r="I2993">
        <f t="shared" si="139"/>
        <v>0</v>
      </c>
      <c r="J2993">
        <f t="shared" si="141"/>
        <v>0</v>
      </c>
      <c r="K2993">
        <f t="shared" si="140"/>
        <v>0</v>
      </c>
    </row>
    <row r="2994" spans="1:11" x14ac:dyDescent="0.25">
      <c r="A2994" t="s">
        <v>108</v>
      </c>
      <c r="B2994" t="s">
        <v>9</v>
      </c>
      <c r="C2994">
        <v>2010</v>
      </c>
      <c r="D2994">
        <v>618</v>
      </c>
      <c r="E2994">
        <v>8306.31</v>
      </c>
      <c r="F2994">
        <v>6.71</v>
      </c>
      <c r="G2994">
        <v>49306</v>
      </c>
      <c r="H2994">
        <v>50407</v>
      </c>
      <c r="I2994">
        <f t="shared" si="139"/>
        <v>1101</v>
      </c>
      <c r="J2994">
        <f t="shared" si="141"/>
        <v>-1101</v>
      </c>
      <c r="K2994">
        <f t="shared" si="140"/>
        <v>1212201</v>
      </c>
    </row>
    <row r="2995" spans="1:11" x14ac:dyDescent="0.25">
      <c r="A2995" t="s">
        <v>32</v>
      </c>
      <c r="B2995" t="s">
        <v>9</v>
      </c>
      <c r="C2995">
        <v>1993</v>
      </c>
      <c r="D2995">
        <v>1083</v>
      </c>
      <c r="E2995">
        <v>66388</v>
      </c>
      <c r="F2995">
        <v>27.46</v>
      </c>
      <c r="G2995">
        <v>16015</v>
      </c>
      <c r="H2995">
        <v>16015</v>
      </c>
      <c r="I2995">
        <f t="shared" si="139"/>
        <v>0</v>
      </c>
      <c r="J2995">
        <f t="shared" si="141"/>
        <v>0</v>
      </c>
      <c r="K2995">
        <f t="shared" si="140"/>
        <v>0</v>
      </c>
    </row>
    <row r="2996" spans="1:11" x14ac:dyDescent="0.25">
      <c r="A2996" t="s">
        <v>32</v>
      </c>
      <c r="B2996" t="s">
        <v>45</v>
      </c>
      <c r="C2996">
        <v>1998</v>
      </c>
      <c r="D2996">
        <v>1083</v>
      </c>
      <c r="E2996">
        <v>49157</v>
      </c>
      <c r="F2996">
        <v>25.46</v>
      </c>
      <c r="G2996">
        <v>252815</v>
      </c>
      <c r="H2996">
        <v>252815</v>
      </c>
      <c r="I2996">
        <f t="shared" si="139"/>
        <v>0</v>
      </c>
      <c r="J2996">
        <f t="shared" si="141"/>
        <v>0</v>
      </c>
      <c r="K2996">
        <f t="shared" si="140"/>
        <v>0</v>
      </c>
    </row>
    <row r="2997" spans="1:11" x14ac:dyDescent="0.25">
      <c r="A2997" t="s">
        <v>38</v>
      </c>
      <c r="B2997" t="s">
        <v>7</v>
      </c>
      <c r="C2997">
        <v>1998</v>
      </c>
      <c r="D2997">
        <v>1220</v>
      </c>
      <c r="E2997">
        <v>35422</v>
      </c>
      <c r="F2997">
        <v>10.4</v>
      </c>
      <c r="G2997">
        <v>391347</v>
      </c>
      <c r="H2997">
        <v>391347</v>
      </c>
      <c r="I2997">
        <f t="shared" si="139"/>
        <v>0</v>
      </c>
      <c r="J2997">
        <f t="shared" si="141"/>
        <v>0</v>
      </c>
      <c r="K2997">
        <f t="shared" si="140"/>
        <v>0</v>
      </c>
    </row>
    <row r="2998" spans="1:11" x14ac:dyDescent="0.25">
      <c r="A2998" t="s">
        <v>74</v>
      </c>
      <c r="B2998" t="s">
        <v>15</v>
      </c>
      <c r="C2998">
        <v>2013</v>
      </c>
      <c r="D2998">
        <v>1996</v>
      </c>
      <c r="E2998">
        <v>20489.400000000001</v>
      </c>
      <c r="F2998">
        <v>20.37</v>
      </c>
      <c r="G2998">
        <v>17290</v>
      </c>
      <c r="H2998">
        <v>16225</v>
      </c>
      <c r="I2998">
        <f t="shared" si="139"/>
        <v>1065</v>
      </c>
      <c r="J2998">
        <f t="shared" si="141"/>
        <v>1065</v>
      </c>
      <c r="K2998">
        <f t="shared" si="140"/>
        <v>1134225</v>
      </c>
    </row>
    <row r="2999" spans="1:11" x14ac:dyDescent="0.25">
      <c r="A2999" t="s">
        <v>12</v>
      </c>
      <c r="B2999" t="s">
        <v>45</v>
      </c>
      <c r="C2999">
        <v>1994</v>
      </c>
      <c r="D2999">
        <v>2702</v>
      </c>
      <c r="E2999">
        <v>1597</v>
      </c>
      <c r="F2999">
        <v>26.56</v>
      </c>
      <c r="G2999">
        <v>115946</v>
      </c>
      <c r="H2999">
        <v>115946</v>
      </c>
      <c r="I2999">
        <f t="shared" si="139"/>
        <v>0</v>
      </c>
      <c r="J2999">
        <f t="shared" si="141"/>
        <v>0</v>
      </c>
      <c r="K2999">
        <f t="shared" si="140"/>
        <v>0</v>
      </c>
    </row>
    <row r="3000" spans="1:11" x14ac:dyDescent="0.25">
      <c r="A3000" t="s">
        <v>32</v>
      </c>
      <c r="B3000" t="s">
        <v>29</v>
      </c>
      <c r="C3000">
        <v>1990</v>
      </c>
      <c r="D3000">
        <v>1083</v>
      </c>
      <c r="E3000">
        <v>75000</v>
      </c>
      <c r="F3000">
        <v>25.44</v>
      </c>
      <c r="G3000">
        <v>10145</v>
      </c>
      <c r="H3000">
        <v>10145</v>
      </c>
      <c r="I3000">
        <f t="shared" si="139"/>
        <v>0</v>
      </c>
      <c r="J3000">
        <f t="shared" si="141"/>
        <v>0</v>
      </c>
      <c r="K3000">
        <f t="shared" si="140"/>
        <v>0</v>
      </c>
    </row>
    <row r="3001" spans="1:11" x14ac:dyDescent="0.25">
      <c r="A3001" t="s">
        <v>32</v>
      </c>
      <c r="B3001" t="s">
        <v>45</v>
      </c>
      <c r="C3001">
        <v>1990</v>
      </c>
      <c r="D3001">
        <v>1083</v>
      </c>
      <c r="E3001">
        <v>75000</v>
      </c>
      <c r="F3001">
        <v>25.79</v>
      </c>
      <c r="G3001">
        <v>205381</v>
      </c>
      <c r="H3001">
        <v>205381</v>
      </c>
      <c r="I3001">
        <f t="shared" si="139"/>
        <v>0</v>
      </c>
      <c r="J3001">
        <f t="shared" si="141"/>
        <v>0</v>
      </c>
      <c r="K3001">
        <f t="shared" si="140"/>
        <v>0</v>
      </c>
    </row>
    <row r="3002" spans="1:11" x14ac:dyDescent="0.25">
      <c r="A3002" t="s">
        <v>116</v>
      </c>
      <c r="B3002" t="s">
        <v>15</v>
      </c>
      <c r="C3002">
        <v>1995</v>
      </c>
      <c r="D3002">
        <v>416</v>
      </c>
      <c r="E3002">
        <v>17</v>
      </c>
      <c r="F3002">
        <v>19.96</v>
      </c>
      <c r="G3002">
        <v>3597</v>
      </c>
      <c r="H3002">
        <v>3364</v>
      </c>
      <c r="I3002">
        <f t="shared" si="139"/>
        <v>233</v>
      </c>
      <c r="J3002">
        <f t="shared" si="141"/>
        <v>233</v>
      </c>
      <c r="K3002">
        <f t="shared" si="140"/>
        <v>54289</v>
      </c>
    </row>
    <row r="3003" spans="1:11" x14ac:dyDescent="0.25">
      <c r="A3003" t="s">
        <v>43</v>
      </c>
      <c r="B3003" t="s">
        <v>9</v>
      </c>
      <c r="C3003">
        <v>2005</v>
      </c>
      <c r="D3003">
        <v>593</v>
      </c>
      <c r="E3003">
        <v>40332</v>
      </c>
      <c r="F3003">
        <v>12.2</v>
      </c>
      <c r="G3003">
        <v>70000</v>
      </c>
      <c r="H3003">
        <v>68381</v>
      </c>
      <c r="I3003">
        <f t="shared" si="139"/>
        <v>1619</v>
      </c>
      <c r="J3003">
        <f t="shared" si="141"/>
        <v>1619</v>
      </c>
      <c r="K3003">
        <f t="shared" si="140"/>
        <v>2621161</v>
      </c>
    </row>
    <row r="3004" spans="1:11" x14ac:dyDescent="0.25">
      <c r="A3004" t="s">
        <v>18</v>
      </c>
      <c r="B3004" t="s">
        <v>49</v>
      </c>
      <c r="C3004">
        <v>2001</v>
      </c>
      <c r="D3004">
        <v>1761</v>
      </c>
      <c r="E3004">
        <v>151523</v>
      </c>
      <c r="F3004">
        <v>18.670000000000002</v>
      </c>
      <c r="G3004">
        <v>90385</v>
      </c>
      <c r="H3004">
        <v>90385</v>
      </c>
      <c r="I3004">
        <f t="shared" si="139"/>
        <v>0</v>
      </c>
      <c r="J3004">
        <f t="shared" si="141"/>
        <v>0</v>
      </c>
      <c r="K3004">
        <f t="shared" si="140"/>
        <v>0</v>
      </c>
    </row>
    <row r="3005" spans="1:11" x14ac:dyDescent="0.25">
      <c r="A3005" t="s">
        <v>32</v>
      </c>
      <c r="B3005" t="s">
        <v>11</v>
      </c>
      <c r="C3005">
        <v>2013</v>
      </c>
      <c r="D3005">
        <v>1083</v>
      </c>
      <c r="E3005">
        <v>45620</v>
      </c>
      <c r="F3005">
        <v>26.71</v>
      </c>
      <c r="G3005">
        <v>31538</v>
      </c>
      <c r="H3005">
        <v>31538</v>
      </c>
      <c r="I3005">
        <f t="shared" si="139"/>
        <v>0</v>
      </c>
      <c r="J3005">
        <f t="shared" si="141"/>
        <v>0</v>
      </c>
      <c r="K3005">
        <f t="shared" si="140"/>
        <v>0</v>
      </c>
    </row>
    <row r="3006" spans="1:11" x14ac:dyDescent="0.25">
      <c r="A3006" t="s">
        <v>12</v>
      </c>
      <c r="B3006" t="s">
        <v>21</v>
      </c>
      <c r="C3006">
        <v>2009</v>
      </c>
      <c r="D3006">
        <v>2702</v>
      </c>
      <c r="E3006">
        <v>1597</v>
      </c>
      <c r="F3006">
        <v>27.31</v>
      </c>
      <c r="G3006">
        <v>111920</v>
      </c>
      <c r="H3006">
        <v>111920</v>
      </c>
      <c r="I3006">
        <f t="shared" si="139"/>
        <v>0</v>
      </c>
      <c r="J3006">
        <f t="shared" si="141"/>
        <v>0</v>
      </c>
      <c r="K3006">
        <f t="shared" si="140"/>
        <v>0</v>
      </c>
    </row>
    <row r="3007" spans="1:11" x14ac:dyDescent="0.25">
      <c r="A3007" t="s">
        <v>36</v>
      </c>
      <c r="B3007" t="s">
        <v>9</v>
      </c>
      <c r="C3007">
        <v>2006</v>
      </c>
      <c r="D3007">
        <v>1738</v>
      </c>
      <c r="E3007">
        <v>12074.5</v>
      </c>
      <c r="F3007">
        <v>17.61</v>
      </c>
      <c r="G3007">
        <v>27129</v>
      </c>
      <c r="H3007">
        <v>29673</v>
      </c>
      <c r="I3007">
        <f t="shared" si="139"/>
        <v>2544</v>
      </c>
      <c r="J3007">
        <f t="shared" si="141"/>
        <v>-2544</v>
      </c>
      <c r="K3007">
        <f t="shared" si="140"/>
        <v>6471936</v>
      </c>
    </row>
    <row r="3008" spans="1:11" x14ac:dyDescent="0.25">
      <c r="A3008" t="s">
        <v>40</v>
      </c>
      <c r="B3008" t="s">
        <v>9</v>
      </c>
      <c r="C3008">
        <v>2013</v>
      </c>
      <c r="D3008">
        <v>832</v>
      </c>
      <c r="E3008">
        <v>55633</v>
      </c>
      <c r="F3008">
        <v>13.6</v>
      </c>
      <c r="G3008">
        <v>86989</v>
      </c>
      <c r="H3008">
        <v>80325</v>
      </c>
      <c r="I3008">
        <f t="shared" si="139"/>
        <v>6664</v>
      </c>
      <c r="J3008">
        <f t="shared" si="141"/>
        <v>6664</v>
      </c>
      <c r="K3008">
        <f t="shared" si="140"/>
        <v>44408896</v>
      </c>
    </row>
    <row r="3009" spans="1:11" x14ac:dyDescent="0.25">
      <c r="A3009" t="s">
        <v>40</v>
      </c>
      <c r="B3009" t="s">
        <v>13</v>
      </c>
      <c r="C3009">
        <v>1990</v>
      </c>
      <c r="D3009">
        <v>832</v>
      </c>
      <c r="E3009">
        <v>100596.4</v>
      </c>
      <c r="F3009">
        <v>7.97</v>
      </c>
      <c r="G3009">
        <v>60278</v>
      </c>
      <c r="H3009">
        <v>60278</v>
      </c>
      <c r="I3009">
        <f t="shared" si="139"/>
        <v>0</v>
      </c>
      <c r="J3009">
        <f t="shared" si="141"/>
        <v>0</v>
      </c>
      <c r="K3009">
        <f t="shared" si="140"/>
        <v>0</v>
      </c>
    </row>
    <row r="3010" spans="1:11" x14ac:dyDescent="0.25">
      <c r="A3010" t="s">
        <v>36</v>
      </c>
      <c r="B3010" t="s">
        <v>23</v>
      </c>
      <c r="C3010">
        <v>2011</v>
      </c>
      <c r="D3010">
        <v>1738</v>
      </c>
      <c r="E3010">
        <v>15436.91</v>
      </c>
      <c r="F3010">
        <v>17.03</v>
      </c>
      <c r="G3010">
        <v>132389</v>
      </c>
      <c r="H3010">
        <v>128578</v>
      </c>
      <c r="I3010">
        <f t="shared" si="139"/>
        <v>3811</v>
      </c>
      <c r="J3010">
        <f t="shared" si="141"/>
        <v>3811</v>
      </c>
      <c r="K3010">
        <f t="shared" si="140"/>
        <v>14523721</v>
      </c>
    </row>
    <row r="3011" spans="1:11" x14ac:dyDescent="0.25">
      <c r="A3011" t="s">
        <v>87</v>
      </c>
      <c r="B3011" t="s">
        <v>11</v>
      </c>
      <c r="C3011">
        <v>2013</v>
      </c>
      <c r="D3011">
        <v>788</v>
      </c>
      <c r="E3011">
        <v>62.32</v>
      </c>
      <c r="F3011">
        <v>14.03</v>
      </c>
      <c r="G3011">
        <v>12345</v>
      </c>
      <c r="H3011">
        <v>2685</v>
      </c>
      <c r="I3011">
        <f t="shared" ref="I3011:I3074" si="142">ABS(G3011-H3011)</f>
        <v>9660</v>
      </c>
      <c r="J3011">
        <f t="shared" si="141"/>
        <v>9660</v>
      </c>
      <c r="K3011">
        <f t="shared" ref="K3011:K3074" si="143">J3011^2</f>
        <v>93315600</v>
      </c>
    </row>
    <row r="3012" spans="1:11" x14ac:dyDescent="0.25">
      <c r="A3012" t="s">
        <v>14</v>
      </c>
      <c r="B3012" t="s">
        <v>7</v>
      </c>
      <c r="C3012">
        <v>2007</v>
      </c>
      <c r="D3012">
        <v>494</v>
      </c>
      <c r="E3012">
        <v>5935.96</v>
      </c>
      <c r="F3012">
        <v>23.33</v>
      </c>
      <c r="G3012">
        <v>193516</v>
      </c>
      <c r="H3012">
        <v>193516</v>
      </c>
      <c r="I3012">
        <f t="shared" si="142"/>
        <v>0</v>
      </c>
      <c r="J3012">
        <f t="shared" si="141"/>
        <v>0</v>
      </c>
      <c r="K3012">
        <f t="shared" si="143"/>
        <v>0</v>
      </c>
    </row>
    <row r="3013" spans="1:11" x14ac:dyDescent="0.25">
      <c r="A3013" t="s">
        <v>84</v>
      </c>
      <c r="B3013" t="s">
        <v>29</v>
      </c>
      <c r="C3013">
        <v>2004</v>
      </c>
      <c r="D3013">
        <v>1181</v>
      </c>
      <c r="E3013">
        <v>48.28</v>
      </c>
      <c r="F3013">
        <v>20.440000000000001</v>
      </c>
      <c r="G3013">
        <v>6447</v>
      </c>
      <c r="H3013">
        <v>6446</v>
      </c>
      <c r="I3013">
        <f t="shared" si="142"/>
        <v>1</v>
      </c>
      <c r="J3013">
        <f t="shared" si="141"/>
        <v>1</v>
      </c>
      <c r="K3013">
        <f t="shared" si="143"/>
        <v>1</v>
      </c>
    </row>
    <row r="3014" spans="1:11" x14ac:dyDescent="0.25">
      <c r="A3014" t="s">
        <v>44</v>
      </c>
      <c r="B3014" t="s">
        <v>23</v>
      </c>
      <c r="C3014">
        <v>1993</v>
      </c>
      <c r="D3014">
        <v>1180</v>
      </c>
      <c r="E3014">
        <v>71</v>
      </c>
      <c r="F3014">
        <v>23.62</v>
      </c>
      <c r="G3014">
        <v>55255</v>
      </c>
      <c r="H3014">
        <v>56667</v>
      </c>
      <c r="I3014">
        <f t="shared" si="142"/>
        <v>1412</v>
      </c>
      <c r="J3014">
        <f t="shared" si="141"/>
        <v>-1412</v>
      </c>
      <c r="K3014">
        <f t="shared" si="143"/>
        <v>1993744</v>
      </c>
    </row>
    <row r="3015" spans="1:11" x14ac:dyDescent="0.25">
      <c r="A3015" t="s">
        <v>42</v>
      </c>
      <c r="B3015" t="s">
        <v>13</v>
      </c>
      <c r="C3015">
        <v>1998</v>
      </c>
      <c r="D3015">
        <v>758</v>
      </c>
      <c r="E3015">
        <v>34468.93</v>
      </c>
      <c r="F3015">
        <v>21.38</v>
      </c>
      <c r="G3015">
        <v>45108</v>
      </c>
      <c r="H3015">
        <v>45108</v>
      </c>
      <c r="I3015">
        <f t="shared" si="142"/>
        <v>0</v>
      </c>
      <c r="J3015">
        <f t="shared" si="141"/>
        <v>0</v>
      </c>
      <c r="K3015">
        <f t="shared" si="143"/>
        <v>0</v>
      </c>
    </row>
    <row r="3016" spans="1:11" x14ac:dyDescent="0.25">
      <c r="A3016" t="s">
        <v>32</v>
      </c>
      <c r="B3016" t="s">
        <v>15</v>
      </c>
      <c r="C3016">
        <v>1994</v>
      </c>
      <c r="D3016">
        <v>1083</v>
      </c>
      <c r="E3016">
        <v>61357</v>
      </c>
      <c r="F3016">
        <v>25.01</v>
      </c>
      <c r="G3016">
        <v>7786</v>
      </c>
      <c r="H3016">
        <v>7786</v>
      </c>
      <c r="I3016">
        <f t="shared" si="142"/>
        <v>0</v>
      </c>
      <c r="J3016">
        <f t="shared" si="141"/>
        <v>0</v>
      </c>
      <c r="K3016">
        <f t="shared" si="143"/>
        <v>0</v>
      </c>
    </row>
    <row r="3017" spans="1:11" x14ac:dyDescent="0.25">
      <c r="A3017" t="s">
        <v>32</v>
      </c>
      <c r="B3017" t="s">
        <v>29</v>
      </c>
      <c r="C3017">
        <v>2007</v>
      </c>
      <c r="D3017">
        <v>1083</v>
      </c>
      <c r="E3017">
        <v>27422.77</v>
      </c>
      <c r="F3017">
        <v>26.15</v>
      </c>
      <c r="G3017">
        <v>12351</v>
      </c>
      <c r="H3017">
        <v>12351</v>
      </c>
      <c r="I3017">
        <f t="shared" si="142"/>
        <v>0</v>
      </c>
      <c r="J3017">
        <f t="shared" si="141"/>
        <v>0</v>
      </c>
      <c r="K3017">
        <f t="shared" si="143"/>
        <v>0</v>
      </c>
    </row>
    <row r="3018" spans="1:11" x14ac:dyDescent="0.25">
      <c r="A3018" t="s">
        <v>39</v>
      </c>
      <c r="B3018" t="s">
        <v>13</v>
      </c>
      <c r="C3018">
        <v>1997</v>
      </c>
      <c r="D3018">
        <v>2666</v>
      </c>
      <c r="E3018">
        <v>2035</v>
      </c>
      <c r="F3018">
        <v>25.55</v>
      </c>
      <c r="G3018">
        <v>27431</v>
      </c>
      <c r="H3018">
        <v>27431</v>
      </c>
      <c r="I3018">
        <f t="shared" si="142"/>
        <v>0</v>
      </c>
      <c r="J3018">
        <f t="shared" si="141"/>
        <v>0</v>
      </c>
      <c r="K3018">
        <f t="shared" si="143"/>
        <v>0</v>
      </c>
    </row>
    <row r="3019" spans="1:11" x14ac:dyDescent="0.25">
      <c r="A3019" t="s">
        <v>32</v>
      </c>
      <c r="B3019" t="s">
        <v>11</v>
      </c>
      <c r="C3019">
        <v>2004</v>
      </c>
      <c r="D3019">
        <v>1083</v>
      </c>
      <c r="E3019">
        <v>35113</v>
      </c>
      <c r="F3019">
        <v>26.63</v>
      </c>
      <c r="G3019">
        <v>27132</v>
      </c>
      <c r="H3019">
        <v>27132</v>
      </c>
      <c r="I3019">
        <f t="shared" si="142"/>
        <v>0</v>
      </c>
      <c r="J3019">
        <f t="shared" si="141"/>
        <v>0</v>
      </c>
      <c r="K3019">
        <f t="shared" si="143"/>
        <v>0</v>
      </c>
    </row>
    <row r="3020" spans="1:11" x14ac:dyDescent="0.25">
      <c r="A3020" t="s">
        <v>32</v>
      </c>
      <c r="B3020" t="s">
        <v>13</v>
      </c>
      <c r="C3020">
        <v>2006</v>
      </c>
      <c r="D3020">
        <v>1083</v>
      </c>
      <c r="E3020">
        <v>37423</v>
      </c>
      <c r="F3020">
        <v>26.04</v>
      </c>
      <c r="G3020">
        <v>31759</v>
      </c>
      <c r="H3020">
        <v>31759</v>
      </c>
      <c r="I3020">
        <f t="shared" si="142"/>
        <v>0</v>
      </c>
      <c r="J3020">
        <f t="shared" si="141"/>
        <v>0</v>
      </c>
      <c r="K3020">
        <f t="shared" si="143"/>
        <v>0</v>
      </c>
    </row>
    <row r="3021" spans="1:11" x14ac:dyDescent="0.25">
      <c r="A3021" t="s">
        <v>32</v>
      </c>
      <c r="B3021" t="s">
        <v>11</v>
      </c>
      <c r="C3021">
        <v>2000</v>
      </c>
      <c r="D3021">
        <v>1083</v>
      </c>
      <c r="E3021">
        <v>44957.52</v>
      </c>
      <c r="F3021">
        <v>25.11</v>
      </c>
      <c r="G3021">
        <v>27785</v>
      </c>
      <c r="H3021">
        <v>27785</v>
      </c>
      <c r="I3021">
        <f t="shared" si="142"/>
        <v>0</v>
      </c>
      <c r="J3021">
        <f t="shared" ref="J3021:J3084" si="144">G3021-H3021</f>
        <v>0</v>
      </c>
      <c r="K3021">
        <f t="shared" si="143"/>
        <v>0</v>
      </c>
    </row>
    <row r="3022" spans="1:11" x14ac:dyDescent="0.25">
      <c r="A3022" t="s">
        <v>42</v>
      </c>
      <c r="B3022" t="s">
        <v>11</v>
      </c>
      <c r="C3022">
        <v>1996</v>
      </c>
      <c r="D3022">
        <v>758</v>
      </c>
      <c r="E3022">
        <v>34468.93</v>
      </c>
      <c r="F3022">
        <v>16.079999999999998</v>
      </c>
      <c r="G3022">
        <v>41706</v>
      </c>
      <c r="H3022">
        <v>37320</v>
      </c>
      <c r="I3022">
        <f t="shared" si="142"/>
        <v>4386</v>
      </c>
      <c r="J3022">
        <f t="shared" si="144"/>
        <v>4386</v>
      </c>
      <c r="K3022">
        <f t="shared" si="143"/>
        <v>19236996</v>
      </c>
    </row>
    <row r="3023" spans="1:11" x14ac:dyDescent="0.25">
      <c r="A3023" t="s">
        <v>57</v>
      </c>
      <c r="B3023" t="s">
        <v>13</v>
      </c>
      <c r="C3023">
        <v>2010</v>
      </c>
      <c r="D3023">
        <v>3240</v>
      </c>
      <c r="E3023">
        <v>48618.46</v>
      </c>
      <c r="F3023">
        <v>22.68</v>
      </c>
      <c r="G3023">
        <v>41223</v>
      </c>
      <c r="H3023">
        <v>41223</v>
      </c>
      <c r="I3023">
        <f t="shared" si="142"/>
        <v>0</v>
      </c>
      <c r="J3023">
        <f t="shared" si="144"/>
        <v>0</v>
      </c>
      <c r="K3023">
        <f t="shared" si="143"/>
        <v>0</v>
      </c>
    </row>
    <row r="3024" spans="1:11" x14ac:dyDescent="0.25">
      <c r="A3024" t="s">
        <v>34</v>
      </c>
      <c r="B3024" t="s">
        <v>15</v>
      </c>
      <c r="C3024">
        <v>2005</v>
      </c>
      <c r="D3024">
        <v>636</v>
      </c>
      <c r="E3024">
        <v>41017</v>
      </c>
      <c r="F3024">
        <v>12.26</v>
      </c>
      <c r="G3024">
        <v>33972</v>
      </c>
      <c r="H3024">
        <v>33972</v>
      </c>
      <c r="I3024">
        <f t="shared" si="142"/>
        <v>0</v>
      </c>
      <c r="J3024">
        <f t="shared" si="144"/>
        <v>0</v>
      </c>
      <c r="K3024">
        <f t="shared" si="143"/>
        <v>0</v>
      </c>
    </row>
    <row r="3025" spans="1:11" x14ac:dyDescent="0.25">
      <c r="A3025" t="s">
        <v>42</v>
      </c>
      <c r="B3025" t="s">
        <v>7</v>
      </c>
      <c r="C3025">
        <v>1997</v>
      </c>
      <c r="D3025">
        <v>758</v>
      </c>
      <c r="E3025">
        <v>34468.93</v>
      </c>
      <c r="F3025">
        <v>19.649999999999999</v>
      </c>
      <c r="G3025">
        <v>208520</v>
      </c>
      <c r="H3025">
        <v>208520</v>
      </c>
      <c r="I3025">
        <f t="shared" si="142"/>
        <v>0</v>
      </c>
      <c r="J3025">
        <f t="shared" si="144"/>
        <v>0</v>
      </c>
      <c r="K3025">
        <f t="shared" si="143"/>
        <v>0</v>
      </c>
    </row>
    <row r="3026" spans="1:11" x14ac:dyDescent="0.25">
      <c r="A3026" t="s">
        <v>34</v>
      </c>
      <c r="B3026" t="s">
        <v>29</v>
      </c>
      <c r="C3026">
        <v>2009</v>
      </c>
      <c r="D3026">
        <v>636</v>
      </c>
      <c r="E3026">
        <v>35199</v>
      </c>
      <c r="F3026">
        <v>17.45</v>
      </c>
      <c r="G3026">
        <v>22189</v>
      </c>
      <c r="H3026">
        <v>22189</v>
      </c>
      <c r="I3026">
        <f t="shared" si="142"/>
        <v>0</v>
      </c>
      <c r="J3026">
        <f t="shared" si="144"/>
        <v>0</v>
      </c>
      <c r="K3026">
        <f t="shared" si="143"/>
        <v>0</v>
      </c>
    </row>
    <row r="3027" spans="1:11" x14ac:dyDescent="0.25">
      <c r="A3027" t="s">
        <v>32</v>
      </c>
      <c r="B3027" t="s">
        <v>29</v>
      </c>
      <c r="C3027">
        <v>1998</v>
      </c>
      <c r="D3027">
        <v>1083</v>
      </c>
      <c r="E3027">
        <v>49157</v>
      </c>
      <c r="F3027">
        <v>25.55</v>
      </c>
      <c r="G3027">
        <v>11001</v>
      </c>
      <c r="H3027">
        <v>11001</v>
      </c>
      <c r="I3027">
        <f t="shared" si="142"/>
        <v>0</v>
      </c>
      <c r="J3027">
        <f t="shared" si="144"/>
        <v>0</v>
      </c>
      <c r="K3027">
        <f t="shared" si="143"/>
        <v>0</v>
      </c>
    </row>
    <row r="3028" spans="1:11" x14ac:dyDescent="0.25">
      <c r="A3028" t="s">
        <v>69</v>
      </c>
      <c r="B3028" t="s">
        <v>9</v>
      </c>
      <c r="C3028">
        <v>2007</v>
      </c>
      <c r="D3028">
        <v>1513</v>
      </c>
      <c r="E3028">
        <v>93.88</v>
      </c>
      <c r="F3028">
        <v>20.02</v>
      </c>
      <c r="G3028">
        <v>16191</v>
      </c>
      <c r="H3028">
        <v>15891</v>
      </c>
      <c r="I3028">
        <f t="shared" si="142"/>
        <v>300</v>
      </c>
      <c r="J3028">
        <f t="shared" si="144"/>
        <v>300</v>
      </c>
      <c r="K3028">
        <f t="shared" si="143"/>
        <v>90000</v>
      </c>
    </row>
    <row r="3029" spans="1:11" x14ac:dyDescent="0.25">
      <c r="A3029" t="s">
        <v>54</v>
      </c>
      <c r="B3029" t="s">
        <v>13</v>
      </c>
      <c r="C3029">
        <v>2005</v>
      </c>
      <c r="D3029">
        <v>2274</v>
      </c>
      <c r="E3029">
        <v>18391.23</v>
      </c>
      <c r="F3029">
        <v>22.21</v>
      </c>
      <c r="G3029">
        <v>38989</v>
      </c>
      <c r="H3029">
        <v>42187</v>
      </c>
      <c r="I3029">
        <f t="shared" si="142"/>
        <v>3198</v>
      </c>
      <c r="J3029">
        <f t="shared" si="144"/>
        <v>-3198</v>
      </c>
      <c r="K3029">
        <f t="shared" si="143"/>
        <v>10227204</v>
      </c>
    </row>
    <row r="3030" spans="1:11" x14ac:dyDescent="0.25">
      <c r="A3030" t="s">
        <v>67</v>
      </c>
      <c r="B3030" t="s">
        <v>13</v>
      </c>
      <c r="C3030">
        <v>2002</v>
      </c>
      <c r="D3030">
        <v>854</v>
      </c>
      <c r="E3030">
        <v>17452</v>
      </c>
      <c r="F3030">
        <v>16.190000000000001</v>
      </c>
      <c r="G3030">
        <v>57862</v>
      </c>
      <c r="H3030">
        <v>58527</v>
      </c>
      <c r="I3030">
        <f t="shared" si="142"/>
        <v>665</v>
      </c>
      <c r="J3030">
        <f t="shared" si="144"/>
        <v>-665</v>
      </c>
      <c r="K3030">
        <f t="shared" si="143"/>
        <v>442225</v>
      </c>
    </row>
    <row r="3031" spans="1:11" x14ac:dyDescent="0.25">
      <c r="A3031" t="s">
        <v>43</v>
      </c>
      <c r="B3031" t="s">
        <v>11</v>
      </c>
      <c r="C3031">
        <v>2002</v>
      </c>
      <c r="D3031">
        <v>593</v>
      </c>
      <c r="E3031">
        <v>27915</v>
      </c>
      <c r="F3031">
        <v>14.51</v>
      </c>
      <c r="G3031">
        <v>21006</v>
      </c>
      <c r="H3031">
        <v>21006</v>
      </c>
      <c r="I3031">
        <f t="shared" si="142"/>
        <v>0</v>
      </c>
      <c r="J3031">
        <f t="shared" si="144"/>
        <v>0</v>
      </c>
      <c r="K3031">
        <f t="shared" si="143"/>
        <v>0</v>
      </c>
    </row>
    <row r="3032" spans="1:11" x14ac:dyDescent="0.25">
      <c r="A3032" t="s">
        <v>18</v>
      </c>
      <c r="B3032" t="s">
        <v>15</v>
      </c>
      <c r="C3032">
        <v>1991</v>
      </c>
      <c r="D3032">
        <v>1761</v>
      </c>
      <c r="E3032">
        <v>58349.440000000002</v>
      </c>
      <c r="F3032">
        <v>20.13</v>
      </c>
      <c r="G3032">
        <v>14834</v>
      </c>
      <c r="H3032">
        <v>14834</v>
      </c>
      <c r="I3032">
        <f t="shared" si="142"/>
        <v>0</v>
      </c>
      <c r="J3032">
        <f t="shared" si="144"/>
        <v>0</v>
      </c>
      <c r="K3032">
        <f t="shared" si="143"/>
        <v>0</v>
      </c>
    </row>
    <row r="3033" spans="1:11" x14ac:dyDescent="0.25">
      <c r="A3033" t="s">
        <v>18</v>
      </c>
      <c r="B3033" t="s">
        <v>21</v>
      </c>
      <c r="C3033">
        <v>1996</v>
      </c>
      <c r="D3033">
        <v>1761</v>
      </c>
      <c r="E3033">
        <v>101621.67</v>
      </c>
      <c r="F3033">
        <v>17.829999999999998</v>
      </c>
      <c r="G3033">
        <v>86415</v>
      </c>
      <c r="H3033">
        <v>86415</v>
      </c>
      <c r="I3033">
        <f t="shared" si="142"/>
        <v>0</v>
      </c>
      <c r="J3033">
        <f t="shared" si="144"/>
        <v>0</v>
      </c>
      <c r="K3033">
        <f t="shared" si="143"/>
        <v>0</v>
      </c>
    </row>
    <row r="3034" spans="1:11" x14ac:dyDescent="0.25">
      <c r="A3034" t="s">
        <v>42</v>
      </c>
      <c r="B3034" t="s">
        <v>29</v>
      </c>
      <c r="C3034">
        <v>2001</v>
      </c>
      <c r="D3034">
        <v>758</v>
      </c>
      <c r="E3034">
        <v>31373.3</v>
      </c>
      <c r="F3034">
        <v>19.32</v>
      </c>
      <c r="G3034">
        <v>16503</v>
      </c>
      <c r="H3034">
        <v>16503</v>
      </c>
      <c r="I3034">
        <f t="shared" si="142"/>
        <v>0</v>
      </c>
      <c r="J3034">
        <f t="shared" si="144"/>
        <v>0</v>
      </c>
      <c r="K3034">
        <f t="shared" si="143"/>
        <v>0</v>
      </c>
    </row>
    <row r="3035" spans="1:11" x14ac:dyDescent="0.25">
      <c r="A3035" t="s">
        <v>14</v>
      </c>
      <c r="B3035" t="s">
        <v>15</v>
      </c>
      <c r="C3035">
        <v>1991</v>
      </c>
      <c r="D3035">
        <v>494</v>
      </c>
      <c r="E3035">
        <v>5962</v>
      </c>
      <c r="F3035">
        <v>22.48</v>
      </c>
      <c r="G3035">
        <v>5866</v>
      </c>
      <c r="H3035">
        <v>5866</v>
      </c>
      <c r="I3035">
        <f t="shared" si="142"/>
        <v>0</v>
      </c>
      <c r="J3035">
        <f t="shared" si="144"/>
        <v>0</v>
      </c>
      <c r="K3035">
        <f t="shared" si="143"/>
        <v>0</v>
      </c>
    </row>
    <row r="3036" spans="1:11" x14ac:dyDescent="0.25">
      <c r="A3036" t="s">
        <v>51</v>
      </c>
      <c r="B3036" t="s">
        <v>7</v>
      </c>
      <c r="C3036">
        <v>1999</v>
      </c>
      <c r="D3036">
        <v>608</v>
      </c>
      <c r="E3036">
        <v>3004.75</v>
      </c>
      <c r="F3036">
        <v>9.67</v>
      </c>
      <c r="G3036">
        <v>108475</v>
      </c>
      <c r="H3036">
        <v>123921</v>
      </c>
      <c r="I3036">
        <f t="shared" si="142"/>
        <v>15446</v>
      </c>
      <c r="J3036">
        <f t="shared" si="144"/>
        <v>-15446</v>
      </c>
      <c r="K3036">
        <f t="shared" si="143"/>
        <v>238578916</v>
      </c>
    </row>
    <row r="3037" spans="1:11" x14ac:dyDescent="0.25">
      <c r="A3037" t="s">
        <v>71</v>
      </c>
      <c r="B3037" t="s">
        <v>15</v>
      </c>
      <c r="C3037">
        <v>2011</v>
      </c>
      <c r="D3037">
        <v>151</v>
      </c>
      <c r="E3037">
        <v>10.59</v>
      </c>
      <c r="F3037">
        <v>30.1</v>
      </c>
      <c r="G3037">
        <v>2676</v>
      </c>
      <c r="H3037">
        <v>3919</v>
      </c>
      <c r="I3037">
        <f t="shared" si="142"/>
        <v>1243</v>
      </c>
      <c r="J3037">
        <f t="shared" si="144"/>
        <v>-1243</v>
      </c>
      <c r="K3037">
        <f t="shared" si="143"/>
        <v>1545049</v>
      </c>
    </row>
    <row r="3038" spans="1:11" x14ac:dyDescent="0.25">
      <c r="A3038" t="s">
        <v>22</v>
      </c>
      <c r="B3038" t="s">
        <v>15</v>
      </c>
      <c r="C3038">
        <v>2011</v>
      </c>
      <c r="D3038">
        <v>1410</v>
      </c>
      <c r="E3038">
        <v>6316.61</v>
      </c>
      <c r="F3038">
        <v>26.79</v>
      </c>
      <c r="G3038">
        <v>14666</v>
      </c>
      <c r="H3038">
        <v>14585</v>
      </c>
      <c r="I3038">
        <f t="shared" si="142"/>
        <v>81</v>
      </c>
      <c r="J3038">
        <f t="shared" si="144"/>
        <v>81</v>
      </c>
      <c r="K3038">
        <f t="shared" si="143"/>
        <v>6561</v>
      </c>
    </row>
    <row r="3039" spans="1:11" x14ac:dyDescent="0.25">
      <c r="A3039" t="s">
        <v>54</v>
      </c>
      <c r="B3039" t="s">
        <v>7</v>
      </c>
      <c r="C3039">
        <v>2006</v>
      </c>
      <c r="D3039">
        <v>2274</v>
      </c>
      <c r="E3039">
        <v>7953.42</v>
      </c>
      <c r="F3039">
        <v>22.09</v>
      </c>
      <c r="G3039">
        <v>69768</v>
      </c>
      <c r="H3039">
        <v>69768</v>
      </c>
      <c r="I3039">
        <f t="shared" si="142"/>
        <v>0</v>
      </c>
      <c r="J3039">
        <f t="shared" si="144"/>
        <v>0</v>
      </c>
      <c r="K3039">
        <f t="shared" si="143"/>
        <v>0</v>
      </c>
    </row>
    <row r="3040" spans="1:11" x14ac:dyDescent="0.25">
      <c r="A3040" t="s">
        <v>18</v>
      </c>
      <c r="B3040" t="s">
        <v>49</v>
      </c>
      <c r="C3040">
        <v>2012</v>
      </c>
      <c r="D3040">
        <v>1761</v>
      </c>
      <c r="E3040">
        <v>346583</v>
      </c>
      <c r="F3040">
        <v>21.02</v>
      </c>
      <c r="G3040">
        <v>97619</v>
      </c>
      <c r="H3040">
        <v>97619</v>
      </c>
      <c r="I3040">
        <f t="shared" si="142"/>
        <v>0</v>
      </c>
      <c r="J3040">
        <f t="shared" si="144"/>
        <v>0</v>
      </c>
      <c r="K3040">
        <f t="shared" si="143"/>
        <v>0</v>
      </c>
    </row>
    <row r="3041" spans="1:11" x14ac:dyDescent="0.25">
      <c r="A3041" t="s">
        <v>50</v>
      </c>
      <c r="B3041" t="s">
        <v>29</v>
      </c>
      <c r="C3041">
        <v>2002</v>
      </c>
      <c r="D3041">
        <v>1110</v>
      </c>
      <c r="E3041">
        <v>3079.2</v>
      </c>
      <c r="F3041">
        <v>9.6199999999999992</v>
      </c>
      <c r="G3041">
        <v>25244</v>
      </c>
      <c r="H3041">
        <v>17480</v>
      </c>
      <c r="I3041">
        <f t="shared" si="142"/>
        <v>7764</v>
      </c>
      <c r="J3041">
        <f t="shared" si="144"/>
        <v>7764</v>
      </c>
      <c r="K3041">
        <f t="shared" si="143"/>
        <v>60279696</v>
      </c>
    </row>
    <row r="3042" spans="1:11" x14ac:dyDescent="0.25">
      <c r="A3042" t="s">
        <v>42</v>
      </c>
      <c r="B3042" t="s">
        <v>11</v>
      </c>
      <c r="C3042">
        <v>2013</v>
      </c>
      <c r="D3042">
        <v>758</v>
      </c>
      <c r="E3042">
        <v>59920.18</v>
      </c>
      <c r="F3042">
        <v>24.19</v>
      </c>
      <c r="G3042">
        <v>52934</v>
      </c>
      <c r="H3042">
        <v>52934</v>
      </c>
      <c r="I3042">
        <f t="shared" si="142"/>
        <v>0</v>
      </c>
      <c r="J3042">
        <f t="shared" si="144"/>
        <v>0</v>
      </c>
      <c r="K3042">
        <f t="shared" si="143"/>
        <v>0</v>
      </c>
    </row>
    <row r="3043" spans="1:11" x14ac:dyDescent="0.25">
      <c r="A3043" t="s">
        <v>28</v>
      </c>
      <c r="B3043" t="s">
        <v>7</v>
      </c>
      <c r="C3043">
        <v>1995</v>
      </c>
      <c r="D3043">
        <v>1712</v>
      </c>
      <c r="E3043">
        <v>1735.5</v>
      </c>
      <c r="F3043">
        <v>26.59</v>
      </c>
      <c r="G3043">
        <v>109931</v>
      </c>
      <c r="H3043">
        <v>133333</v>
      </c>
      <c r="I3043">
        <f t="shared" si="142"/>
        <v>23402</v>
      </c>
      <c r="J3043">
        <f t="shared" si="144"/>
        <v>-23402</v>
      </c>
      <c r="K3043">
        <f t="shared" si="143"/>
        <v>547653604</v>
      </c>
    </row>
    <row r="3044" spans="1:11" x14ac:dyDescent="0.25">
      <c r="A3044" t="s">
        <v>43</v>
      </c>
      <c r="B3044" t="s">
        <v>7</v>
      </c>
      <c r="C3044">
        <v>2004</v>
      </c>
      <c r="D3044">
        <v>593</v>
      </c>
      <c r="E3044">
        <v>28831</v>
      </c>
      <c r="F3044">
        <v>14.23</v>
      </c>
      <c r="G3044">
        <v>268306</v>
      </c>
      <c r="H3044">
        <v>268306</v>
      </c>
      <c r="I3044">
        <f t="shared" si="142"/>
        <v>0</v>
      </c>
      <c r="J3044">
        <f t="shared" si="144"/>
        <v>0</v>
      </c>
      <c r="K3044">
        <f t="shared" si="143"/>
        <v>0</v>
      </c>
    </row>
    <row r="3045" spans="1:11" x14ac:dyDescent="0.25">
      <c r="A3045" t="s">
        <v>24</v>
      </c>
      <c r="B3045" t="s">
        <v>45</v>
      </c>
      <c r="C3045">
        <v>2007</v>
      </c>
      <c r="D3045">
        <v>591</v>
      </c>
      <c r="E3045">
        <v>81582.64</v>
      </c>
      <c r="F3045">
        <v>17.14</v>
      </c>
      <c r="G3045">
        <v>100000</v>
      </c>
      <c r="H3045">
        <v>100000</v>
      </c>
      <c r="I3045">
        <f t="shared" si="142"/>
        <v>0</v>
      </c>
      <c r="J3045">
        <f t="shared" si="144"/>
        <v>0</v>
      </c>
      <c r="K3045">
        <f t="shared" si="143"/>
        <v>0</v>
      </c>
    </row>
    <row r="3046" spans="1:11" x14ac:dyDescent="0.25">
      <c r="A3046" t="s">
        <v>37</v>
      </c>
      <c r="B3046" t="s">
        <v>15</v>
      </c>
      <c r="C3046">
        <v>1999</v>
      </c>
      <c r="D3046">
        <v>630</v>
      </c>
      <c r="E3046">
        <v>3056</v>
      </c>
      <c r="F3046">
        <v>16.7</v>
      </c>
      <c r="G3046">
        <v>7775</v>
      </c>
      <c r="H3046">
        <v>7447</v>
      </c>
      <c r="I3046">
        <f t="shared" si="142"/>
        <v>328</v>
      </c>
      <c r="J3046">
        <f t="shared" si="144"/>
        <v>328</v>
      </c>
      <c r="K3046">
        <f t="shared" si="143"/>
        <v>107584</v>
      </c>
    </row>
    <row r="3047" spans="1:11" x14ac:dyDescent="0.25">
      <c r="A3047" t="s">
        <v>18</v>
      </c>
      <c r="B3047" t="s">
        <v>15</v>
      </c>
      <c r="C3047">
        <v>2005</v>
      </c>
      <c r="D3047">
        <v>1761</v>
      </c>
      <c r="E3047">
        <v>232232</v>
      </c>
      <c r="F3047">
        <v>18.53</v>
      </c>
      <c r="G3047">
        <v>19296</v>
      </c>
      <c r="H3047">
        <v>19296</v>
      </c>
      <c r="I3047">
        <f t="shared" si="142"/>
        <v>0</v>
      </c>
      <c r="J3047">
        <f t="shared" si="144"/>
        <v>0</v>
      </c>
      <c r="K3047">
        <f t="shared" si="143"/>
        <v>0</v>
      </c>
    </row>
    <row r="3048" spans="1:11" x14ac:dyDescent="0.25">
      <c r="A3048" t="s">
        <v>42</v>
      </c>
      <c r="B3048" t="s">
        <v>13</v>
      </c>
      <c r="C3048">
        <v>2008</v>
      </c>
      <c r="D3048">
        <v>758</v>
      </c>
      <c r="E3048">
        <v>61732.11</v>
      </c>
      <c r="F3048">
        <v>22.68</v>
      </c>
      <c r="G3048">
        <v>44619</v>
      </c>
      <c r="H3048">
        <v>44619</v>
      </c>
      <c r="I3048">
        <f t="shared" si="142"/>
        <v>0</v>
      </c>
      <c r="J3048">
        <f t="shared" si="144"/>
        <v>0</v>
      </c>
      <c r="K3048">
        <f t="shared" si="143"/>
        <v>0</v>
      </c>
    </row>
    <row r="3049" spans="1:11" x14ac:dyDescent="0.25">
      <c r="A3049" t="s">
        <v>18</v>
      </c>
      <c r="B3049" t="s">
        <v>13</v>
      </c>
      <c r="C3049">
        <v>2012</v>
      </c>
      <c r="D3049">
        <v>1761</v>
      </c>
      <c r="E3049">
        <v>346583</v>
      </c>
      <c r="F3049">
        <v>18.8</v>
      </c>
      <c r="G3049">
        <v>47860</v>
      </c>
      <c r="H3049">
        <v>47860</v>
      </c>
      <c r="I3049">
        <f t="shared" si="142"/>
        <v>0</v>
      </c>
      <c r="J3049">
        <f t="shared" si="144"/>
        <v>0</v>
      </c>
      <c r="K3049">
        <f t="shared" si="143"/>
        <v>0</v>
      </c>
    </row>
    <row r="3050" spans="1:11" x14ac:dyDescent="0.25">
      <c r="A3050" t="s">
        <v>37</v>
      </c>
      <c r="B3050" t="s">
        <v>49</v>
      </c>
      <c r="C3050">
        <v>1994</v>
      </c>
      <c r="D3050">
        <v>630</v>
      </c>
      <c r="E3050">
        <v>3469</v>
      </c>
      <c r="F3050">
        <v>16.579999999999998</v>
      </c>
      <c r="G3050">
        <v>74000</v>
      </c>
      <c r="H3050">
        <v>67487</v>
      </c>
      <c r="I3050">
        <f t="shared" si="142"/>
        <v>6513</v>
      </c>
      <c r="J3050">
        <f t="shared" si="144"/>
        <v>6513</v>
      </c>
      <c r="K3050">
        <f t="shared" si="143"/>
        <v>42419169</v>
      </c>
    </row>
    <row r="3051" spans="1:11" x14ac:dyDescent="0.25">
      <c r="A3051" t="s">
        <v>32</v>
      </c>
      <c r="B3051" t="s">
        <v>29</v>
      </c>
      <c r="C3051">
        <v>1992</v>
      </c>
      <c r="D3051">
        <v>1083</v>
      </c>
      <c r="E3051">
        <v>70791</v>
      </c>
      <c r="F3051">
        <v>23.79</v>
      </c>
      <c r="G3051">
        <v>8947</v>
      </c>
      <c r="H3051">
        <v>8947</v>
      </c>
      <c r="I3051">
        <f t="shared" si="142"/>
        <v>0</v>
      </c>
      <c r="J3051">
        <f t="shared" si="144"/>
        <v>0</v>
      </c>
      <c r="K3051">
        <f t="shared" si="143"/>
        <v>0</v>
      </c>
    </row>
    <row r="3052" spans="1:11" x14ac:dyDescent="0.25">
      <c r="A3052" t="s">
        <v>42</v>
      </c>
      <c r="B3052" t="s">
        <v>15</v>
      </c>
      <c r="C3052">
        <v>2005</v>
      </c>
      <c r="D3052">
        <v>758</v>
      </c>
      <c r="E3052">
        <v>51741.99</v>
      </c>
      <c r="F3052">
        <v>22.95</v>
      </c>
      <c r="G3052">
        <v>34544</v>
      </c>
      <c r="H3052">
        <v>34481</v>
      </c>
      <c r="I3052">
        <f t="shared" si="142"/>
        <v>63</v>
      </c>
      <c r="J3052">
        <f t="shared" si="144"/>
        <v>63</v>
      </c>
      <c r="K3052">
        <f t="shared" si="143"/>
        <v>3969</v>
      </c>
    </row>
    <row r="3053" spans="1:11" x14ac:dyDescent="0.25">
      <c r="A3053" t="s">
        <v>14</v>
      </c>
      <c r="B3053" t="s">
        <v>29</v>
      </c>
      <c r="C3053">
        <v>1998</v>
      </c>
      <c r="D3053">
        <v>494</v>
      </c>
      <c r="E3053">
        <v>18406</v>
      </c>
      <c r="F3053">
        <v>24.91</v>
      </c>
      <c r="G3053">
        <v>12959</v>
      </c>
      <c r="H3053">
        <v>12959</v>
      </c>
      <c r="I3053">
        <f t="shared" si="142"/>
        <v>0</v>
      </c>
      <c r="J3053">
        <f t="shared" si="144"/>
        <v>0</v>
      </c>
      <c r="K3053">
        <f t="shared" si="143"/>
        <v>0</v>
      </c>
    </row>
    <row r="3054" spans="1:11" x14ac:dyDescent="0.25">
      <c r="A3054" t="s">
        <v>41</v>
      </c>
      <c r="B3054" t="s">
        <v>7</v>
      </c>
      <c r="C3054">
        <v>2004</v>
      </c>
      <c r="D3054">
        <v>700</v>
      </c>
      <c r="E3054">
        <v>34930.370000000003</v>
      </c>
      <c r="F3054">
        <v>9.48</v>
      </c>
      <c r="G3054">
        <v>441756</v>
      </c>
      <c r="H3054">
        <v>441756</v>
      </c>
      <c r="I3054">
        <f t="shared" si="142"/>
        <v>0</v>
      </c>
      <c r="J3054">
        <f t="shared" si="144"/>
        <v>0</v>
      </c>
      <c r="K3054">
        <f t="shared" si="143"/>
        <v>0</v>
      </c>
    </row>
    <row r="3055" spans="1:11" x14ac:dyDescent="0.25">
      <c r="A3055" t="s">
        <v>19</v>
      </c>
      <c r="B3055" t="s">
        <v>29</v>
      </c>
      <c r="C3055">
        <v>1998</v>
      </c>
      <c r="D3055">
        <v>216</v>
      </c>
      <c r="E3055">
        <v>755</v>
      </c>
      <c r="F3055">
        <v>20.65</v>
      </c>
      <c r="G3055">
        <v>11181</v>
      </c>
      <c r="H3055">
        <v>14000</v>
      </c>
      <c r="I3055">
        <f t="shared" si="142"/>
        <v>2819</v>
      </c>
      <c r="J3055">
        <f t="shared" si="144"/>
        <v>-2819</v>
      </c>
      <c r="K3055">
        <f t="shared" si="143"/>
        <v>7946761</v>
      </c>
    </row>
    <row r="3056" spans="1:11" x14ac:dyDescent="0.25">
      <c r="A3056" t="s">
        <v>32</v>
      </c>
      <c r="B3056" t="s">
        <v>21</v>
      </c>
      <c r="C3056">
        <v>2007</v>
      </c>
      <c r="D3056">
        <v>1083</v>
      </c>
      <c r="E3056">
        <v>27422.77</v>
      </c>
      <c r="F3056">
        <v>24.59</v>
      </c>
      <c r="G3056">
        <v>86976</v>
      </c>
      <c r="H3056">
        <v>86976</v>
      </c>
      <c r="I3056">
        <f t="shared" si="142"/>
        <v>0</v>
      </c>
      <c r="J3056">
        <f t="shared" si="144"/>
        <v>0</v>
      </c>
      <c r="K3056">
        <f t="shared" si="143"/>
        <v>0</v>
      </c>
    </row>
    <row r="3057" spans="1:11" x14ac:dyDescent="0.25">
      <c r="A3057" t="s">
        <v>10</v>
      </c>
      <c r="B3057" t="s">
        <v>7</v>
      </c>
      <c r="C3057">
        <v>2008</v>
      </c>
      <c r="D3057">
        <v>1668</v>
      </c>
      <c r="E3057">
        <v>58750</v>
      </c>
      <c r="F3057">
        <v>13.31</v>
      </c>
      <c r="G3057">
        <v>323086</v>
      </c>
      <c r="H3057">
        <v>323086</v>
      </c>
      <c r="I3057">
        <f t="shared" si="142"/>
        <v>0</v>
      </c>
      <c r="J3057">
        <f t="shared" si="144"/>
        <v>0</v>
      </c>
      <c r="K3057">
        <f t="shared" si="143"/>
        <v>0</v>
      </c>
    </row>
    <row r="3058" spans="1:11" x14ac:dyDescent="0.25">
      <c r="A3058" t="s">
        <v>84</v>
      </c>
      <c r="B3058" t="s">
        <v>7</v>
      </c>
      <c r="C3058">
        <v>2005</v>
      </c>
      <c r="D3058">
        <v>1181</v>
      </c>
      <c r="E3058">
        <v>295.51</v>
      </c>
      <c r="F3058">
        <v>21.37</v>
      </c>
      <c r="G3058">
        <v>90371</v>
      </c>
      <c r="H3058">
        <v>126773</v>
      </c>
      <c r="I3058">
        <f t="shared" si="142"/>
        <v>36402</v>
      </c>
      <c r="J3058">
        <f t="shared" si="144"/>
        <v>-36402</v>
      </c>
      <c r="K3058">
        <f t="shared" si="143"/>
        <v>1325105604</v>
      </c>
    </row>
    <row r="3059" spans="1:11" x14ac:dyDescent="0.25">
      <c r="A3059" t="s">
        <v>36</v>
      </c>
      <c r="B3059" t="s">
        <v>15</v>
      </c>
      <c r="C3059">
        <v>1996</v>
      </c>
      <c r="D3059">
        <v>1738</v>
      </c>
      <c r="E3059">
        <v>3755</v>
      </c>
      <c r="F3059">
        <v>16.45</v>
      </c>
      <c r="G3059">
        <v>51836</v>
      </c>
      <c r="H3059">
        <v>34219</v>
      </c>
      <c r="I3059">
        <f t="shared" si="142"/>
        <v>17617</v>
      </c>
      <c r="J3059">
        <f t="shared" si="144"/>
        <v>17617</v>
      </c>
      <c r="K3059">
        <f t="shared" si="143"/>
        <v>310358689</v>
      </c>
    </row>
    <row r="3060" spans="1:11" x14ac:dyDescent="0.25">
      <c r="A3060" t="s">
        <v>46</v>
      </c>
      <c r="B3060" t="s">
        <v>7</v>
      </c>
      <c r="C3060">
        <v>1990</v>
      </c>
      <c r="D3060">
        <v>1485</v>
      </c>
      <c r="E3060">
        <v>121</v>
      </c>
      <c r="F3060">
        <v>16.37</v>
      </c>
      <c r="G3060">
        <v>66667</v>
      </c>
      <c r="H3060">
        <v>82920</v>
      </c>
      <c r="I3060">
        <f t="shared" si="142"/>
        <v>16253</v>
      </c>
      <c r="J3060">
        <f t="shared" si="144"/>
        <v>-16253</v>
      </c>
      <c r="K3060">
        <f t="shared" si="143"/>
        <v>264160009</v>
      </c>
    </row>
    <row r="3061" spans="1:11" x14ac:dyDescent="0.25">
      <c r="A3061" t="s">
        <v>32</v>
      </c>
      <c r="B3061" t="s">
        <v>11</v>
      </c>
      <c r="C3061">
        <v>2006</v>
      </c>
      <c r="D3061">
        <v>1083</v>
      </c>
      <c r="E3061">
        <v>37423</v>
      </c>
      <c r="F3061">
        <v>26.34</v>
      </c>
      <c r="G3061">
        <v>26188</v>
      </c>
      <c r="H3061">
        <v>26188</v>
      </c>
      <c r="I3061">
        <f t="shared" si="142"/>
        <v>0</v>
      </c>
      <c r="J3061">
        <f t="shared" si="144"/>
        <v>0</v>
      </c>
      <c r="K3061">
        <f t="shared" si="143"/>
        <v>0</v>
      </c>
    </row>
    <row r="3062" spans="1:11" x14ac:dyDescent="0.25">
      <c r="A3062" t="s">
        <v>72</v>
      </c>
      <c r="B3062" t="s">
        <v>11</v>
      </c>
      <c r="C3062">
        <v>1999</v>
      </c>
      <c r="D3062">
        <v>1010</v>
      </c>
      <c r="E3062">
        <v>40</v>
      </c>
      <c r="F3062">
        <v>24.37</v>
      </c>
      <c r="G3062">
        <v>17391</v>
      </c>
      <c r="H3062">
        <v>17023</v>
      </c>
      <c r="I3062">
        <f t="shared" si="142"/>
        <v>368</v>
      </c>
      <c r="J3062">
        <f t="shared" si="144"/>
        <v>368</v>
      </c>
      <c r="K3062">
        <f t="shared" si="143"/>
        <v>135424</v>
      </c>
    </row>
    <row r="3063" spans="1:11" x14ac:dyDescent="0.25">
      <c r="A3063" t="s">
        <v>44</v>
      </c>
      <c r="B3063" t="s">
        <v>11</v>
      </c>
      <c r="C3063">
        <v>2013</v>
      </c>
      <c r="D3063">
        <v>1180</v>
      </c>
      <c r="E3063">
        <v>88</v>
      </c>
      <c r="F3063">
        <v>24.13</v>
      </c>
      <c r="G3063">
        <v>14286</v>
      </c>
      <c r="H3063">
        <v>14286</v>
      </c>
      <c r="I3063">
        <f t="shared" si="142"/>
        <v>0</v>
      </c>
      <c r="J3063">
        <f t="shared" si="144"/>
        <v>0</v>
      </c>
      <c r="K3063">
        <f t="shared" si="143"/>
        <v>0</v>
      </c>
    </row>
    <row r="3064" spans="1:11" x14ac:dyDescent="0.25">
      <c r="A3064" t="s">
        <v>32</v>
      </c>
      <c r="B3064" t="s">
        <v>11</v>
      </c>
      <c r="C3064">
        <v>1997</v>
      </c>
      <c r="D3064">
        <v>1083</v>
      </c>
      <c r="E3064">
        <v>52279</v>
      </c>
      <c r="F3064">
        <v>26.19</v>
      </c>
      <c r="G3064">
        <v>26789</v>
      </c>
      <c r="H3064">
        <v>26789</v>
      </c>
      <c r="I3064">
        <f t="shared" si="142"/>
        <v>0</v>
      </c>
      <c r="J3064">
        <f t="shared" si="144"/>
        <v>0</v>
      </c>
      <c r="K3064">
        <f t="shared" si="143"/>
        <v>0</v>
      </c>
    </row>
    <row r="3065" spans="1:11" x14ac:dyDescent="0.25">
      <c r="A3065" t="s">
        <v>20</v>
      </c>
      <c r="B3065" t="s">
        <v>7</v>
      </c>
      <c r="C3065">
        <v>2012</v>
      </c>
      <c r="D3065">
        <v>1300</v>
      </c>
      <c r="E3065">
        <v>23506.400000000001</v>
      </c>
      <c r="F3065">
        <v>17.53</v>
      </c>
      <c r="G3065">
        <v>219891</v>
      </c>
      <c r="H3065">
        <v>224434</v>
      </c>
      <c r="I3065">
        <f t="shared" si="142"/>
        <v>4543</v>
      </c>
      <c r="J3065">
        <f t="shared" si="144"/>
        <v>-4543</v>
      </c>
      <c r="K3065">
        <f t="shared" si="143"/>
        <v>20638849</v>
      </c>
    </row>
    <row r="3066" spans="1:11" x14ac:dyDescent="0.25">
      <c r="A3066" t="s">
        <v>91</v>
      </c>
      <c r="B3066" t="s">
        <v>15</v>
      </c>
      <c r="C3066">
        <v>2002</v>
      </c>
      <c r="D3066">
        <v>1440</v>
      </c>
      <c r="E3066">
        <v>27.85</v>
      </c>
      <c r="F3066">
        <v>27.42</v>
      </c>
      <c r="G3066">
        <v>7791</v>
      </c>
      <c r="H3066">
        <v>8261</v>
      </c>
      <c r="I3066">
        <f t="shared" si="142"/>
        <v>470</v>
      </c>
      <c r="J3066">
        <f t="shared" si="144"/>
        <v>-470</v>
      </c>
      <c r="K3066">
        <f t="shared" si="143"/>
        <v>220900</v>
      </c>
    </row>
    <row r="3067" spans="1:11" x14ac:dyDescent="0.25">
      <c r="A3067" t="s">
        <v>43</v>
      </c>
      <c r="B3067" t="s">
        <v>29</v>
      </c>
      <c r="C3067">
        <v>2000</v>
      </c>
      <c r="D3067">
        <v>593</v>
      </c>
      <c r="E3067">
        <v>33471</v>
      </c>
      <c r="F3067">
        <v>12.03</v>
      </c>
      <c r="G3067">
        <v>29667</v>
      </c>
      <c r="H3067">
        <v>29667</v>
      </c>
      <c r="I3067">
        <f t="shared" si="142"/>
        <v>0</v>
      </c>
      <c r="J3067">
        <f t="shared" si="144"/>
        <v>0</v>
      </c>
      <c r="K3067">
        <f t="shared" si="143"/>
        <v>0</v>
      </c>
    </row>
    <row r="3068" spans="1:11" x14ac:dyDescent="0.25">
      <c r="A3068" t="s">
        <v>54</v>
      </c>
      <c r="B3068" t="s">
        <v>23</v>
      </c>
      <c r="C3068">
        <v>2007</v>
      </c>
      <c r="D3068">
        <v>2274</v>
      </c>
      <c r="E3068">
        <v>14156.16</v>
      </c>
      <c r="F3068">
        <v>17.440000000000001</v>
      </c>
      <c r="G3068">
        <v>55969</v>
      </c>
      <c r="H3068">
        <v>55969</v>
      </c>
      <c r="I3068">
        <f t="shared" si="142"/>
        <v>0</v>
      </c>
      <c r="J3068">
        <f t="shared" si="144"/>
        <v>0</v>
      </c>
      <c r="K3068">
        <f t="shared" si="143"/>
        <v>0</v>
      </c>
    </row>
    <row r="3069" spans="1:11" x14ac:dyDescent="0.25">
      <c r="A3069" t="s">
        <v>58</v>
      </c>
      <c r="B3069" t="s">
        <v>7</v>
      </c>
      <c r="C3069">
        <v>2002</v>
      </c>
      <c r="D3069">
        <v>691</v>
      </c>
      <c r="E3069">
        <v>377.88</v>
      </c>
      <c r="F3069">
        <v>8.6300000000000008</v>
      </c>
      <c r="G3069">
        <v>158022</v>
      </c>
      <c r="H3069">
        <v>132600</v>
      </c>
      <c r="I3069">
        <f t="shared" si="142"/>
        <v>25422</v>
      </c>
      <c r="J3069">
        <f t="shared" si="144"/>
        <v>25422</v>
      </c>
      <c r="K3069">
        <f t="shared" si="143"/>
        <v>646278084</v>
      </c>
    </row>
    <row r="3070" spans="1:11" x14ac:dyDescent="0.25">
      <c r="A3070" t="s">
        <v>18</v>
      </c>
      <c r="B3070" t="s">
        <v>15</v>
      </c>
      <c r="C3070">
        <v>1992</v>
      </c>
      <c r="D3070">
        <v>1761</v>
      </c>
      <c r="E3070">
        <v>67003.89</v>
      </c>
      <c r="F3070">
        <v>18.72</v>
      </c>
      <c r="G3070">
        <v>17190</v>
      </c>
      <c r="H3070">
        <v>17190</v>
      </c>
      <c r="I3070">
        <f t="shared" si="142"/>
        <v>0</v>
      </c>
      <c r="J3070">
        <f t="shared" si="144"/>
        <v>0</v>
      </c>
      <c r="K3070">
        <f t="shared" si="143"/>
        <v>0</v>
      </c>
    </row>
    <row r="3071" spans="1:11" x14ac:dyDescent="0.25">
      <c r="A3071" t="s">
        <v>17</v>
      </c>
      <c r="B3071" t="s">
        <v>29</v>
      </c>
      <c r="C3071">
        <v>1999</v>
      </c>
      <c r="D3071">
        <v>51</v>
      </c>
      <c r="E3071">
        <v>4823</v>
      </c>
      <c r="F3071">
        <v>21.46</v>
      </c>
      <c r="G3071">
        <v>26367</v>
      </c>
      <c r="H3071">
        <v>26367</v>
      </c>
      <c r="I3071">
        <f t="shared" si="142"/>
        <v>0</v>
      </c>
      <c r="J3071">
        <f t="shared" si="144"/>
        <v>0</v>
      </c>
      <c r="K3071">
        <f t="shared" si="143"/>
        <v>0</v>
      </c>
    </row>
    <row r="3072" spans="1:11" x14ac:dyDescent="0.25">
      <c r="A3072" t="s">
        <v>68</v>
      </c>
      <c r="B3072" t="s">
        <v>45</v>
      </c>
      <c r="C3072">
        <v>2009</v>
      </c>
      <c r="D3072">
        <v>748</v>
      </c>
      <c r="E3072">
        <v>132.30000000000001</v>
      </c>
      <c r="F3072">
        <v>29.05</v>
      </c>
      <c r="G3072">
        <v>17452</v>
      </c>
      <c r="H3072">
        <v>23030</v>
      </c>
      <c r="I3072">
        <f t="shared" si="142"/>
        <v>5578</v>
      </c>
      <c r="J3072">
        <f t="shared" si="144"/>
        <v>-5578</v>
      </c>
      <c r="K3072">
        <f t="shared" si="143"/>
        <v>31114084</v>
      </c>
    </row>
    <row r="3073" spans="1:11" x14ac:dyDescent="0.25">
      <c r="A3073" t="s">
        <v>32</v>
      </c>
      <c r="B3073" t="s">
        <v>11</v>
      </c>
      <c r="C3073">
        <v>2011</v>
      </c>
      <c r="D3073">
        <v>1083</v>
      </c>
      <c r="E3073">
        <v>55540</v>
      </c>
      <c r="F3073">
        <v>25.48</v>
      </c>
      <c r="G3073">
        <v>29886</v>
      </c>
      <c r="H3073">
        <v>29886</v>
      </c>
      <c r="I3073">
        <f t="shared" si="142"/>
        <v>0</v>
      </c>
      <c r="J3073">
        <f t="shared" si="144"/>
        <v>0</v>
      </c>
      <c r="K3073">
        <f t="shared" si="143"/>
        <v>0</v>
      </c>
    </row>
    <row r="3074" spans="1:11" x14ac:dyDescent="0.25">
      <c r="A3074" t="s">
        <v>81</v>
      </c>
      <c r="B3074" t="s">
        <v>13</v>
      </c>
      <c r="C3074">
        <v>2001</v>
      </c>
      <c r="D3074">
        <v>2875</v>
      </c>
      <c r="E3074">
        <v>39406.480000000003</v>
      </c>
      <c r="F3074">
        <v>27.24</v>
      </c>
      <c r="G3074">
        <v>31101</v>
      </c>
      <c r="H3074">
        <v>30640</v>
      </c>
      <c r="I3074">
        <f t="shared" si="142"/>
        <v>461</v>
      </c>
      <c r="J3074">
        <f t="shared" si="144"/>
        <v>461</v>
      </c>
      <c r="K3074">
        <f t="shared" si="143"/>
        <v>212521</v>
      </c>
    </row>
    <row r="3075" spans="1:11" x14ac:dyDescent="0.25">
      <c r="A3075" t="s">
        <v>14</v>
      </c>
      <c r="B3075" t="s">
        <v>7</v>
      </c>
      <c r="C3075">
        <v>1998</v>
      </c>
      <c r="D3075">
        <v>494</v>
      </c>
      <c r="E3075">
        <v>18406</v>
      </c>
      <c r="F3075">
        <v>24.91</v>
      </c>
      <c r="G3075">
        <v>136186</v>
      </c>
      <c r="H3075">
        <v>136186</v>
      </c>
      <c r="I3075">
        <f t="shared" ref="I3075:I3138" si="145">ABS(G3075-H3075)</f>
        <v>0</v>
      </c>
      <c r="J3075">
        <f t="shared" si="144"/>
        <v>0</v>
      </c>
      <c r="K3075">
        <f t="shared" ref="K3075:K3138" si="146">J3075^2</f>
        <v>0</v>
      </c>
    </row>
    <row r="3076" spans="1:11" x14ac:dyDescent="0.25">
      <c r="A3076" t="s">
        <v>61</v>
      </c>
      <c r="B3076" t="s">
        <v>11</v>
      </c>
      <c r="C3076">
        <v>1997</v>
      </c>
      <c r="D3076">
        <v>1212</v>
      </c>
      <c r="E3076">
        <v>249</v>
      </c>
      <c r="F3076">
        <v>19.78</v>
      </c>
      <c r="G3076">
        <v>9557</v>
      </c>
      <c r="H3076">
        <v>10442</v>
      </c>
      <c r="I3076">
        <f t="shared" si="145"/>
        <v>885</v>
      </c>
      <c r="J3076">
        <f t="shared" si="144"/>
        <v>-885</v>
      </c>
      <c r="K3076">
        <f t="shared" si="146"/>
        <v>783225</v>
      </c>
    </row>
    <row r="3077" spans="1:11" x14ac:dyDescent="0.25">
      <c r="A3077" t="s">
        <v>32</v>
      </c>
      <c r="B3077" t="s">
        <v>29</v>
      </c>
      <c r="C3077">
        <v>2002</v>
      </c>
      <c r="D3077">
        <v>1083</v>
      </c>
      <c r="E3077">
        <v>42482.559999999998</v>
      </c>
      <c r="F3077">
        <v>25.76</v>
      </c>
      <c r="G3077">
        <v>7624</v>
      </c>
      <c r="H3077">
        <v>7624</v>
      </c>
      <c r="I3077">
        <f t="shared" si="145"/>
        <v>0</v>
      </c>
      <c r="J3077">
        <f t="shared" si="144"/>
        <v>0</v>
      </c>
      <c r="K3077">
        <f t="shared" si="146"/>
        <v>0</v>
      </c>
    </row>
    <row r="3078" spans="1:11" x14ac:dyDescent="0.25">
      <c r="A3078" t="s">
        <v>51</v>
      </c>
      <c r="B3078" t="s">
        <v>15</v>
      </c>
      <c r="C3078">
        <v>2001</v>
      </c>
      <c r="D3078">
        <v>608</v>
      </c>
      <c r="E3078">
        <v>2747.25</v>
      </c>
      <c r="F3078">
        <v>9.5500000000000007</v>
      </c>
      <c r="G3078">
        <v>20698</v>
      </c>
      <c r="H3078">
        <v>21044</v>
      </c>
      <c r="I3078">
        <f t="shared" si="145"/>
        <v>346</v>
      </c>
      <c r="J3078">
        <f t="shared" si="144"/>
        <v>-346</v>
      </c>
      <c r="K3078">
        <f t="shared" si="146"/>
        <v>119716</v>
      </c>
    </row>
    <row r="3079" spans="1:11" x14ac:dyDescent="0.25">
      <c r="A3079" t="s">
        <v>70</v>
      </c>
      <c r="B3079" t="s">
        <v>21</v>
      </c>
      <c r="C3079">
        <v>2012</v>
      </c>
      <c r="D3079">
        <v>657</v>
      </c>
      <c r="E3079">
        <v>3375.53</v>
      </c>
      <c r="F3079">
        <v>20.52</v>
      </c>
      <c r="G3079">
        <v>22222</v>
      </c>
      <c r="H3079">
        <v>22222</v>
      </c>
      <c r="I3079">
        <f t="shared" si="145"/>
        <v>0</v>
      </c>
      <c r="J3079">
        <f t="shared" si="144"/>
        <v>0</v>
      </c>
      <c r="K3079">
        <f t="shared" si="146"/>
        <v>0</v>
      </c>
    </row>
    <row r="3080" spans="1:11" x14ac:dyDescent="0.25">
      <c r="A3080" t="s">
        <v>18</v>
      </c>
      <c r="B3080" t="s">
        <v>49</v>
      </c>
      <c r="C3080">
        <v>2002</v>
      </c>
      <c r="D3080">
        <v>1761</v>
      </c>
      <c r="E3080">
        <v>145552</v>
      </c>
      <c r="F3080">
        <v>25.18</v>
      </c>
      <c r="G3080">
        <v>92000</v>
      </c>
      <c r="H3080">
        <v>92000</v>
      </c>
      <c r="I3080">
        <f t="shared" si="145"/>
        <v>0</v>
      </c>
      <c r="J3080">
        <f t="shared" si="144"/>
        <v>0</v>
      </c>
      <c r="K3080">
        <f t="shared" si="146"/>
        <v>0</v>
      </c>
    </row>
    <row r="3081" spans="1:11" x14ac:dyDescent="0.25">
      <c r="A3081" t="s">
        <v>32</v>
      </c>
      <c r="B3081" t="s">
        <v>21</v>
      </c>
      <c r="C3081">
        <v>1991</v>
      </c>
      <c r="D3081">
        <v>1083</v>
      </c>
      <c r="E3081">
        <v>72133</v>
      </c>
      <c r="F3081">
        <v>23.77</v>
      </c>
      <c r="G3081">
        <v>83453</v>
      </c>
      <c r="H3081">
        <v>83453</v>
      </c>
      <c r="I3081">
        <f t="shared" si="145"/>
        <v>0</v>
      </c>
      <c r="J3081">
        <f t="shared" si="144"/>
        <v>0</v>
      </c>
      <c r="K3081">
        <f t="shared" si="146"/>
        <v>0</v>
      </c>
    </row>
    <row r="3082" spans="1:11" x14ac:dyDescent="0.25">
      <c r="A3082" t="s">
        <v>106</v>
      </c>
      <c r="B3082" t="s">
        <v>45</v>
      </c>
      <c r="C3082">
        <v>2008</v>
      </c>
      <c r="D3082">
        <v>2280</v>
      </c>
      <c r="E3082">
        <v>10173.91</v>
      </c>
      <c r="F3082">
        <v>26.75</v>
      </c>
      <c r="G3082">
        <v>80701</v>
      </c>
      <c r="H3082">
        <v>88416</v>
      </c>
      <c r="I3082">
        <f t="shared" si="145"/>
        <v>7715</v>
      </c>
      <c r="J3082">
        <f t="shared" si="144"/>
        <v>-7715</v>
      </c>
      <c r="K3082">
        <f t="shared" si="146"/>
        <v>59521225</v>
      </c>
    </row>
    <row r="3083" spans="1:11" x14ac:dyDescent="0.25">
      <c r="A3083" t="s">
        <v>12</v>
      </c>
      <c r="B3083" t="s">
        <v>7</v>
      </c>
      <c r="C3083">
        <v>1998</v>
      </c>
      <c r="D3083">
        <v>2702</v>
      </c>
      <c r="E3083">
        <v>1597</v>
      </c>
      <c r="F3083">
        <v>27.58</v>
      </c>
      <c r="G3083">
        <v>153432</v>
      </c>
      <c r="H3083">
        <v>153432</v>
      </c>
      <c r="I3083">
        <f t="shared" si="145"/>
        <v>0</v>
      </c>
      <c r="J3083">
        <f t="shared" si="144"/>
        <v>0</v>
      </c>
      <c r="K3083">
        <f t="shared" si="146"/>
        <v>0</v>
      </c>
    </row>
    <row r="3084" spans="1:11" x14ac:dyDescent="0.25">
      <c r="A3084" t="s">
        <v>65</v>
      </c>
      <c r="B3084" t="s">
        <v>11</v>
      </c>
      <c r="C3084">
        <v>2012</v>
      </c>
      <c r="D3084">
        <v>250</v>
      </c>
      <c r="E3084">
        <v>8674.58</v>
      </c>
      <c r="F3084">
        <v>2.5</v>
      </c>
      <c r="G3084">
        <v>7929</v>
      </c>
      <c r="H3084">
        <v>7929</v>
      </c>
      <c r="I3084">
        <f t="shared" si="145"/>
        <v>0</v>
      </c>
      <c r="J3084">
        <f t="shared" si="144"/>
        <v>0</v>
      </c>
      <c r="K3084">
        <f t="shared" si="146"/>
        <v>0</v>
      </c>
    </row>
    <row r="3085" spans="1:11" x14ac:dyDescent="0.25">
      <c r="A3085" t="s">
        <v>32</v>
      </c>
      <c r="B3085" t="s">
        <v>29</v>
      </c>
      <c r="C3085">
        <v>2010</v>
      </c>
      <c r="D3085">
        <v>1083</v>
      </c>
      <c r="E3085">
        <v>40093.69</v>
      </c>
      <c r="F3085">
        <v>24.98</v>
      </c>
      <c r="G3085">
        <v>13330</v>
      </c>
      <c r="H3085">
        <v>13330</v>
      </c>
      <c r="I3085">
        <f t="shared" si="145"/>
        <v>0</v>
      </c>
      <c r="J3085">
        <f t="shared" ref="J3085:J3148" si="147">G3085-H3085</f>
        <v>0</v>
      </c>
      <c r="K3085">
        <f t="shared" si="146"/>
        <v>0</v>
      </c>
    </row>
    <row r="3086" spans="1:11" x14ac:dyDescent="0.25">
      <c r="A3086" t="s">
        <v>36</v>
      </c>
      <c r="B3086" t="s">
        <v>23</v>
      </c>
      <c r="C3086">
        <v>2001</v>
      </c>
      <c r="D3086">
        <v>1738</v>
      </c>
      <c r="E3086">
        <v>8414.17</v>
      </c>
      <c r="F3086">
        <v>16.95</v>
      </c>
      <c r="G3086">
        <v>120549</v>
      </c>
      <c r="H3086">
        <v>109501</v>
      </c>
      <c r="I3086">
        <f t="shared" si="145"/>
        <v>11048</v>
      </c>
      <c r="J3086">
        <f t="shared" si="147"/>
        <v>11048</v>
      </c>
      <c r="K3086">
        <f t="shared" si="146"/>
        <v>122058304</v>
      </c>
    </row>
    <row r="3087" spans="1:11" x14ac:dyDescent="0.25">
      <c r="A3087" t="s">
        <v>18</v>
      </c>
      <c r="B3087" t="s">
        <v>7</v>
      </c>
      <c r="C3087">
        <v>2007</v>
      </c>
      <c r="D3087">
        <v>1761</v>
      </c>
      <c r="E3087">
        <v>304031</v>
      </c>
      <c r="F3087">
        <v>27.92</v>
      </c>
      <c r="G3087">
        <v>240356</v>
      </c>
      <c r="H3087">
        <v>240356</v>
      </c>
      <c r="I3087">
        <f t="shared" si="145"/>
        <v>0</v>
      </c>
      <c r="J3087">
        <f t="shared" si="147"/>
        <v>0</v>
      </c>
      <c r="K3087">
        <f t="shared" si="146"/>
        <v>0</v>
      </c>
    </row>
    <row r="3088" spans="1:11" x14ac:dyDescent="0.25">
      <c r="A3088" t="s">
        <v>26</v>
      </c>
      <c r="B3088" t="s">
        <v>7</v>
      </c>
      <c r="C3088">
        <v>1998</v>
      </c>
      <c r="D3088">
        <v>626</v>
      </c>
      <c r="E3088">
        <v>195</v>
      </c>
      <c r="F3088">
        <v>5.5</v>
      </c>
      <c r="G3088">
        <v>97147</v>
      </c>
      <c r="H3088">
        <v>124153</v>
      </c>
      <c r="I3088">
        <f t="shared" si="145"/>
        <v>27006</v>
      </c>
      <c r="J3088">
        <f t="shared" si="147"/>
        <v>-27006</v>
      </c>
      <c r="K3088">
        <f t="shared" si="146"/>
        <v>729324036</v>
      </c>
    </row>
    <row r="3089" spans="1:11" x14ac:dyDescent="0.25">
      <c r="A3089" t="s">
        <v>14</v>
      </c>
      <c r="B3089" t="s">
        <v>11</v>
      </c>
      <c r="C3089">
        <v>2001</v>
      </c>
      <c r="D3089">
        <v>494</v>
      </c>
      <c r="E3089">
        <v>11871</v>
      </c>
      <c r="F3089">
        <v>25.18</v>
      </c>
      <c r="G3089">
        <v>23254</v>
      </c>
      <c r="H3089">
        <v>23254</v>
      </c>
      <c r="I3089">
        <f t="shared" si="145"/>
        <v>0</v>
      </c>
      <c r="J3089">
        <f t="shared" si="147"/>
        <v>0</v>
      </c>
      <c r="K3089">
        <f t="shared" si="146"/>
        <v>0</v>
      </c>
    </row>
    <row r="3090" spans="1:11" x14ac:dyDescent="0.25">
      <c r="A3090" t="s">
        <v>25</v>
      </c>
      <c r="B3090" t="s">
        <v>21</v>
      </c>
      <c r="C3090">
        <v>1997</v>
      </c>
      <c r="D3090">
        <v>534</v>
      </c>
      <c r="E3090">
        <v>34091</v>
      </c>
      <c r="F3090">
        <v>18.940000000000001</v>
      </c>
      <c r="G3090">
        <v>244444</v>
      </c>
      <c r="H3090">
        <v>244444</v>
      </c>
      <c r="I3090">
        <f t="shared" si="145"/>
        <v>0</v>
      </c>
      <c r="J3090">
        <f t="shared" si="147"/>
        <v>0</v>
      </c>
      <c r="K3090">
        <f t="shared" si="146"/>
        <v>0</v>
      </c>
    </row>
    <row r="3091" spans="1:11" x14ac:dyDescent="0.25">
      <c r="A3091" t="s">
        <v>12</v>
      </c>
      <c r="B3091" t="s">
        <v>9</v>
      </c>
      <c r="C3091">
        <v>1996</v>
      </c>
      <c r="D3091">
        <v>2702</v>
      </c>
      <c r="E3091">
        <v>1597</v>
      </c>
      <c r="F3091">
        <v>27.53</v>
      </c>
      <c r="G3091">
        <v>24862</v>
      </c>
      <c r="H3091">
        <v>24862</v>
      </c>
      <c r="I3091">
        <f t="shared" si="145"/>
        <v>0</v>
      </c>
      <c r="J3091">
        <f t="shared" si="147"/>
        <v>0</v>
      </c>
      <c r="K3091">
        <f t="shared" si="146"/>
        <v>0</v>
      </c>
    </row>
    <row r="3092" spans="1:11" x14ac:dyDescent="0.25">
      <c r="A3092" t="s">
        <v>38</v>
      </c>
      <c r="B3092" t="s">
        <v>11</v>
      </c>
      <c r="C3092">
        <v>2004</v>
      </c>
      <c r="D3092">
        <v>1220</v>
      </c>
      <c r="E3092">
        <v>31223.91</v>
      </c>
      <c r="F3092">
        <v>10.77</v>
      </c>
      <c r="G3092">
        <v>77754</v>
      </c>
      <c r="H3092">
        <v>77754</v>
      </c>
      <c r="I3092">
        <f t="shared" si="145"/>
        <v>0</v>
      </c>
      <c r="J3092">
        <f t="shared" si="147"/>
        <v>0</v>
      </c>
      <c r="K3092">
        <f t="shared" si="146"/>
        <v>0</v>
      </c>
    </row>
    <row r="3093" spans="1:11" x14ac:dyDescent="0.25">
      <c r="A3093" t="s">
        <v>99</v>
      </c>
      <c r="B3093" t="s">
        <v>7</v>
      </c>
      <c r="C3093">
        <v>1997</v>
      </c>
      <c r="D3093">
        <v>83</v>
      </c>
      <c r="E3093">
        <v>9.42</v>
      </c>
      <c r="F3093">
        <v>26.11</v>
      </c>
      <c r="G3093">
        <v>160000</v>
      </c>
      <c r="H3093">
        <v>125000</v>
      </c>
      <c r="I3093">
        <f t="shared" si="145"/>
        <v>35000</v>
      </c>
      <c r="J3093">
        <f t="shared" si="147"/>
        <v>35000</v>
      </c>
      <c r="K3093">
        <f t="shared" si="146"/>
        <v>1225000000</v>
      </c>
    </row>
    <row r="3094" spans="1:11" x14ac:dyDescent="0.25">
      <c r="A3094" t="s">
        <v>75</v>
      </c>
      <c r="B3094" t="s">
        <v>11</v>
      </c>
      <c r="C3094">
        <v>2007</v>
      </c>
      <c r="D3094">
        <v>867</v>
      </c>
      <c r="E3094">
        <v>77255</v>
      </c>
      <c r="F3094">
        <v>11.75</v>
      </c>
      <c r="G3094">
        <v>62542</v>
      </c>
      <c r="H3094">
        <v>74455</v>
      </c>
      <c r="I3094">
        <f t="shared" si="145"/>
        <v>11913</v>
      </c>
      <c r="J3094">
        <f t="shared" si="147"/>
        <v>-11913</v>
      </c>
      <c r="K3094">
        <f t="shared" si="146"/>
        <v>141919569</v>
      </c>
    </row>
    <row r="3095" spans="1:11" x14ac:dyDescent="0.25">
      <c r="A3095" t="s">
        <v>8</v>
      </c>
      <c r="B3095" t="s">
        <v>29</v>
      </c>
      <c r="C3095">
        <v>2005</v>
      </c>
      <c r="D3095">
        <v>537</v>
      </c>
      <c r="E3095">
        <v>36363</v>
      </c>
      <c r="F3095">
        <v>5.95</v>
      </c>
      <c r="G3095">
        <v>27082</v>
      </c>
      <c r="H3095">
        <v>27082</v>
      </c>
      <c r="I3095">
        <f t="shared" si="145"/>
        <v>0</v>
      </c>
      <c r="J3095">
        <f t="shared" si="147"/>
        <v>0</v>
      </c>
      <c r="K3095">
        <f t="shared" si="146"/>
        <v>0</v>
      </c>
    </row>
    <row r="3096" spans="1:11" x14ac:dyDescent="0.25">
      <c r="A3096" t="s">
        <v>10</v>
      </c>
      <c r="B3096" t="s">
        <v>7</v>
      </c>
      <c r="C3096">
        <v>1997</v>
      </c>
      <c r="D3096">
        <v>1668</v>
      </c>
      <c r="E3096">
        <v>79821.179999999993</v>
      </c>
      <c r="F3096">
        <v>15.37</v>
      </c>
      <c r="G3096">
        <v>307549</v>
      </c>
      <c r="H3096">
        <v>299709</v>
      </c>
      <c r="I3096">
        <f t="shared" si="145"/>
        <v>7840</v>
      </c>
      <c r="J3096">
        <f t="shared" si="147"/>
        <v>7840</v>
      </c>
      <c r="K3096">
        <f t="shared" si="146"/>
        <v>61465600</v>
      </c>
    </row>
    <row r="3097" spans="1:11" x14ac:dyDescent="0.25">
      <c r="A3097" t="s">
        <v>70</v>
      </c>
      <c r="B3097" t="s">
        <v>9</v>
      </c>
      <c r="C3097">
        <v>2012</v>
      </c>
      <c r="D3097">
        <v>657</v>
      </c>
      <c r="E3097">
        <v>3375.53</v>
      </c>
      <c r="F3097">
        <v>20.52</v>
      </c>
      <c r="G3097">
        <v>7912</v>
      </c>
      <c r="H3097">
        <v>2867</v>
      </c>
      <c r="I3097">
        <f t="shared" si="145"/>
        <v>5045</v>
      </c>
      <c r="J3097">
        <f t="shared" si="147"/>
        <v>5045</v>
      </c>
      <c r="K3097">
        <f t="shared" si="146"/>
        <v>25452025</v>
      </c>
    </row>
    <row r="3098" spans="1:11" x14ac:dyDescent="0.25">
      <c r="A3098" t="s">
        <v>91</v>
      </c>
      <c r="B3098" t="s">
        <v>45</v>
      </c>
      <c r="C3098">
        <v>2011</v>
      </c>
      <c r="D3098">
        <v>1440</v>
      </c>
      <c r="E3098">
        <v>27.85</v>
      </c>
      <c r="F3098">
        <v>27.1</v>
      </c>
      <c r="G3098">
        <v>44502</v>
      </c>
      <c r="H3098">
        <v>43939</v>
      </c>
      <c r="I3098">
        <f t="shared" si="145"/>
        <v>563</v>
      </c>
      <c r="J3098">
        <f t="shared" si="147"/>
        <v>563</v>
      </c>
      <c r="K3098">
        <f t="shared" si="146"/>
        <v>316969</v>
      </c>
    </row>
    <row r="3099" spans="1:11" x14ac:dyDescent="0.25">
      <c r="A3099" t="s">
        <v>54</v>
      </c>
      <c r="B3099" t="s">
        <v>7</v>
      </c>
      <c r="C3099">
        <v>2011</v>
      </c>
      <c r="D3099">
        <v>2274</v>
      </c>
      <c r="E3099">
        <v>17529.439999999999</v>
      </c>
      <c r="F3099">
        <v>17.420000000000002</v>
      </c>
      <c r="G3099">
        <v>77752</v>
      </c>
      <c r="H3099">
        <v>83078</v>
      </c>
      <c r="I3099">
        <f t="shared" si="145"/>
        <v>5326</v>
      </c>
      <c r="J3099">
        <f t="shared" si="147"/>
        <v>-5326</v>
      </c>
      <c r="K3099">
        <f t="shared" si="146"/>
        <v>28366276</v>
      </c>
    </row>
    <row r="3100" spans="1:11" x14ac:dyDescent="0.25">
      <c r="A3100" t="s">
        <v>32</v>
      </c>
      <c r="B3100" t="s">
        <v>21</v>
      </c>
      <c r="C3100">
        <v>1993</v>
      </c>
      <c r="D3100">
        <v>1083</v>
      </c>
      <c r="E3100">
        <v>66388</v>
      </c>
      <c r="F3100">
        <v>26.34</v>
      </c>
      <c r="G3100">
        <v>85962</v>
      </c>
      <c r="H3100">
        <v>85962</v>
      </c>
      <c r="I3100">
        <f t="shared" si="145"/>
        <v>0</v>
      </c>
      <c r="J3100">
        <f t="shared" si="147"/>
        <v>0</v>
      </c>
      <c r="K3100">
        <f t="shared" si="146"/>
        <v>0</v>
      </c>
    </row>
    <row r="3101" spans="1:11" x14ac:dyDescent="0.25">
      <c r="A3101" t="s">
        <v>32</v>
      </c>
      <c r="B3101" t="s">
        <v>9</v>
      </c>
      <c r="C3101">
        <v>2004</v>
      </c>
      <c r="D3101">
        <v>1083</v>
      </c>
      <c r="E3101">
        <v>35113</v>
      </c>
      <c r="F3101">
        <v>27.29</v>
      </c>
      <c r="G3101">
        <v>19073</v>
      </c>
      <c r="H3101">
        <v>19073</v>
      </c>
      <c r="I3101">
        <f t="shared" si="145"/>
        <v>0</v>
      </c>
      <c r="J3101">
        <f t="shared" si="147"/>
        <v>0</v>
      </c>
      <c r="K3101">
        <f t="shared" si="146"/>
        <v>0</v>
      </c>
    </row>
    <row r="3102" spans="1:11" x14ac:dyDescent="0.25">
      <c r="A3102" t="s">
        <v>27</v>
      </c>
      <c r="B3102" t="s">
        <v>29</v>
      </c>
      <c r="C3102">
        <v>1990</v>
      </c>
      <c r="D3102">
        <v>495</v>
      </c>
      <c r="E3102">
        <v>16582</v>
      </c>
      <c r="F3102">
        <v>18.91</v>
      </c>
      <c r="G3102">
        <v>19377</v>
      </c>
      <c r="H3102">
        <v>19377</v>
      </c>
      <c r="I3102">
        <f t="shared" si="145"/>
        <v>0</v>
      </c>
      <c r="J3102">
        <f t="shared" si="147"/>
        <v>0</v>
      </c>
      <c r="K3102">
        <f t="shared" si="146"/>
        <v>0</v>
      </c>
    </row>
    <row r="3103" spans="1:11" x14ac:dyDescent="0.25">
      <c r="A3103" t="s">
        <v>32</v>
      </c>
      <c r="B3103" t="s">
        <v>11</v>
      </c>
      <c r="C3103">
        <v>2002</v>
      </c>
      <c r="D3103">
        <v>1083</v>
      </c>
      <c r="E3103">
        <v>42482.559999999998</v>
      </c>
      <c r="F3103">
        <v>26.66</v>
      </c>
      <c r="G3103">
        <v>27621</v>
      </c>
      <c r="H3103">
        <v>27621</v>
      </c>
      <c r="I3103">
        <f t="shared" si="145"/>
        <v>0</v>
      </c>
      <c r="J3103">
        <f t="shared" si="147"/>
        <v>0</v>
      </c>
      <c r="K3103">
        <f t="shared" si="146"/>
        <v>0</v>
      </c>
    </row>
    <row r="3104" spans="1:11" x14ac:dyDescent="0.25">
      <c r="A3104" t="s">
        <v>14</v>
      </c>
      <c r="B3104" t="s">
        <v>29</v>
      </c>
      <c r="C3104">
        <v>1997</v>
      </c>
      <c r="D3104">
        <v>494</v>
      </c>
      <c r="E3104">
        <v>16936</v>
      </c>
      <c r="F3104">
        <v>18.62</v>
      </c>
      <c r="G3104">
        <v>12942</v>
      </c>
      <c r="H3104">
        <v>8954</v>
      </c>
      <c r="I3104">
        <f t="shared" si="145"/>
        <v>3988</v>
      </c>
      <c r="J3104">
        <f t="shared" si="147"/>
        <v>3988</v>
      </c>
      <c r="K3104">
        <f t="shared" si="146"/>
        <v>15904144</v>
      </c>
    </row>
    <row r="3105" spans="1:11" x14ac:dyDescent="0.25">
      <c r="A3105" t="s">
        <v>31</v>
      </c>
      <c r="B3105" t="s">
        <v>21</v>
      </c>
      <c r="C3105">
        <v>2009</v>
      </c>
      <c r="D3105">
        <v>346</v>
      </c>
      <c r="E3105">
        <v>13697</v>
      </c>
      <c r="F3105">
        <v>18.559999999999999</v>
      </c>
      <c r="G3105">
        <v>170964</v>
      </c>
      <c r="H3105">
        <v>170964</v>
      </c>
      <c r="I3105">
        <f t="shared" si="145"/>
        <v>0</v>
      </c>
      <c r="J3105">
        <f t="shared" si="147"/>
        <v>0</v>
      </c>
      <c r="K3105">
        <f t="shared" si="146"/>
        <v>0</v>
      </c>
    </row>
    <row r="3106" spans="1:11" x14ac:dyDescent="0.25">
      <c r="A3106" t="s">
        <v>14</v>
      </c>
      <c r="B3106" t="s">
        <v>29</v>
      </c>
      <c r="C3106">
        <v>1993</v>
      </c>
      <c r="D3106">
        <v>494</v>
      </c>
      <c r="E3106">
        <v>4945</v>
      </c>
      <c r="F3106">
        <v>23.08</v>
      </c>
      <c r="G3106">
        <v>5681</v>
      </c>
      <c r="H3106">
        <v>5681</v>
      </c>
      <c r="I3106">
        <f t="shared" si="145"/>
        <v>0</v>
      </c>
      <c r="J3106">
        <f t="shared" si="147"/>
        <v>0</v>
      </c>
      <c r="K3106">
        <f t="shared" si="146"/>
        <v>0</v>
      </c>
    </row>
    <row r="3107" spans="1:11" x14ac:dyDescent="0.25">
      <c r="A3107" t="s">
        <v>40</v>
      </c>
      <c r="B3107" t="s">
        <v>29</v>
      </c>
      <c r="C3107">
        <v>1998</v>
      </c>
      <c r="D3107">
        <v>832</v>
      </c>
      <c r="E3107">
        <v>84117</v>
      </c>
      <c r="F3107">
        <v>7.77</v>
      </c>
      <c r="G3107">
        <v>35040</v>
      </c>
      <c r="H3107">
        <v>35040</v>
      </c>
      <c r="I3107">
        <f t="shared" si="145"/>
        <v>0</v>
      </c>
      <c r="J3107">
        <f t="shared" si="147"/>
        <v>0</v>
      </c>
      <c r="K3107">
        <f t="shared" si="146"/>
        <v>0</v>
      </c>
    </row>
    <row r="3108" spans="1:11" x14ac:dyDescent="0.25">
      <c r="A3108" t="s">
        <v>63</v>
      </c>
      <c r="B3108" t="s">
        <v>7</v>
      </c>
      <c r="C3108">
        <v>1998</v>
      </c>
      <c r="D3108">
        <v>1020</v>
      </c>
      <c r="E3108">
        <v>1670</v>
      </c>
      <c r="F3108">
        <v>21.32</v>
      </c>
      <c r="G3108">
        <v>88889</v>
      </c>
      <c r="H3108">
        <v>90909</v>
      </c>
      <c r="I3108">
        <f t="shared" si="145"/>
        <v>2020</v>
      </c>
      <c r="J3108">
        <f t="shared" si="147"/>
        <v>-2020</v>
      </c>
      <c r="K3108">
        <f t="shared" si="146"/>
        <v>4080400</v>
      </c>
    </row>
    <row r="3109" spans="1:11" x14ac:dyDescent="0.25">
      <c r="A3109" t="s">
        <v>80</v>
      </c>
      <c r="B3109" t="s">
        <v>7</v>
      </c>
      <c r="C3109">
        <v>2005</v>
      </c>
      <c r="D3109">
        <v>1784</v>
      </c>
      <c r="E3109">
        <v>1922.78</v>
      </c>
      <c r="F3109">
        <v>26.07</v>
      </c>
      <c r="G3109">
        <v>221220</v>
      </c>
      <c r="H3109">
        <v>220517</v>
      </c>
      <c r="I3109">
        <f t="shared" si="145"/>
        <v>703</v>
      </c>
      <c r="J3109">
        <f t="shared" si="147"/>
        <v>703</v>
      </c>
      <c r="K3109">
        <f t="shared" si="146"/>
        <v>494209</v>
      </c>
    </row>
    <row r="3110" spans="1:11" x14ac:dyDescent="0.25">
      <c r="A3110" t="s">
        <v>85</v>
      </c>
      <c r="B3110" t="s">
        <v>15</v>
      </c>
      <c r="C3110">
        <v>1993</v>
      </c>
      <c r="D3110">
        <v>1622</v>
      </c>
      <c r="E3110">
        <v>18849</v>
      </c>
      <c r="F3110">
        <v>27.58</v>
      </c>
      <c r="G3110">
        <v>14272</v>
      </c>
      <c r="H3110">
        <v>14440</v>
      </c>
      <c r="I3110">
        <f t="shared" si="145"/>
        <v>168</v>
      </c>
      <c r="J3110">
        <f t="shared" si="147"/>
        <v>-168</v>
      </c>
      <c r="K3110">
        <f t="shared" si="146"/>
        <v>28224</v>
      </c>
    </row>
    <row r="3111" spans="1:11" x14ac:dyDescent="0.25">
      <c r="A3111" t="s">
        <v>56</v>
      </c>
      <c r="B3111" t="s">
        <v>11</v>
      </c>
      <c r="C3111">
        <v>2001</v>
      </c>
      <c r="D3111">
        <v>1162</v>
      </c>
      <c r="E3111">
        <v>1387</v>
      </c>
      <c r="F3111">
        <v>10.74</v>
      </c>
      <c r="G3111">
        <v>46036</v>
      </c>
      <c r="H3111">
        <v>41937</v>
      </c>
      <c r="I3111">
        <f t="shared" si="145"/>
        <v>4099</v>
      </c>
      <c r="J3111">
        <f t="shared" si="147"/>
        <v>4099</v>
      </c>
      <c r="K3111">
        <f t="shared" si="146"/>
        <v>16801801</v>
      </c>
    </row>
    <row r="3112" spans="1:11" x14ac:dyDescent="0.25">
      <c r="A3112" t="s">
        <v>47</v>
      </c>
      <c r="B3112" t="s">
        <v>29</v>
      </c>
      <c r="C3112">
        <v>1994</v>
      </c>
      <c r="D3112">
        <v>1113</v>
      </c>
      <c r="E3112">
        <v>3046.67</v>
      </c>
      <c r="F3112">
        <v>11.33</v>
      </c>
      <c r="G3112">
        <v>21594</v>
      </c>
      <c r="H3112">
        <v>17593</v>
      </c>
      <c r="I3112">
        <f t="shared" si="145"/>
        <v>4001</v>
      </c>
      <c r="J3112">
        <f t="shared" si="147"/>
        <v>4001</v>
      </c>
      <c r="K3112">
        <f t="shared" si="146"/>
        <v>16008001</v>
      </c>
    </row>
    <row r="3113" spans="1:11" x14ac:dyDescent="0.25">
      <c r="A3113" t="s">
        <v>38</v>
      </c>
      <c r="B3113" t="s">
        <v>7</v>
      </c>
      <c r="C3113">
        <v>2012</v>
      </c>
      <c r="D3113">
        <v>1220</v>
      </c>
      <c r="E3113">
        <v>17718.64</v>
      </c>
      <c r="F3113">
        <v>10</v>
      </c>
      <c r="G3113">
        <v>305570</v>
      </c>
      <c r="H3113">
        <v>305570</v>
      </c>
      <c r="I3113">
        <f t="shared" si="145"/>
        <v>0</v>
      </c>
      <c r="J3113">
        <f t="shared" si="147"/>
        <v>0</v>
      </c>
      <c r="K3113">
        <f t="shared" si="146"/>
        <v>0</v>
      </c>
    </row>
    <row r="3114" spans="1:11" x14ac:dyDescent="0.25">
      <c r="A3114" t="s">
        <v>86</v>
      </c>
      <c r="B3114" t="s">
        <v>11</v>
      </c>
      <c r="C3114">
        <v>1998</v>
      </c>
      <c r="D3114">
        <v>447</v>
      </c>
      <c r="E3114">
        <v>148.68</v>
      </c>
      <c r="F3114">
        <v>12.79</v>
      </c>
      <c r="G3114">
        <v>15764</v>
      </c>
      <c r="H3114">
        <v>19992</v>
      </c>
      <c r="I3114">
        <f t="shared" si="145"/>
        <v>4228</v>
      </c>
      <c r="J3114">
        <f t="shared" si="147"/>
        <v>-4228</v>
      </c>
      <c r="K3114">
        <f t="shared" si="146"/>
        <v>17875984</v>
      </c>
    </row>
    <row r="3115" spans="1:11" x14ac:dyDescent="0.25">
      <c r="A3115" t="s">
        <v>68</v>
      </c>
      <c r="B3115" t="s">
        <v>21</v>
      </c>
      <c r="C3115">
        <v>2001</v>
      </c>
      <c r="D3115">
        <v>748</v>
      </c>
      <c r="E3115">
        <v>57.46</v>
      </c>
      <c r="F3115">
        <v>28.77</v>
      </c>
      <c r="G3115">
        <v>78415</v>
      </c>
      <c r="H3115">
        <v>125728</v>
      </c>
      <c r="I3115">
        <f t="shared" si="145"/>
        <v>47313</v>
      </c>
      <c r="J3115">
        <f t="shared" si="147"/>
        <v>-47313</v>
      </c>
      <c r="K3115">
        <f t="shared" si="146"/>
        <v>2238519969</v>
      </c>
    </row>
    <row r="3116" spans="1:11" x14ac:dyDescent="0.25">
      <c r="A3116" t="s">
        <v>32</v>
      </c>
      <c r="B3116" t="s">
        <v>9</v>
      </c>
      <c r="C3116">
        <v>2000</v>
      </c>
      <c r="D3116">
        <v>1083</v>
      </c>
      <c r="E3116">
        <v>44957.52</v>
      </c>
      <c r="F3116">
        <v>25.93</v>
      </c>
      <c r="G3116">
        <v>18216</v>
      </c>
      <c r="H3116">
        <v>18216</v>
      </c>
      <c r="I3116">
        <f t="shared" si="145"/>
        <v>0</v>
      </c>
      <c r="J3116">
        <f t="shared" si="147"/>
        <v>0</v>
      </c>
      <c r="K3116">
        <f t="shared" si="146"/>
        <v>0</v>
      </c>
    </row>
    <row r="3117" spans="1:11" x14ac:dyDescent="0.25">
      <c r="A3117" t="s">
        <v>18</v>
      </c>
      <c r="B3117" t="s">
        <v>13</v>
      </c>
      <c r="C3117">
        <v>2009</v>
      </c>
      <c r="D3117">
        <v>1761</v>
      </c>
      <c r="E3117">
        <v>335742</v>
      </c>
      <c r="F3117">
        <v>26</v>
      </c>
      <c r="G3117">
        <v>44049</v>
      </c>
      <c r="H3117">
        <v>44049</v>
      </c>
      <c r="I3117">
        <f t="shared" si="145"/>
        <v>0</v>
      </c>
      <c r="J3117">
        <f t="shared" si="147"/>
        <v>0</v>
      </c>
      <c r="K3117">
        <f t="shared" si="146"/>
        <v>0</v>
      </c>
    </row>
    <row r="3118" spans="1:11" x14ac:dyDescent="0.25">
      <c r="A3118" t="s">
        <v>33</v>
      </c>
      <c r="B3118" t="s">
        <v>9</v>
      </c>
      <c r="C3118">
        <v>2010</v>
      </c>
      <c r="D3118">
        <v>59</v>
      </c>
      <c r="E3118">
        <v>4684.3999999999996</v>
      </c>
      <c r="F3118">
        <v>27.37</v>
      </c>
      <c r="G3118">
        <v>53096</v>
      </c>
      <c r="H3118">
        <v>53096</v>
      </c>
      <c r="I3118">
        <f t="shared" si="145"/>
        <v>0</v>
      </c>
      <c r="J3118">
        <f t="shared" si="147"/>
        <v>0</v>
      </c>
      <c r="K3118">
        <f t="shared" si="146"/>
        <v>0</v>
      </c>
    </row>
    <row r="3119" spans="1:11" x14ac:dyDescent="0.25">
      <c r="A3119" t="s">
        <v>10</v>
      </c>
      <c r="B3119" t="s">
        <v>11</v>
      </c>
      <c r="C3119">
        <v>1999</v>
      </c>
      <c r="D3119">
        <v>1668</v>
      </c>
      <c r="E3119">
        <v>79821.179999999993</v>
      </c>
      <c r="F3119">
        <v>15.79</v>
      </c>
      <c r="G3119">
        <v>34544</v>
      </c>
      <c r="H3119">
        <v>34544</v>
      </c>
      <c r="I3119">
        <f t="shared" si="145"/>
        <v>0</v>
      </c>
      <c r="J3119">
        <f t="shared" si="147"/>
        <v>0</v>
      </c>
      <c r="K3119">
        <f t="shared" si="146"/>
        <v>0</v>
      </c>
    </row>
    <row r="3120" spans="1:11" x14ac:dyDescent="0.25">
      <c r="A3120" t="s">
        <v>57</v>
      </c>
      <c r="B3120" t="s">
        <v>23</v>
      </c>
      <c r="C3120">
        <v>2009</v>
      </c>
      <c r="D3120">
        <v>3240</v>
      </c>
      <c r="E3120">
        <v>51435.13</v>
      </c>
      <c r="F3120">
        <v>22.87</v>
      </c>
      <c r="G3120">
        <v>78714</v>
      </c>
      <c r="H3120">
        <v>81611</v>
      </c>
      <c r="I3120">
        <f t="shared" si="145"/>
        <v>2897</v>
      </c>
      <c r="J3120">
        <f t="shared" si="147"/>
        <v>-2897</v>
      </c>
      <c r="K3120">
        <f t="shared" si="146"/>
        <v>8392609</v>
      </c>
    </row>
    <row r="3121" spans="1:11" x14ac:dyDescent="0.25">
      <c r="A3121" t="s">
        <v>42</v>
      </c>
      <c r="B3121" t="s">
        <v>9</v>
      </c>
      <c r="C3121">
        <v>1999</v>
      </c>
      <c r="D3121">
        <v>758</v>
      </c>
      <c r="E3121">
        <v>34468.93</v>
      </c>
      <c r="F3121">
        <v>20.86</v>
      </c>
      <c r="G3121">
        <v>24720</v>
      </c>
      <c r="H3121">
        <v>24720</v>
      </c>
      <c r="I3121">
        <f t="shared" si="145"/>
        <v>0</v>
      </c>
      <c r="J3121">
        <f t="shared" si="147"/>
        <v>0</v>
      </c>
      <c r="K3121">
        <f t="shared" si="146"/>
        <v>0</v>
      </c>
    </row>
    <row r="3122" spans="1:11" x14ac:dyDescent="0.25">
      <c r="A3122" t="s">
        <v>43</v>
      </c>
      <c r="B3122" t="s">
        <v>9</v>
      </c>
      <c r="C3122">
        <v>1995</v>
      </c>
      <c r="D3122">
        <v>593</v>
      </c>
      <c r="E3122">
        <v>27328</v>
      </c>
      <c r="F3122">
        <v>14.14</v>
      </c>
      <c r="G3122">
        <v>37322</v>
      </c>
      <c r="H3122">
        <v>37322</v>
      </c>
      <c r="I3122">
        <f t="shared" si="145"/>
        <v>0</v>
      </c>
      <c r="J3122">
        <f t="shared" si="147"/>
        <v>0</v>
      </c>
      <c r="K3122">
        <f t="shared" si="146"/>
        <v>0</v>
      </c>
    </row>
    <row r="3123" spans="1:11" x14ac:dyDescent="0.25">
      <c r="A3123" t="s">
        <v>56</v>
      </c>
      <c r="B3123" t="s">
        <v>29</v>
      </c>
      <c r="C3123">
        <v>1999</v>
      </c>
      <c r="D3123">
        <v>1162</v>
      </c>
      <c r="E3123">
        <v>1133</v>
      </c>
      <c r="F3123">
        <v>10.51</v>
      </c>
      <c r="G3123">
        <v>25357</v>
      </c>
      <c r="H3123">
        <v>24030</v>
      </c>
      <c r="I3123">
        <f t="shared" si="145"/>
        <v>1327</v>
      </c>
      <c r="J3123">
        <f t="shared" si="147"/>
        <v>1327</v>
      </c>
      <c r="K3123">
        <f t="shared" si="146"/>
        <v>1760929</v>
      </c>
    </row>
    <row r="3124" spans="1:11" x14ac:dyDescent="0.25">
      <c r="A3124" t="s">
        <v>31</v>
      </c>
      <c r="B3124" t="s">
        <v>11</v>
      </c>
      <c r="C3124">
        <v>1994</v>
      </c>
      <c r="D3124">
        <v>346</v>
      </c>
      <c r="E3124">
        <v>10992.57</v>
      </c>
      <c r="F3124">
        <v>17.88</v>
      </c>
      <c r="G3124">
        <v>18111</v>
      </c>
      <c r="H3124">
        <v>18415</v>
      </c>
      <c r="I3124">
        <f t="shared" si="145"/>
        <v>304</v>
      </c>
      <c r="J3124">
        <f t="shared" si="147"/>
        <v>-304</v>
      </c>
      <c r="K3124">
        <f t="shared" si="146"/>
        <v>92416</v>
      </c>
    </row>
    <row r="3125" spans="1:11" x14ac:dyDescent="0.25">
      <c r="A3125" t="s">
        <v>32</v>
      </c>
      <c r="B3125" t="s">
        <v>21</v>
      </c>
      <c r="C3125">
        <v>2006</v>
      </c>
      <c r="D3125">
        <v>1083</v>
      </c>
      <c r="E3125">
        <v>37423</v>
      </c>
      <c r="F3125">
        <v>26.04</v>
      </c>
      <c r="G3125">
        <v>86849</v>
      </c>
      <c r="H3125">
        <v>86849</v>
      </c>
      <c r="I3125">
        <f t="shared" si="145"/>
        <v>0</v>
      </c>
      <c r="J3125">
        <f t="shared" si="147"/>
        <v>0</v>
      </c>
      <c r="K3125">
        <f t="shared" si="146"/>
        <v>0</v>
      </c>
    </row>
    <row r="3126" spans="1:11" x14ac:dyDescent="0.25">
      <c r="A3126" t="s">
        <v>35</v>
      </c>
      <c r="B3126" t="s">
        <v>11</v>
      </c>
      <c r="C3126">
        <v>2000</v>
      </c>
      <c r="D3126">
        <v>847</v>
      </c>
      <c r="E3126">
        <v>9560.49</v>
      </c>
      <c r="F3126">
        <v>11.37</v>
      </c>
      <c r="G3126">
        <v>79198</v>
      </c>
      <c r="H3126">
        <v>82733</v>
      </c>
      <c r="I3126">
        <f t="shared" si="145"/>
        <v>3535</v>
      </c>
      <c r="J3126">
        <f t="shared" si="147"/>
        <v>-3535</v>
      </c>
      <c r="K3126">
        <f t="shared" si="146"/>
        <v>12496225</v>
      </c>
    </row>
    <row r="3127" spans="1:11" x14ac:dyDescent="0.25">
      <c r="A3127" t="s">
        <v>32</v>
      </c>
      <c r="B3127" t="s">
        <v>7</v>
      </c>
      <c r="C3127">
        <v>2007</v>
      </c>
      <c r="D3127">
        <v>1083</v>
      </c>
      <c r="E3127">
        <v>27422.77</v>
      </c>
      <c r="F3127">
        <v>26.39</v>
      </c>
      <c r="G3127">
        <v>164101</v>
      </c>
      <c r="H3127">
        <v>164101</v>
      </c>
      <c r="I3127">
        <f t="shared" si="145"/>
        <v>0</v>
      </c>
      <c r="J3127">
        <f t="shared" si="147"/>
        <v>0</v>
      </c>
      <c r="K3127">
        <f t="shared" si="146"/>
        <v>0</v>
      </c>
    </row>
    <row r="3128" spans="1:11" x14ac:dyDescent="0.25">
      <c r="A3128" t="s">
        <v>57</v>
      </c>
      <c r="B3128" t="s">
        <v>49</v>
      </c>
      <c r="C3128">
        <v>2008</v>
      </c>
      <c r="D3128">
        <v>3240</v>
      </c>
      <c r="E3128">
        <v>48538.97</v>
      </c>
      <c r="F3128">
        <v>22.07</v>
      </c>
      <c r="G3128">
        <v>104870</v>
      </c>
      <c r="H3128">
        <v>102843</v>
      </c>
      <c r="I3128">
        <f t="shared" si="145"/>
        <v>2027</v>
      </c>
      <c r="J3128">
        <f t="shared" si="147"/>
        <v>2027</v>
      </c>
      <c r="K3128">
        <f t="shared" si="146"/>
        <v>4108729</v>
      </c>
    </row>
    <row r="3129" spans="1:11" x14ac:dyDescent="0.25">
      <c r="A3129" t="s">
        <v>105</v>
      </c>
      <c r="B3129" t="s">
        <v>11</v>
      </c>
      <c r="C3129">
        <v>2007</v>
      </c>
      <c r="D3129">
        <v>641</v>
      </c>
      <c r="E3129">
        <v>1113.49</v>
      </c>
      <c r="F3129">
        <v>7.25</v>
      </c>
      <c r="G3129">
        <v>35944</v>
      </c>
      <c r="H3129">
        <v>37332</v>
      </c>
      <c r="I3129">
        <f t="shared" si="145"/>
        <v>1388</v>
      </c>
      <c r="J3129">
        <f t="shared" si="147"/>
        <v>-1388</v>
      </c>
      <c r="K3129">
        <f t="shared" si="146"/>
        <v>1926544</v>
      </c>
    </row>
    <row r="3130" spans="1:11" x14ac:dyDescent="0.25">
      <c r="A3130" t="s">
        <v>32</v>
      </c>
      <c r="B3130" t="s">
        <v>13</v>
      </c>
      <c r="C3130">
        <v>1999</v>
      </c>
      <c r="D3130">
        <v>1083</v>
      </c>
      <c r="E3130">
        <v>46195</v>
      </c>
      <c r="F3130">
        <v>26.86</v>
      </c>
      <c r="G3130">
        <v>29782</v>
      </c>
      <c r="H3130">
        <v>29782</v>
      </c>
      <c r="I3130">
        <f t="shared" si="145"/>
        <v>0</v>
      </c>
      <c r="J3130">
        <f t="shared" si="147"/>
        <v>0</v>
      </c>
      <c r="K3130">
        <f t="shared" si="146"/>
        <v>0</v>
      </c>
    </row>
    <row r="3131" spans="1:11" x14ac:dyDescent="0.25">
      <c r="A3131" t="s">
        <v>17</v>
      </c>
      <c r="B3131" t="s">
        <v>13</v>
      </c>
      <c r="C3131">
        <v>1994</v>
      </c>
      <c r="D3131">
        <v>51</v>
      </c>
      <c r="E3131">
        <v>4283</v>
      </c>
      <c r="F3131">
        <v>21.1</v>
      </c>
      <c r="G3131">
        <v>79130</v>
      </c>
      <c r="H3131">
        <v>79130</v>
      </c>
      <c r="I3131">
        <f t="shared" si="145"/>
        <v>0</v>
      </c>
      <c r="J3131">
        <f t="shared" si="147"/>
        <v>0</v>
      </c>
      <c r="K3131">
        <f t="shared" si="146"/>
        <v>0</v>
      </c>
    </row>
    <row r="3132" spans="1:11" x14ac:dyDescent="0.25">
      <c r="A3132" t="s">
        <v>18</v>
      </c>
      <c r="B3132" t="s">
        <v>15</v>
      </c>
      <c r="C3132">
        <v>2001</v>
      </c>
      <c r="D3132">
        <v>1761</v>
      </c>
      <c r="E3132">
        <v>151523</v>
      </c>
      <c r="F3132">
        <v>25.59</v>
      </c>
      <c r="G3132">
        <v>18654</v>
      </c>
      <c r="H3132">
        <v>18654</v>
      </c>
      <c r="I3132">
        <f t="shared" si="145"/>
        <v>0</v>
      </c>
      <c r="J3132">
        <f t="shared" si="147"/>
        <v>0</v>
      </c>
      <c r="K3132">
        <f t="shared" si="146"/>
        <v>0</v>
      </c>
    </row>
    <row r="3133" spans="1:11" x14ac:dyDescent="0.25">
      <c r="A3133" t="s">
        <v>32</v>
      </c>
      <c r="B3133" t="s">
        <v>45</v>
      </c>
      <c r="C3133">
        <v>2002</v>
      </c>
      <c r="D3133">
        <v>1083</v>
      </c>
      <c r="E3133">
        <v>42482.559999999998</v>
      </c>
      <c r="F3133">
        <v>27.67</v>
      </c>
      <c r="G3133">
        <v>272746</v>
      </c>
      <c r="H3133">
        <v>272746</v>
      </c>
      <c r="I3133">
        <f t="shared" si="145"/>
        <v>0</v>
      </c>
      <c r="J3133">
        <f t="shared" si="147"/>
        <v>0</v>
      </c>
      <c r="K3133">
        <f t="shared" si="146"/>
        <v>0</v>
      </c>
    </row>
    <row r="3134" spans="1:11" x14ac:dyDescent="0.25">
      <c r="A3134" t="s">
        <v>32</v>
      </c>
      <c r="B3134" t="s">
        <v>11</v>
      </c>
      <c r="C3134">
        <v>2011</v>
      </c>
      <c r="D3134">
        <v>1083</v>
      </c>
      <c r="E3134">
        <v>55540</v>
      </c>
      <c r="F3134">
        <v>27.29</v>
      </c>
      <c r="G3134">
        <v>29886</v>
      </c>
      <c r="H3134">
        <v>29886</v>
      </c>
      <c r="I3134">
        <f t="shared" si="145"/>
        <v>0</v>
      </c>
      <c r="J3134">
        <f t="shared" si="147"/>
        <v>0</v>
      </c>
      <c r="K3134">
        <f t="shared" si="146"/>
        <v>0</v>
      </c>
    </row>
    <row r="3135" spans="1:11" x14ac:dyDescent="0.25">
      <c r="A3135" t="s">
        <v>32</v>
      </c>
      <c r="B3135" t="s">
        <v>45</v>
      </c>
      <c r="C3135">
        <v>2009</v>
      </c>
      <c r="D3135">
        <v>1083</v>
      </c>
      <c r="E3135">
        <v>28707.01</v>
      </c>
      <c r="F3135">
        <v>24.87</v>
      </c>
      <c r="G3135">
        <v>343433</v>
      </c>
      <c r="H3135">
        <v>343433</v>
      </c>
      <c r="I3135">
        <f t="shared" si="145"/>
        <v>0</v>
      </c>
      <c r="J3135">
        <f t="shared" si="147"/>
        <v>0</v>
      </c>
      <c r="K3135">
        <f t="shared" si="146"/>
        <v>0</v>
      </c>
    </row>
    <row r="3136" spans="1:11" x14ac:dyDescent="0.25">
      <c r="A3136" t="s">
        <v>93</v>
      </c>
      <c r="B3136" t="s">
        <v>7</v>
      </c>
      <c r="C3136">
        <v>1992</v>
      </c>
      <c r="D3136">
        <v>778</v>
      </c>
      <c r="E3136">
        <v>9030</v>
      </c>
      <c r="F3136">
        <v>10.39</v>
      </c>
      <c r="G3136">
        <v>408173</v>
      </c>
      <c r="H3136">
        <v>433870</v>
      </c>
      <c r="I3136">
        <f t="shared" si="145"/>
        <v>25697</v>
      </c>
      <c r="J3136">
        <f t="shared" si="147"/>
        <v>-25697</v>
      </c>
      <c r="K3136">
        <f t="shared" si="146"/>
        <v>660335809</v>
      </c>
    </row>
    <row r="3137" spans="1:11" x14ac:dyDescent="0.25">
      <c r="A3137" t="s">
        <v>64</v>
      </c>
      <c r="B3137" t="s">
        <v>45</v>
      </c>
      <c r="C3137">
        <v>1997</v>
      </c>
      <c r="D3137">
        <v>1976</v>
      </c>
      <c r="E3137">
        <v>6980</v>
      </c>
      <c r="F3137">
        <v>25.03</v>
      </c>
      <c r="G3137">
        <v>50689</v>
      </c>
      <c r="H3137">
        <v>61251</v>
      </c>
      <c r="I3137">
        <f t="shared" si="145"/>
        <v>10562</v>
      </c>
      <c r="J3137">
        <f t="shared" si="147"/>
        <v>-10562</v>
      </c>
      <c r="K3137">
        <f t="shared" si="146"/>
        <v>111555844</v>
      </c>
    </row>
    <row r="3138" spans="1:11" x14ac:dyDescent="0.25">
      <c r="A3138" t="s">
        <v>32</v>
      </c>
      <c r="B3138" t="s">
        <v>7</v>
      </c>
      <c r="C3138">
        <v>2011</v>
      </c>
      <c r="D3138">
        <v>1083</v>
      </c>
      <c r="E3138">
        <v>55540</v>
      </c>
      <c r="F3138">
        <v>25.48</v>
      </c>
      <c r="G3138">
        <v>227240</v>
      </c>
      <c r="H3138">
        <v>227240</v>
      </c>
      <c r="I3138">
        <f t="shared" si="145"/>
        <v>0</v>
      </c>
      <c r="J3138">
        <f t="shared" si="147"/>
        <v>0</v>
      </c>
      <c r="K3138">
        <f t="shared" si="146"/>
        <v>0</v>
      </c>
    </row>
    <row r="3139" spans="1:11" x14ac:dyDescent="0.25">
      <c r="A3139" t="s">
        <v>42</v>
      </c>
      <c r="B3139" t="s">
        <v>45</v>
      </c>
      <c r="C3139">
        <v>2000</v>
      </c>
      <c r="D3139">
        <v>758</v>
      </c>
      <c r="E3139">
        <v>34468.93</v>
      </c>
      <c r="F3139">
        <v>25.16</v>
      </c>
      <c r="G3139">
        <v>113284</v>
      </c>
      <c r="H3139">
        <v>117046</v>
      </c>
      <c r="I3139">
        <f t="shared" ref="I3139:I3202" si="148">ABS(G3139-H3139)</f>
        <v>3762</v>
      </c>
      <c r="J3139">
        <f t="shared" si="147"/>
        <v>-3762</v>
      </c>
      <c r="K3139">
        <f t="shared" ref="K3139:K3202" si="149">J3139^2</f>
        <v>14152644</v>
      </c>
    </row>
    <row r="3140" spans="1:11" x14ac:dyDescent="0.25">
      <c r="A3140" t="s">
        <v>54</v>
      </c>
      <c r="B3140" t="s">
        <v>7</v>
      </c>
      <c r="C3140">
        <v>2005</v>
      </c>
      <c r="D3140">
        <v>2274</v>
      </c>
      <c r="E3140">
        <v>18391.23</v>
      </c>
      <c r="F3140">
        <v>21.82</v>
      </c>
      <c r="G3140">
        <v>69668</v>
      </c>
      <c r="H3140">
        <v>69668</v>
      </c>
      <c r="I3140">
        <f t="shared" si="148"/>
        <v>0</v>
      </c>
      <c r="J3140">
        <f t="shared" si="147"/>
        <v>0</v>
      </c>
      <c r="K3140">
        <f t="shared" si="149"/>
        <v>0</v>
      </c>
    </row>
    <row r="3141" spans="1:11" x14ac:dyDescent="0.25">
      <c r="A3141" t="s">
        <v>25</v>
      </c>
      <c r="B3141" t="s">
        <v>11</v>
      </c>
      <c r="C3141">
        <v>2008</v>
      </c>
      <c r="D3141">
        <v>534</v>
      </c>
      <c r="E3141">
        <v>42935.38</v>
      </c>
      <c r="F3141">
        <v>18.78</v>
      </c>
      <c r="G3141">
        <v>10788</v>
      </c>
      <c r="H3141">
        <v>10788</v>
      </c>
      <c r="I3141">
        <f t="shared" si="148"/>
        <v>0</v>
      </c>
      <c r="J3141">
        <f t="shared" si="147"/>
        <v>0</v>
      </c>
      <c r="K3141">
        <f t="shared" si="149"/>
        <v>0</v>
      </c>
    </row>
    <row r="3142" spans="1:11" x14ac:dyDescent="0.25">
      <c r="A3142" t="s">
        <v>19</v>
      </c>
      <c r="B3142" t="s">
        <v>11</v>
      </c>
      <c r="C3142">
        <v>2009</v>
      </c>
      <c r="D3142">
        <v>216</v>
      </c>
      <c r="E3142">
        <v>1429.27</v>
      </c>
      <c r="F3142">
        <v>23.87</v>
      </c>
      <c r="G3142">
        <v>18756</v>
      </c>
      <c r="H3142">
        <v>18756</v>
      </c>
      <c r="I3142">
        <f t="shared" si="148"/>
        <v>0</v>
      </c>
      <c r="J3142">
        <f t="shared" si="147"/>
        <v>0</v>
      </c>
      <c r="K3142">
        <f t="shared" si="149"/>
        <v>0</v>
      </c>
    </row>
    <row r="3143" spans="1:11" x14ac:dyDescent="0.25">
      <c r="A3143" t="s">
        <v>71</v>
      </c>
      <c r="B3143" t="s">
        <v>21</v>
      </c>
      <c r="C3143">
        <v>2008</v>
      </c>
      <c r="D3143">
        <v>151</v>
      </c>
      <c r="E3143">
        <v>12.04</v>
      </c>
      <c r="F3143">
        <v>29.3</v>
      </c>
      <c r="G3143">
        <v>168296</v>
      </c>
      <c r="H3143">
        <v>160877</v>
      </c>
      <c r="I3143">
        <f t="shared" si="148"/>
        <v>7419</v>
      </c>
      <c r="J3143">
        <f t="shared" si="147"/>
        <v>7419</v>
      </c>
      <c r="K3143">
        <f t="shared" si="149"/>
        <v>55041561</v>
      </c>
    </row>
    <row r="3144" spans="1:11" x14ac:dyDescent="0.25">
      <c r="A3144" t="s">
        <v>34</v>
      </c>
      <c r="B3144" t="s">
        <v>21</v>
      </c>
      <c r="C3144">
        <v>2005</v>
      </c>
      <c r="D3144">
        <v>636</v>
      </c>
      <c r="E3144">
        <v>41017</v>
      </c>
      <c r="F3144">
        <v>16.97</v>
      </c>
      <c r="G3144">
        <v>161439</v>
      </c>
      <c r="H3144">
        <v>165915</v>
      </c>
      <c r="I3144">
        <f t="shared" si="148"/>
        <v>4476</v>
      </c>
      <c r="J3144">
        <f t="shared" si="147"/>
        <v>-4476</v>
      </c>
      <c r="K3144">
        <f t="shared" si="149"/>
        <v>20034576</v>
      </c>
    </row>
    <row r="3145" spans="1:11" x14ac:dyDescent="0.25">
      <c r="A3145" t="s">
        <v>16</v>
      </c>
      <c r="B3145" t="s">
        <v>7</v>
      </c>
      <c r="C3145">
        <v>1993</v>
      </c>
      <c r="D3145">
        <v>1522</v>
      </c>
      <c r="E3145">
        <v>15373</v>
      </c>
      <c r="F3145">
        <v>13.26</v>
      </c>
      <c r="G3145">
        <v>145947</v>
      </c>
      <c r="H3145">
        <v>164033</v>
      </c>
      <c r="I3145">
        <f t="shared" si="148"/>
        <v>18086</v>
      </c>
      <c r="J3145">
        <f t="shared" si="147"/>
        <v>-18086</v>
      </c>
      <c r="K3145">
        <f t="shared" si="149"/>
        <v>327103396</v>
      </c>
    </row>
    <row r="3146" spans="1:11" x14ac:dyDescent="0.25">
      <c r="A3146" t="s">
        <v>83</v>
      </c>
      <c r="B3146" t="s">
        <v>9</v>
      </c>
      <c r="C3146">
        <v>2001</v>
      </c>
      <c r="D3146">
        <v>1187</v>
      </c>
      <c r="E3146">
        <v>82</v>
      </c>
      <c r="F3146">
        <v>26.76</v>
      </c>
      <c r="G3146">
        <v>13150</v>
      </c>
      <c r="H3146">
        <v>10817</v>
      </c>
      <c r="I3146">
        <f t="shared" si="148"/>
        <v>2333</v>
      </c>
      <c r="J3146">
        <f t="shared" si="147"/>
        <v>2333</v>
      </c>
      <c r="K3146">
        <f t="shared" si="149"/>
        <v>5442889</v>
      </c>
    </row>
    <row r="3147" spans="1:11" x14ac:dyDescent="0.25">
      <c r="A3147" t="s">
        <v>10</v>
      </c>
      <c r="B3147" t="s">
        <v>9</v>
      </c>
      <c r="C3147">
        <v>1993</v>
      </c>
      <c r="D3147">
        <v>1668</v>
      </c>
      <c r="E3147">
        <v>79821.179999999993</v>
      </c>
      <c r="F3147">
        <v>14.99</v>
      </c>
      <c r="G3147">
        <v>25000</v>
      </c>
      <c r="H3147">
        <v>25000</v>
      </c>
      <c r="I3147">
        <f t="shared" si="148"/>
        <v>0</v>
      </c>
      <c r="J3147">
        <f t="shared" si="147"/>
        <v>0</v>
      </c>
      <c r="K3147">
        <f t="shared" si="149"/>
        <v>0</v>
      </c>
    </row>
    <row r="3148" spans="1:11" x14ac:dyDescent="0.25">
      <c r="A3148" t="s">
        <v>61</v>
      </c>
      <c r="B3148" t="s">
        <v>49</v>
      </c>
      <c r="C3148">
        <v>2008</v>
      </c>
      <c r="D3148">
        <v>1212</v>
      </c>
      <c r="E3148">
        <v>321.75</v>
      </c>
      <c r="F3148">
        <v>19.559999999999999</v>
      </c>
      <c r="G3148">
        <v>45817</v>
      </c>
      <c r="H3148">
        <v>49419</v>
      </c>
      <c r="I3148">
        <f t="shared" si="148"/>
        <v>3602</v>
      </c>
      <c r="J3148">
        <f t="shared" si="147"/>
        <v>-3602</v>
      </c>
      <c r="K3148">
        <f t="shared" si="149"/>
        <v>12974404</v>
      </c>
    </row>
    <row r="3149" spans="1:11" x14ac:dyDescent="0.25">
      <c r="A3149" t="s">
        <v>63</v>
      </c>
      <c r="B3149" t="s">
        <v>11</v>
      </c>
      <c r="C3149">
        <v>1993</v>
      </c>
      <c r="D3149">
        <v>1020</v>
      </c>
      <c r="E3149">
        <v>1080</v>
      </c>
      <c r="F3149">
        <v>21</v>
      </c>
      <c r="G3149">
        <v>50737</v>
      </c>
      <c r="H3149">
        <v>57708</v>
      </c>
      <c r="I3149">
        <f t="shared" si="148"/>
        <v>6971</v>
      </c>
      <c r="J3149">
        <f t="shared" ref="J3149:J3212" si="150">G3149-H3149</f>
        <v>-6971</v>
      </c>
      <c r="K3149">
        <f t="shared" si="149"/>
        <v>48594841</v>
      </c>
    </row>
    <row r="3150" spans="1:11" x14ac:dyDescent="0.25">
      <c r="A3150" t="s">
        <v>42</v>
      </c>
      <c r="B3150" t="s">
        <v>13</v>
      </c>
      <c r="C3150">
        <v>1995</v>
      </c>
      <c r="D3150">
        <v>758</v>
      </c>
      <c r="E3150">
        <v>34468.93</v>
      </c>
      <c r="F3150">
        <v>16.850000000000001</v>
      </c>
      <c r="G3150">
        <v>46792</v>
      </c>
      <c r="H3150">
        <v>46792</v>
      </c>
      <c r="I3150">
        <f t="shared" si="148"/>
        <v>0</v>
      </c>
      <c r="J3150">
        <f t="shared" si="150"/>
        <v>0</v>
      </c>
      <c r="K3150">
        <f t="shared" si="149"/>
        <v>0</v>
      </c>
    </row>
    <row r="3151" spans="1:11" x14ac:dyDescent="0.25">
      <c r="A3151" t="s">
        <v>18</v>
      </c>
      <c r="B3151" t="s">
        <v>29</v>
      </c>
      <c r="C3151">
        <v>1992</v>
      </c>
      <c r="D3151">
        <v>1761</v>
      </c>
      <c r="E3151">
        <v>67003.89</v>
      </c>
      <c r="F3151">
        <v>21.35</v>
      </c>
      <c r="G3151">
        <v>20352</v>
      </c>
      <c r="H3151">
        <v>20352</v>
      </c>
      <c r="I3151">
        <f t="shared" si="148"/>
        <v>0</v>
      </c>
      <c r="J3151">
        <f t="shared" si="150"/>
        <v>0</v>
      </c>
      <c r="K3151">
        <f t="shared" si="149"/>
        <v>0</v>
      </c>
    </row>
    <row r="3152" spans="1:11" x14ac:dyDescent="0.25">
      <c r="A3152" t="s">
        <v>14</v>
      </c>
      <c r="B3152" t="s">
        <v>29</v>
      </c>
      <c r="C3152">
        <v>2004</v>
      </c>
      <c r="D3152">
        <v>494</v>
      </c>
      <c r="E3152">
        <v>8903.48</v>
      </c>
      <c r="F3152">
        <v>19.93</v>
      </c>
      <c r="G3152">
        <v>12450</v>
      </c>
      <c r="H3152">
        <v>11287</v>
      </c>
      <c r="I3152">
        <f t="shared" si="148"/>
        <v>1163</v>
      </c>
      <c r="J3152">
        <f t="shared" si="150"/>
        <v>1163</v>
      </c>
      <c r="K3152">
        <f t="shared" si="149"/>
        <v>1352569</v>
      </c>
    </row>
    <row r="3153" spans="1:11" x14ac:dyDescent="0.25">
      <c r="A3153" t="s">
        <v>32</v>
      </c>
      <c r="B3153" t="s">
        <v>21</v>
      </c>
      <c r="C3153">
        <v>2006</v>
      </c>
      <c r="D3153">
        <v>1083</v>
      </c>
      <c r="E3153">
        <v>37423</v>
      </c>
      <c r="F3153">
        <v>26.37</v>
      </c>
      <c r="G3153">
        <v>86849</v>
      </c>
      <c r="H3153">
        <v>86849</v>
      </c>
      <c r="I3153">
        <f t="shared" si="148"/>
        <v>0</v>
      </c>
      <c r="J3153">
        <f t="shared" si="150"/>
        <v>0</v>
      </c>
      <c r="K3153">
        <f t="shared" si="149"/>
        <v>0</v>
      </c>
    </row>
    <row r="3154" spans="1:11" x14ac:dyDescent="0.25">
      <c r="A3154" t="s">
        <v>12</v>
      </c>
      <c r="B3154" t="s">
        <v>29</v>
      </c>
      <c r="C3154">
        <v>1994</v>
      </c>
      <c r="D3154">
        <v>2702</v>
      </c>
      <c r="E3154">
        <v>1597</v>
      </c>
      <c r="F3154">
        <v>27.34</v>
      </c>
      <c r="G3154">
        <v>11123</v>
      </c>
      <c r="H3154">
        <v>11123</v>
      </c>
      <c r="I3154">
        <f t="shared" si="148"/>
        <v>0</v>
      </c>
      <c r="J3154">
        <f t="shared" si="150"/>
        <v>0</v>
      </c>
      <c r="K3154">
        <f t="shared" si="149"/>
        <v>0</v>
      </c>
    </row>
    <row r="3155" spans="1:11" x14ac:dyDescent="0.25">
      <c r="A3155" t="s">
        <v>32</v>
      </c>
      <c r="B3155" t="s">
        <v>7</v>
      </c>
      <c r="C3155">
        <v>1991</v>
      </c>
      <c r="D3155">
        <v>1083</v>
      </c>
      <c r="E3155">
        <v>72133</v>
      </c>
      <c r="F3155">
        <v>25.96</v>
      </c>
      <c r="G3155">
        <v>162540</v>
      </c>
      <c r="H3155">
        <v>162540</v>
      </c>
      <c r="I3155">
        <f t="shared" si="148"/>
        <v>0</v>
      </c>
      <c r="J3155">
        <f t="shared" si="150"/>
        <v>0</v>
      </c>
      <c r="K3155">
        <f t="shared" si="149"/>
        <v>0</v>
      </c>
    </row>
    <row r="3156" spans="1:11" x14ac:dyDescent="0.25">
      <c r="A3156" t="s">
        <v>33</v>
      </c>
      <c r="B3156" t="s">
        <v>7</v>
      </c>
      <c r="C3156">
        <v>2011</v>
      </c>
      <c r="D3156">
        <v>59</v>
      </c>
      <c r="E3156">
        <v>4840.3</v>
      </c>
      <c r="F3156">
        <v>26.57</v>
      </c>
      <c r="G3156">
        <v>248330</v>
      </c>
      <c r="H3156">
        <v>248330</v>
      </c>
      <c r="I3156">
        <f t="shared" si="148"/>
        <v>0</v>
      </c>
      <c r="J3156">
        <f t="shared" si="150"/>
        <v>0</v>
      </c>
      <c r="K3156">
        <f t="shared" si="149"/>
        <v>0</v>
      </c>
    </row>
    <row r="3157" spans="1:11" x14ac:dyDescent="0.25">
      <c r="A3157" t="s">
        <v>27</v>
      </c>
      <c r="B3157" t="s">
        <v>21</v>
      </c>
      <c r="C3157">
        <v>1998</v>
      </c>
      <c r="D3157">
        <v>495</v>
      </c>
      <c r="E3157">
        <v>24304</v>
      </c>
      <c r="F3157">
        <v>16.11</v>
      </c>
      <c r="G3157">
        <v>35722</v>
      </c>
      <c r="H3157">
        <v>35722</v>
      </c>
      <c r="I3157">
        <f t="shared" si="148"/>
        <v>0</v>
      </c>
      <c r="J3157">
        <f t="shared" si="150"/>
        <v>0</v>
      </c>
      <c r="K3157">
        <f t="shared" si="149"/>
        <v>0</v>
      </c>
    </row>
    <row r="3158" spans="1:11" x14ac:dyDescent="0.25">
      <c r="A3158" t="s">
        <v>14</v>
      </c>
      <c r="B3158" t="s">
        <v>15</v>
      </c>
      <c r="C3158">
        <v>1993</v>
      </c>
      <c r="D3158">
        <v>494</v>
      </c>
      <c r="E3158">
        <v>4945</v>
      </c>
      <c r="F3158">
        <v>23.08</v>
      </c>
      <c r="G3158">
        <v>5821</v>
      </c>
      <c r="H3158">
        <v>5821</v>
      </c>
      <c r="I3158">
        <f t="shared" si="148"/>
        <v>0</v>
      </c>
      <c r="J3158">
        <f t="shared" si="150"/>
        <v>0</v>
      </c>
      <c r="K3158">
        <f t="shared" si="149"/>
        <v>0</v>
      </c>
    </row>
    <row r="3159" spans="1:11" x14ac:dyDescent="0.25">
      <c r="A3159" t="s">
        <v>57</v>
      </c>
      <c r="B3159" t="s">
        <v>13</v>
      </c>
      <c r="C3159">
        <v>2007</v>
      </c>
      <c r="D3159">
        <v>3240</v>
      </c>
      <c r="E3159">
        <v>82439.06</v>
      </c>
      <c r="F3159">
        <v>27.45</v>
      </c>
      <c r="G3159">
        <v>49020</v>
      </c>
      <c r="H3159">
        <v>45717</v>
      </c>
      <c r="I3159">
        <f t="shared" si="148"/>
        <v>3303</v>
      </c>
      <c r="J3159">
        <f t="shared" si="150"/>
        <v>3303</v>
      </c>
      <c r="K3159">
        <f t="shared" si="149"/>
        <v>10909809</v>
      </c>
    </row>
    <row r="3160" spans="1:11" x14ac:dyDescent="0.25">
      <c r="A3160" t="s">
        <v>17</v>
      </c>
      <c r="B3160" t="s">
        <v>21</v>
      </c>
      <c r="C3160">
        <v>2008</v>
      </c>
      <c r="D3160">
        <v>51</v>
      </c>
      <c r="E3160">
        <v>9527</v>
      </c>
      <c r="F3160">
        <v>22.64</v>
      </c>
      <c r="G3160">
        <v>276425</v>
      </c>
      <c r="H3160">
        <v>276425</v>
      </c>
      <c r="I3160">
        <f t="shared" si="148"/>
        <v>0</v>
      </c>
      <c r="J3160">
        <f t="shared" si="150"/>
        <v>0</v>
      </c>
      <c r="K3160">
        <f t="shared" si="149"/>
        <v>0</v>
      </c>
    </row>
    <row r="3161" spans="1:11" x14ac:dyDescent="0.25">
      <c r="A3161" t="s">
        <v>32</v>
      </c>
      <c r="B3161" t="s">
        <v>9</v>
      </c>
      <c r="C3161">
        <v>2001</v>
      </c>
      <c r="D3161">
        <v>1083</v>
      </c>
      <c r="E3161">
        <v>43720.04</v>
      </c>
      <c r="F3161">
        <v>27.2</v>
      </c>
      <c r="G3161">
        <v>19996</v>
      </c>
      <c r="H3161">
        <v>19996</v>
      </c>
      <c r="I3161">
        <f t="shared" si="148"/>
        <v>0</v>
      </c>
      <c r="J3161">
        <f t="shared" si="150"/>
        <v>0</v>
      </c>
      <c r="K3161">
        <f t="shared" si="149"/>
        <v>0</v>
      </c>
    </row>
    <row r="3162" spans="1:11" x14ac:dyDescent="0.25">
      <c r="A3162" t="s">
        <v>25</v>
      </c>
      <c r="B3162" t="s">
        <v>11</v>
      </c>
      <c r="C3162">
        <v>1992</v>
      </c>
      <c r="D3162">
        <v>534</v>
      </c>
      <c r="E3162">
        <v>22234</v>
      </c>
      <c r="F3162">
        <v>11.21</v>
      </c>
      <c r="G3162">
        <v>17812</v>
      </c>
      <c r="H3162">
        <v>19658</v>
      </c>
      <c r="I3162">
        <f t="shared" si="148"/>
        <v>1846</v>
      </c>
      <c r="J3162">
        <f t="shared" si="150"/>
        <v>-1846</v>
      </c>
      <c r="K3162">
        <f t="shared" si="149"/>
        <v>3407716</v>
      </c>
    </row>
    <row r="3163" spans="1:11" x14ac:dyDescent="0.25">
      <c r="A3163" t="s">
        <v>89</v>
      </c>
      <c r="B3163" t="s">
        <v>11</v>
      </c>
      <c r="C3163">
        <v>2004</v>
      </c>
      <c r="D3163">
        <v>637</v>
      </c>
      <c r="E3163">
        <v>6778.2</v>
      </c>
      <c r="F3163">
        <v>11.63</v>
      </c>
      <c r="G3163">
        <v>34775</v>
      </c>
      <c r="H3163">
        <v>27737</v>
      </c>
      <c r="I3163">
        <f t="shared" si="148"/>
        <v>7038</v>
      </c>
      <c r="J3163">
        <f t="shared" si="150"/>
        <v>7038</v>
      </c>
      <c r="K3163">
        <f t="shared" si="149"/>
        <v>49533444</v>
      </c>
    </row>
    <row r="3164" spans="1:11" x14ac:dyDescent="0.25">
      <c r="A3164" t="s">
        <v>54</v>
      </c>
      <c r="B3164" t="s">
        <v>23</v>
      </c>
      <c r="C3164">
        <v>1992</v>
      </c>
      <c r="D3164">
        <v>2274</v>
      </c>
      <c r="E3164">
        <v>2012</v>
      </c>
      <c r="F3164">
        <v>17.670000000000002</v>
      </c>
      <c r="G3164">
        <v>101582</v>
      </c>
      <c r="H3164">
        <v>101582</v>
      </c>
      <c r="I3164">
        <f t="shared" si="148"/>
        <v>0</v>
      </c>
      <c r="J3164">
        <f t="shared" si="150"/>
        <v>0</v>
      </c>
      <c r="K3164">
        <f t="shared" si="149"/>
        <v>0</v>
      </c>
    </row>
    <row r="3165" spans="1:11" x14ac:dyDescent="0.25">
      <c r="A3165" t="s">
        <v>14</v>
      </c>
      <c r="B3165" t="s">
        <v>15</v>
      </c>
      <c r="C3165">
        <v>2002</v>
      </c>
      <c r="D3165">
        <v>494</v>
      </c>
      <c r="E3165">
        <v>10881.83</v>
      </c>
      <c r="F3165">
        <v>19.7</v>
      </c>
      <c r="G3165">
        <v>5989</v>
      </c>
      <c r="H3165">
        <v>6197</v>
      </c>
      <c r="I3165">
        <f t="shared" si="148"/>
        <v>208</v>
      </c>
      <c r="J3165">
        <f t="shared" si="150"/>
        <v>-208</v>
      </c>
      <c r="K3165">
        <f t="shared" si="149"/>
        <v>43264</v>
      </c>
    </row>
    <row r="3166" spans="1:11" x14ac:dyDescent="0.25">
      <c r="A3166" t="s">
        <v>17</v>
      </c>
      <c r="B3166" t="s">
        <v>13</v>
      </c>
      <c r="C3166">
        <v>2007</v>
      </c>
      <c r="D3166">
        <v>51</v>
      </c>
      <c r="E3166">
        <v>9105</v>
      </c>
      <c r="F3166">
        <v>22.36</v>
      </c>
      <c r="G3166">
        <v>97675</v>
      </c>
      <c r="H3166">
        <v>97675</v>
      </c>
      <c r="I3166">
        <f t="shared" si="148"/>
        <v>0</v>
      </c>
      <c r="J3166">
        <f t="shared" si="150"/>
        <v>0</v>
      </c>
      <c r="K3166">
        <f t="shared" si="149"/>
        <v>0</v>
      </c>
    </row>
    <row r="3167" spans="1:11" x14ac:dyDescent="0.25">
      <c r="A3167" t="s">
        <v>12</v>
      </c>
      <c r="B3167" t="s">
        <v>7</v>
      </c>
      <c r="C3167">
        <v>1992</v>
      </c>
      <c r="D3167">
        <v>2702</v>
      </c>
      <c r="E3167">
        <v>825</v>
      </c>
      <c r="F3167">
        <v>27.4</v>
      </c>
      <c r="G3167">
        <v>143819</v>
      </c>
      <c r="H3167">
        <v>143819</v>
      </c>
      <c r="I3167">
        <f t="shared" si="148"/>
        <v>0</v>
      </c>
      <c r="J3167">
        <f t="shared" si="150"/>
        <v>0</v>
      </c>
      <c r="K3167">
        <f t="shared" si="149"/>
        <v>0</v>
      </c>
    </row>
    <row r="3168" spans="1:11" x14ac:dyDescent="0.25">
      <c r="A3168" t="s">
        <v>65</v>
      </c>
      <c r="B3168" t="s">
        <v>29</v>
      </c>
      <c r="C3168">
        <v>2005</v>
      </c>
      <c r="D3168">
        <v>250</v>
      </c>
      <c r="E3168">
        <v>3666.62</v>
      </c>
      <c r="F3168">
        <v>4</v>
      </c>
      <c r="G3168">
        <v>16438</v>
      </c>
      <c r="H3168">
        <v>16438</v>
      </c>
      <c r="I3168">
        <f t="shared" si="148"/>
        <v>0</v>
      </c>
      <c r="J3168">
        <f t="shared" si="150"/>
        <v>0</v>
      </c>
      <c r="K3168">
        <f t="shared" si="149"/>
        <v>0</v>
      </c>
    </row>
    <row r="3169" spans="1:11" x14ac:dyDescent="0.25">
      <c r="A3169" t="s">
        <v>90</v>
      </c>
      <c r="B3169" t="s">
        <v>21</v>
      </c>
      <c r="C3169">
        <v>2000</v>
      </c>
      <c r="D3169">
        <v>2331</v>
      </c>
      <c r="E3169">
        <v>176</v>
      </c>
      <c r="F3169">
        <v>26.86</v>
      </c>
      <c r="G3169">
        <v>128000</v>
      </c>
      <c r="H3169">
        <v>122500</v>
      </c>
      <c r="I3169">
        <f t="shared" si="148"/>
        <v>5500</v>
      </c>
      <c r="J3169">
        <f t="shared" si="150"/>
        <v>5500</v>
      </c>
      <c r="K3169">
        <f t="shared" si="149"/>
        <v>30250000</v>
      </c>
    </row>
    <row r="3170" spans="1:11" x14ac:dyDescent="0.25">
      <c r="A3170" t="s">
        <v>32</v>
      </c>
      <c r="B3170" t="s">
        <v>21</v>
      </c>
      <c r="C3170">
        <v>2011</v>
      </c>
      <c r="D3170">
        <v>1083</v>
      </c>
      <c r="E3170">
        <v>55540</v>
      </c>
      <c r="F3170">
        <v>25.92</v>
      </c>
      <c r="G3170">
        <v>92456</v>
      </c>
      <c r="H3170">
        <v>92456</v>
      </c>
      <c r="I3170">
        <f t="shared" si="148"/>
        <v>0</v>
      </c>
      <c r="J3170">
        <f t="shared" si="150"/>
        <v>0</v>
      </c>
      <c r="K3170">
        <f t="shared" si="149"/>
        <v>0</v>
      </c>
    </row>
    <row r="3171" spans="1:11" x14ac:dyDescent="0.25">
      <c r="A3171" t="s">
        <v>14</v>
      </c>
      <c r="B3171" t="s">
        <v>15</v>
      </c>
      <c r="C3171">
        <v>1997</v>
      </c>
      <c r="D3171">
        <v>494</v>
      </c>
      <c r="E3171">
        <v>16936</v>
      </c>
      <c r="F3171">
        <v>23.76</v>
      </c>
      <c r="G3171">
        <v>5926</v>
      </c>
      <c r="H3171">
        <v>5926</v>
      </c>
      <c r="I3171">
        <f t="shared" si="148"/>
        <v>0</v>
      </c>
      <c r="J3171">
        <f t="shared" si="150"/>
        <v>0</v>
      </c>
      <c r="K3171">
        <f t="shared" si="149"/>
        <v>0</v>
      </c>
    </row>
    <row r="3172" spans="1:11" x14ac:dyDescent="0.25">
      <c r="A3172" t="s">
        <v>19</v>
      </c>
      <c r="B3172" t="s">
        <v>7</v>
      </c>
      <c r="C3172">
        <v>2009</v>
      </c>
      <c r="D3172">
        <v>216</v>
      </c>
      <c r="E3172">
        <v>1429.27</v>
      </c>
      <c r="F3172">
        <v>20.260000000000002</v>
      </c>
      <c r="G3172">
        <v>113307</v>
      </c>
      <c r="H3172">
        <v>113307</v>
      </c>
      <c r="I3172">
        <f t="shared" si="148"/>
        <v>0</v>
      </c>
      <c r="J3172">
        <f t="shared" si="150"/>
        <v>0</v>
      </c>
      <c r="K3172">
        <f t="shared" si="149"/>
        <v>0</v>
      </c>
    </row>
    <row r="3173" spans="1:11" x14ac:dyDescent="0.25">
      <c r="A3173" t="s">
        <v>17</v>
      </c>
      <c r="B3173" t="s">
        <v>29</v>
      </c>
      <c r="C3173">
        <v>2000</v>
      </c>
      <c r="D3173">
        <v>51</v>
      </c>
      <c r="E3173">
        <v>4931</v>
      </c>
      <c r="F3173">
        <v>20.74</v>
      </c>
      <c r="G3173">
        <v>27199</v>
      </c>
      <c r="H3173">
        <v>27199</v>
      </c>
      <c r="I3173">
        <f t="shared" si="148"/>
        <v>0</v>
      </c>
      <c r="J3173">
        <f t="shared" si="150"/>
        <v>0</v>
      </c>
      <c r="K3173">
        <f t="shared" si="149"/>
        <v>0</v>
      </c>
    </row>
    <row r="3174" spans="1:11" x14ac:dyDescent="0.25">
      <c r="A3174" t="s">
        <v>48</v>
      </c>
      <c r="B3174" t="s">
        <v>49</v>
      </c>
      <c r="C3174">
        <v>1991</v>
      </c>
      <c r="D3174">
        <v>2051</v>
      </c>
      <c r="E3174">
        <v>1415.65</v>
      </c>
      <c r="F3174">
        <v>27.24</v>
      </c>
      <c r="G3174">
        <v>133724</v>
      </c>
      <c r="H3174">
        <v>153341</v>
      </c>
      <c r="I3174">
        <f t="shared" si="148"/>
        <v>19617</v>
      </c>
      <c r="J3174">
        <f t="shared" si="150"/>
        <v>-19617</v>
      </c>
      <c r="K3174">
        <f t="shared" si="149"/>
        <v>384826689</v>
      </c>
    </row>
    <row r="3175" spans="1:11" x14ac:dyDescent="0.25">
      <c r="A3175" t="s">
        <v>14</v>
      </c>
      <c r="B3175" t="s">
        <v>7</v>
      </c>
      <c r="C3175">
        <v>1994</v>
      </c>
      <c r="D3175">
        <v>494</v>
      </c>
      <c r="E3175">
        <v>6183</v>
      </c>
      <c r="F3175">
        <v>26.87</v>
      </c>
      <c r="G3175">
        <v>133171</v>
      </c>
      <c r="H3175">
        <v>133171</v>
      </c>
      <c r="I3175">
        <f t="shared" si="148"/>
        <v>0</v>
      </c>
      <c r="J3175">
        <f t="shared" si="150"/>
        <v>0</v>
      </c>
      <c r="K3175">
        <f t="shared" si="149"/>
        <v>0</v>
      </c>
    </row>
    <row r="3176" spans="1:11" x14ac:dyDescent="0.25">
      <c r="A3176" t="s">
        <v>57</v>
      </c>
      <c r="B3176" t="s">
        <v>29</v>
      </c>
      <c r="C3176">
        <v>1994</v>
      </c>
      <c r="D3176">
        <v>3240</v>
      </c>
      <c r="E3176">
        <v>17051.34</v>
      </c>
      <c r="F3176">
        <v>27.17</v>
      </c>
      <c r="G3176">
        <v>19323</v>
      </c>
      <c r="H3176">
        <v>20780</v>
      </c>
      <c r="I3176">
        <f t="shared" si="148"/>
        <v>1457</v>
      </c>
      <c r="J3176">
        <f t="shared" si="150"/>
        <v>-1457</v>
      </c>
      <c r="K3176">
        <f t="shared" si="149"/>
        <v>2122849</v>
      </c>
    </row>
    <row r="3177" spans="1:11" x14ac:dyDescent="0.25">
      <c r="A3177" t="s">
        <v>85</v>
      </c>
      <c r="B3177" t="s">
        <v>13</v>
      </c>
      <c r="C3177">
        <v>2013</v>
      </c>
      <c r="D3177">
        <v>1622</v>
      </c>
      <c r="E3177">
        <v>8136</v>
      </c>
      <c r="F3177">
        <v>28.98</v>
      </c>
      <c r="G3177">
        <v>31463</v>
      </c>
      <c r="H3177">
        <v>33060</v>
      </c>
      <c r="I3177">
        <f t="shared" si="148"/>
        <v>1597</v>
      </c>
      <c r="J3177">
        <f t="shared" si="150"/>
        <v>-1597</v>
      </c>
      <c r="K3177">
        <f t="shared" si="149"/>
        <v>2550409</v>
      </c>
    </row>
    <row r="3178" spans="1:11" x14ac:dyDescent="0.25">
      <c r="A3178" t="s">
        <v>12</v>
      </c>
      <c r="B3178" t="s">
        <v>7</v>
      </c>
      <c r="C3178">
        <v>1997</v>
      </c>
      <c r="D3178">
        <v>2702</v>
      </c>
      <c r="E3178">
        <v>1597</v>
      </c>
      <c r="F3178">
        <v>27.46</v>
      </c>
      <c r="G3178">
        <v>162061</v>
      </c>
      <c r="H3178">
        <v>162061</v>
      </c>
      <c r="I3178">
        <f t="shared" si="148"/>
        <v>0</v>
      </c>
      <c r="J3178">
        <f t="shared" si="150"/>
        <v>0</v>
      </c>
      <c r="K3178">
        <f t="shared" si="149"/>
        <v>0</v>
      </c>
    </row>
    <row r="3179" spans="1:11" x14ac:dyDescent="0.25">
      <c r="A3179" t="s">
        <v>104</v>
      </c>
      <c r="B3179" t="s">
        <v>13</v>
      </c>
      <c r="C3179">
        <v>2001</v>
      </c>
      <c r="D3179">
        <v>652</v>
      </c>
      <c r="E3179">
        <v>10725</v>
      </c>
      <c r="F3179">
        <v>18.670000000000002</v>
      </c>
      <c r="G3179">
        <v>71151</v>
      </c>
      <c r="H3179">
        <v>73683</v>
      </c>
      <c r="I3179">
        <f t="shared" si="148"/>
        <v>2532</v>
      </c>
      <c r="J3179">
        <f t="shared" si="150"/>
        <v>-2532</v>
      </c>
      <c r="K3179">
        <f t="shared" si="149"/>
        <v>6411024</v>
      </c>
    </row>
    <row r="3180" spans="1:11" x14ac:dyDescent="0.25">
      <c r="A3180" t="s">
        <v>32</v>
      </c>
      <c r="B3180" t="s">
        <v>13</v>
      </c>
      <c r="C3180">
        <v>2007</v>
      </c>
      <c r="D3180">
        <v>1083</v>
      </c>
      <c r="E3180">
        <v>27422.77</v>
      </c>
      <c r="F3180">
        <v>26.15</v>
      </c>
      <c r="G3180">
        <v>32924</v>
      </c>
      <c r="H3180">
        <v>32924</v>
      </c>
      <c r="I3180">
        <f t="shared" si="148"/>
        <v>0</v>
      </c>
      <c r="J3180">
        <f t="shared" si="150"/>
        <v>0</v>
      </c>
      <c r="K3180">
        <f t="shared" si="149"/>
        <v>0</v>
      </c>
    </row>
    <row r="3181" spans="1:11" x14ac:dyDescent="0.25">
      <c r="A3181" t="s">
        <v>67</v>
      </c>
      <c r="B3181" t="s">
        <v>21</v>
      </c>
      <c r="C3181">
        <v>2008</v>
      </c>
      <c r="D3181">
        <v>854</v>
      </c>
      <c r="E3181">
        <v>17080.259999999998</v>
      </c>
      <c r="F3181">
        <v>16.12</v>
      </c>
      <c r="G3181">
        <v>79412</v>
      </c>
      <c r="H3181">
        <v>82168</v>
      </c>
      <c r="I3181">
        <f t="shared" si="148"/>
        <v>2756</v>
      </c>
      <c r="J3181">
        <f t="shared" si="150"/>
        <v>-2756</v>
      </c>
      <c r="K3181">
        <f t="shared" si="149"/>
        <v>7595536</v>
      </c>
    </row>
    <row r="3182" spans="1:11" x14ac:dyDescent="0.25">
      <c r="A3182" t="s">
        <v>8</v>
      </c>
      <c r="B3182" t="s">
        <v>9</v>
      </c>
      <c r="C3182">
        <v>2013</v>
      </c>
      <c r="D3182">
        <v>537</v>
      </c>
      <c r="E3182">
        <v>81659.8</v>
      </c>
      <c r="F3182">
        <v>10.11</v>
      </c>
      <c r="G3182">
        <v>95878</v>
      </c>
      <c r="H3182">
        <v>95878</v>
      </c>
      <c r="I3182">
        <f t="shared" si="148"/>
        <v>0</v>
      </c>
      <c r="J3182">
        <f t="shared" si="150"/>
        <v>0</v>
      </c>
      <c r="K3182">
        <f t="shared" si="149"/>
        <v>0</v>
      </c>
    </row>
    <row r="3183" spans="1:11" x14ac:dyDescent="0.25">
      <c r="A3183" t="s">
        <v>54</v>
      </c>
      <c r="B3183" t="s">
        <v>9</v>
      </c>
      <c r="C3183">
        <v>2000</v>
      </c>
      <c r="D3183">
        <v>2274</v>
      </c>
      <c r="E3183">
        <v>17948</v>
      </c>
      <c r="F3183">
        <v>17.059999999999999</v>
      </c>
      <c r="G3183">
        <v>14614</v>
      </c>
      <c r="H3183">
        <v>14614</v>
      </c>
      <c r="I3183">
        <f t="shared" si="148"/>
        <v>0</v>
      </c>
      <c r="J3183">
        <f t="shared" si="150"/>
        <v>0</v>
      </c>
      <c r="K3183">
        <f t="shared" si="149"/>
        <v>0</v>
      </c>
    </row>
    <row r="3184" spans="1:11" x14ac:dyDescent="0.25">
      <c r="A3184" t="s">
        <v>98</v>
      </c>
      <c r="B3184" t="s">
        <v>9</v>
      </c>
      <c r="C3184">
        <v>1991</v>
      </c>
      <c r="D3184">
        <v>600</v>
      </c>
      <c r="E3184">
        <v>5422</v>
      </c>
      <c r="F3184">
        <v>7.9</v>
      </c>
      <c r="G3184">
        <v>48468</v>
      </c>
      <c r="H3184">
        <v>36699</v>
      </c>
      <c r="I3184">
        <f t="shared" si="148"/>
        <v>11769</v>
      </c>
      <c r="J3184">
        <f t="shared" si="150"/>
        <v>11769</v>
      </c>
      <c r="K3184">
        <f t="shared" si="149"/>
        <v>138509361</v>
      </c>
    </row>
    <row r="3185" spans="1:11" x14ac:dyDescent="0.25">
      <c r="A3185" t="s">
        <v>111</v>
      </c>
      <c r="B3185" t="s">
        <v>11</v>
      </c>
      <c r="C3185">
        <v>1992</v>
      </c>
      <c r="D3185">
        <v>1414</v>
      </c>
      <c r="E3185">
        <v>767.9</v>
      </c>
      <c r="F3185">
        <v>3.83</v>
      </c>
      <c r="G3185">
        <v>35295</v>
      </c>
      <c r="H3185">
        <v>46547</v>
      </c>
      <c r="I3185">
        <f t="shared" si="148"/>
        <v>11252</v>
      </c>
      <c r="J3185">
        <f t="shared" si="150"/>
        <v>-11252</v>
      </c>
      <c r="K3185">
        <f t="shared" si="149"/>
        <v>126607504</v>
      </c>
    </row>
    <row r="3186" spans="1:11" x14ac:dyDescent="0.25">
      <c r="A3186" t="s">
        <v>10</v>
      </c>
      <c r="B3186" t="s">
        <v>11</v>
      </c>
      <c r="C3186">
        <v>1994</v>
      </c>
      <c r="D3186">
        <v>1668</v>
      </c>
      <c r="E3186">
        <v>79821.179999999993</v>
      </c>
      <c r="F3186">
        <v>13.78</v>
      </c>
      <c r="G3186">
        <v>37182</v>
      </c>
      <c r="H3186">
        <v>34739</v>
      </c>
      <c r="I3186">
        <f t="shared" si="148"/>
        <v>2443</v>
      </c>
      <c r="J3186">
        <f t="shared" si="150"/>
        <v>2443</v>
      </c>
      <c r="K3186">
        <f t="shared" si="149"/>
        <v>5968249</v>
      </c>
    </row>
    <row r="3187" spans="1:11" x14ac:dyDescent="0.25">
      <c r="A3187" t="s">
        <v>43</v>
      </c>
      <c r="B3187" t="s">
        <v>7</v>
      </c>
      <c r="C3187">
        <v>2008</v>
      </c>
      <c r="D3187">
        <v>593</v>
      </c>
      <c r="E3187">
        <v>37640.199999999997</v>
      </c>
      <c r="F3187">
        <v>19.920000000000002</v>
      </c>
      <c r="G3187">
        <v>282947</v>
      </c>
      <c r="H3187">
        <v>305986</v>
      </c>
      <c r="I3187">
        <f t="shared" si="148"/>
        <v>23039</v>
      </c>
      <c r="J3187">
        <f t="shared" si="150"/>
        <v>-23039</v>
      </c>
      <c r="K3187">
        <f t="shared" si="149"/>
        <v>530795521</v>
      </c>
    </row>
    <row r="3188" spans="1:11" x14ac:dyDescent="0.25">
      <c r="A3188" t="s">
        <v>12</v>
      </c>
      <c r="B3188" t="s">
        <v>21</v>
      </c>
      <c r="C3188">
        <v>2010</v>
      </c>
      <c r="D3188">
        <v>2702</v>
      </c>
      <c r="E3188">
        <v>1597</v>
      </c>
      <c r="F3188">
        <v>27.69</v>
      </c>
      <c r="G3188">
        <v>113272</v>
      </c>
      <c r="H3188">
        <v>113272</v>
      </c>
      <c r="I3188">
        <f t="shared" si="148"/>
        <v>0</v>
      </c>
      <c r="J3188">
        <f t="shared" si="150"/>
        <v>0</v>
      </c>
      <c r="K3188">
        <f t="shared" si="149"/>
        <v>0</v>
      </c>
    </row>
    <row r="3189" spans="1:11" x14ac:dyDescent="0.25">
      <c r="A3189" t="s">
        <v>95</v>
      </c>
      <c r="B3189" t="s">
        <v>15</v>
      </c>
      <c r="C3189">
        <v>1993</v>
      </c>
      <c r="D3189">
        <v>3142</v>
      </c>
      <c r="E3189">
        <v>172</v>
      </c>
      <c r="F3189">
        <v>25.02</v>
      </c>
      <c r="G3189">
        <v>23333</v>
      </c>
      <c r="H3189">
        <v>26000</v>
      </c>
      <c r="I3189">
        <f t="shared" si="148"/>
        <v>2667</v>
      </c>
      <c r="J3189">
        <f t="shared" si="150"/>
        <v>-2667</v>
      </c>
      <c r="K3189">
        <f t="shared" si="149"/>
        <v>7112889</v>
      </c>
    </row>
    <row r="3190" spans="1:11" x14ac:dyDescent="0.25">
      <c r="A3190" t="s">
        <v>104</v>
      </c>
      <c r="B3190" t="s">
        <v>11</v>
      </c>
      <c r="C3190">
        <v>1998</v>
      </c>
      <c r="D3190">
        <v>652</v>
      </c>
      <c r="E3190">
        <v>10702</v>
      </c>
      <c r="F3190">
        <v>18.149999999999999</v>
      </c>
      <c r="G3190">
        <v>24379</v>
      </c>
      <c r="H3190">
        <v>23910</v>
      </c>
      <c r="I3190">
        <f t="shared" si="148"/>
        <v>469</v>
      </c>
      <c r="J3190">
        <f t="shared" si="150"/>
        <v>469</v>
      </c>
      <c r="K3190">
        <f t="shared" si="149"/>
        <v>219961</v>
      </c>
    </row>
    <row r="3191" spans="1:11" x14ac:dyDescent="0.25">
      <c r="A3191" t="s">
        <v>62</v>
      </c>
      <c r="B3191" t="s">
        <v>9</v>
      </c>
      <c r="C3191">
        <v>2000</v>
      </c>
      <c r="D3191">
        <v>92</v>
      </c>
      <c r="E3191">
        <v>39.090000000000003</v>
      </c>
      <c r="F3191">
        <v>27.66</v>
      </c>
      <c r="G3191">
        <v>9054</v>
      </c>
      <c r="H3191">
        <v>7618</v>
      </c>
      <c r="I3191">
        <f t="shared" si="148"/>
        <v>1436</v>
      </c>
      <c r="J3191">
        <f t="shared" si="150"/>
        <v>1436</v>
      </c>
      <c r="K3191">
        <f t="shared" si="149"/>
        <v>2062096</v>
      </c>
    </row>
    <row r="3192" spans="1:11" x14ac:dyDescent="0.25">
      <c r="A3192" t="s">
        <v>81</v>
      </c>
      <c r="B3192" t="s">
        <v>9</v>
      </c>
      <c r="C3192">
        <v>2013</v>
      </c>
      <c r="D3192">
        <v>2875</v>
      </c>
      <c r="E3192">
        <v>61445.599999999999</v>
      </c>
      <c r="F3192">
        <v>27.8</v>
      </c>
      <c r="G3192">
        <v>88991</v>
      </c>
      <c r="H3192">
        <v>61320</v>
      </c>
      <c r="I3192">
        <f t="shared" si="148"/>
        <v>27671</v>
      </c>
      <c r="J3192">
        <f t="shared" si="150"/>
        <v>27671</v>
      </c>
      <c r="K3192">
        <f t="shared" si="149"/>
        <v>765684241</v>
      </c>
    </row>
    <row r="3193" spans="1:11" x14ac:dyDescent="0.25">
      <c r="A3193" t="s">
        <v>42</v>
      </c>
      <c r="B3193" t="s">
        <v>11</v>
      </c>
      <c r="C3193">
        <v>2010</v>
      </c>
      <c r="D3193">
        <v>758</v>
      </c>
      <c r="E3193">
        <v>63402.29</v>
      </c>
      <c r="F3193">
        <v>19.38</v>
      </c>
      <c r="G3193">
        <v>54185</v>
      </c>
      <c r="H3193">
        <v>54185</v>
      </c>
      <c r="I3193">
        <f t="shared" si="148"/>
        <v>0</v>
      </c>
      <c r="J3193">
        <f t="shared" si="150"/>
        <v>0</v>
      </c>
      <c r="K3193">
        <f t="shared" si="149"/>
        <v>0</v>
      </c>
    </row>
    <row r="3194" spans="1:11" x14ac:dyDescent="0.25">
      <c r="A3194" t="s">
        <v>18</v>
      </c>
      <c r="B3194" t="s">
        <v>7</v>
      </c>
      <c r="C3194">
        <v>1999</v>
      </c>
      <c r="D3194">
        <v>1761</v>
      </c>
      <c r="E3194">
        <v>127585</v>
      </c>
      <c r="F3194">
        <v>17.66</v>
      </c>
      <c r="G3194">
        <v>164604</v>
      </c>
      <c r="H3194">
        <v>164604</v>
      </c>
      <c r="I3194">
        <f t="shared" si="148"/>
        <v>0</v>
      </c>
      <c r="J3194">
        <f t="shared" si="150"/>
        <v>0</v>
      </c>
      <c r="K3194">
        <f t="shared" si="149"/>
        <v>0</v>
      </c>
    </row>
    <row r="3195" spans="1:11" x14ac:dyDescent="0.25">
      <c r="A3195" t="s">
        <v>35</v>
      </c>
      <c r="B3195" t="s">
        <v>11</v>
      </c>
      <c r="C3195">
        <v>2008</v>
      </c>
      <c r="D3195">
        <v>847</v>
      </c>
      <c r="E3195">
        <v>6516.47</v>
      </c>
      <c r="F3195">
        <v>10.9</v>
      </c>
      <c r="G3195">
        <v>87585</v>
      </c>
      <c r="H3195">
        <v>89806</v>
      </c>
      <c r="I3195">
        <f t="shared" si="148"/>
        <v>2221</v>
      </c>
      <c r="J3195">
        <f t="shared" si="150"/>
        <v>-2221</v>
      </c>
      <c r="K3195">
        <f t="shared" si="149"/>
        <v>4932841</v>
      </c>
    </row>
    <row r="3196" spans="1:11" x14ac:dyDescent="0.25">
      <c r="A3196" t="s">
        <v>43</v>
      </c>
      <c r="B3196" t="s">
        <v>9</v>
      </c>
      <c r="C3196">
        <v>1994</v>
      </c>
      <c r="D3196">
        <v>593</v>
      </c>
      <c r="E3196">
        <v>24219</v>
      </c>
      <c r="F3196">
        <v>14.88</v>
      </c>
      <c r="G3196">
        <v>38181</v>
      </c>
      <c r="H3196">
        <v>38181</v>
      </c>
      <c r="I3196">
        <f t="shared" si="148"/>
        <v>0</v>
      </c>
      <c r="J3196">
        <f t="shared" si="150"/>
        <v>0</v>
      </c>
      <c r="K3196">
        <f t="shared" si="149"/>
        <v>0</v>
      </c>
    </row>
    <row r="3197" spans="1:11" x14ac:dyDescent="0.25">
      <c r="A3197" t="s">
        <v>42</v>
      </c>
      <c r="B3197" t="s">
        <v>13</v>
      </c>
      <c r="C3197">
        <v>1991</v>
      </c>
      <c r="D3197">
        <v>758</v>
      </c>
      <c r="E3197">
        <v>34468.93</v>
      </c>
      <c r="F3197">
        <v>21.2</v>
      </c>
      <c r="G3197">
        <v>40954</v>
      </c>
      <c r="H3197">
        <v>40954</v>
      </c>
      <c r="I3197">
        <f t="shared" si="148"/>
        <v>0</v>
      </c>
      <c r="J3197">
        <f t="shared" si="150"/>
        <v>0</v>
      </c>
      <c r="K3197">
        <f t="shared" si="149"/>
        <v>0</v>
      </c>
    </row>
    <row r="3198" spans="1:11" x14ac:dyDescent="0.25">
      <c r="A3198" t="s">
        <v>61</v>
      </c>
      <c r="B3198" t="s">
        <v>29</v>
      </c>
      <c r="C3198">
        <v>2001</v>
      </c>
      <c r="D3198">
        <v>1212</v>
      </c>
      <c r="E3198">
        <v>72</v>
      </c>
      <c r="F3198">
        <v>19.5</v>
      </c>
      <c r="G3198">
        <v>5527</v>
      </c>
      <c r="H3198">
        <v>4712</v>
      </c>
      <c r="I3198">
        <f t="shared" si="148"/>
        <v>815</v>
      </c>
      <c r="J3198">
        <f t="shared" si="150"/>
        <v>815</v>
      </c>
      <c r="K3198">
        <f t="shared" si="149"/>
        <v>664225</v>
      </c>
    </row>
    <row r="3199" spans="1:11" x14ac:dyDescent="0.25">
      <c r="A3199" t="s">
        <v>32</v>
      </c>
      <c r="B3199" t="s">
        <v>9</v>
      </c>
      <c r="C3199">
        <v>2007</v>
      </c>
      <c r="D3199">
        <v>1083</v>
      </c>
      <c r="E3199">
        <v>27422.77</v>
      </c>
      <c r="F3199">
        <v>25.95</v>
      </c>
      <c r="G3199">
        <v>23352</v>
      </c>
      <c r="H3199">
        <v>23352</v>
      </c>
      <c r="I3199">
        <f t="shared" si="148"/>
        <v>0</v>
      </c>
      <c r="J3199">
        <f t="shared" si="150"/>
        <v>0</v>
      </c>
      <c r="K3199">
        <f t="shared" si="149"/>
        <v>0</v>
      </c>
    </row>
    <row r="3200" spans="1:11" x14ac:dyDescent="0.25">
      <c r="A3200" t="s">
        <v>10</v>
      </c>
      <c r="B3200" t="s">
        <v>49</v>
      </c>
      <c r="C3200">
        <v>2007</v>
      </c>
      <c r="D3200">
        <v>1668</v>
      </c>
      <c r="E3200">
        <v>61164.07</v>
      </c>
      <c r="F3200">
        <v>15.94</v>
      </c>
      <c r="G3200">
        <v>230788</v>
      </c>
      <c r="H3200">
        <v>225059</v>
      </c>
      <c r="I3200">
        <f t="shared" si="148"/>
        <v>5729</v>
      </c>
      <c r="J3200">
        <f t="shared" si="150"/>
        <v>5729</v>
      </c>
      <c r="K3200">
        <f t="shared" si="149"/>
        <v>32821441</v>
      </c>
    </row>
    <row r="3201" spans="1:11" x14ac:dyDescent="0.25">
      <c r="A3201" t="s">
        <v>32</v>
      </c>
      <c r="B3201" t="s">
        <v>13</v>
      </c>
      <c r="C3201">
        <v>2005</v>
      </c>
      <c r="D3201">
        <v>1083</v>
      </c>
      <c r="E3201">
        <v>35342</v>
      </c>
      <c r="F3201">
        <v>26.72</v>
      </c>
      <c r="G3201">
        <v>31537</v>
      </c>
      <c r="H3201">
        <v>31537</v>
      </c>
      <c r="I3201">
        <f t="shared" si="148"/>
        <v>0</v>
      </c>
      <c r="J3201">
        <f t="shared" si="150"/>
        <v>0</v>
      </c>
      <c r="K3201">
        <f t="shared" si="149"/>
        <v>0</v>
      </c>
    </row>
    <row r="3202" spans="1:11" x14ac:dyDescent="0.25">
      <c r="A3202" t="s">
        <v>44</v>
      </c>
      <c r="B3202" t="s">
        <v>9</v>
      </c>
      <c r="C3202">
        <v>2000</v>
      </c>
      <c r="D3202">
        <v>1180</v>
      </c>
      <c r="E3202">
        <v>88</v>
      </c>
      <c r="F3202">
        <v>23.75</v>
      </c>
      <c r="G3202">
        <v>17424</v>
      </c>
      <c r="H3202">
        <v>17319</v>
      </c>
      <c r="I3202">
        <f t="shared" si="148"/>
        <v>105</v>
      </c>
      <c r="J3202">
        <f t="shared" si="150"/>
        <v>105</v>
      </c>
      <c r="K3202">
        <f t="shared" si="149"/>
        <v>11025</v>
      </c>
    </row>
    <row r="3203" spans="1:11" x14ac:dyDescent="0.25">
      <c r="A3203" t="s">
        <v>28</v>
      </c>
      <c r="B3203" t="s">
        <v>45</v>
      </c>
      <c r="C3203">
        <v>1995</v>
      </c>
      <c r="D3203">
        <v>1712</v>
      </c>
      <c r="E3203">
        <v>1735.5</v>
      </c>
      <c r="F3203">
        <v>26.59</v>
      </c>
      <c r="G3203">
        <v>90241</v>
      </c>
      <c r="H3203">
        <v>95411</v>
      </c>
      <c r="I3203">
        <f t="shared" ref="I3203:I3266" si="151">ABS(G3203-H3203)</f>
        <v>5170</v>
      </c>
      <c r="J3203">
        <f t="shared" si="150"/>
        <v>-5170</v>
      </c>
      <c r="K3203">
        <f t="shared" ref="K3203:K3266" si="152">J3203^2</f>
        <v>26728900</v>
      </c>
    </row>
    <row r="3204" spans="1:11" x14ac:dyDescent="0.25">
      <c r="A3204" t="s">
        <v>54</v>
      </c>
      <c r="B3204" t="s">
        <v>7</v>
      </c>
      <c r="C3204">
        <v>1994</v>
      </c>
      <c r="D3204">
        <v>2274</v>
      </c>
      <c r="E3204">
        <v>2670</v>
      </c>
      <c r="F3204">
        <v>21.8</v>
      </c>
      <c r="G3204">
        <v>81368</v>
      </c>
      <c r="H3204">
        <v>74694</v>
      </c>
      <c r="I3204">
        <f t="shared" si="151"/>
        <v>6674</v>
      </c>
      <c r="J3204">
        <f t="shared" si="150"/>
        <v>6674</v>
      </c>
      <c r="K3204">
        <f t="shared" si="152"/>
        <v>44542276</v>
      </c>
    </row>
    <row r="3205" spans="1:11" x14ac:dyDescent="0.25">
      <c r="A3205" t="s">
        <v>14</v>
      </c>
      <c r="B3205" t="s">
        <v>29</v>
      </c>
      <c r="C3205">
        <v>1999</v>
      </c>
      <c r="D3205">
        <v>494</v>
      </c>
      <c r="E3205">
        <v>20450</v>
      </c>
      <c r="F3205">
        <v>27.54</v>
      </c>
      <c r="G3205">
        <v>15078</v>
      </c>
      <c r="H3205">
        <v>15078</v>
      </c>
      <c r="I3205">
        <f t="shared" si="151"/>
        <v>0</v>
      </c>
      <c r="J3205">
        <f t="shared" si="150"/>
        <v>0</v>
      </c>
      <c r="K3205">
        <f t="shared" si="152"/>
        <v>0</v>
      </c>
    </row>
    <row r="3206" spans="1:11" x14ac:dyDescent="0.25">
      <c r="A3206" t="s">
        <v>32</v>
      </c>
      <c r="B3206" t="s">
        <v>7</v>
      </c>
      <c r="C3206">
        <v>1991</v>
      </c>
      <c r="D3206">
        <v>1083</v>
      </c>
      <c r="E3206">
        <v>72133</v>
      </c>
      <c r="F3206">
        <v>26.2</v>
      </c>
      <c r="G3206">
        <v>162540</v>
      </c>
      <c r="H3206">
        <v>162540</v>
      </c>
      <c r="I3206">
        <f t="shared" si="151"/>
        <v>0</v>
      </c>
      <c r="J3206">
        <f t="shared" si="150"/>
        <v>0</v>
      </c>
      <c r="K3206">
        <f t="shared" si="152"/>
        <v>0</v>
      </c>
    </row>
    <row r="3207" spans="1:11" x14ac:dyDescent="0.25">
      <c r="A3207" t="s">
        <v>71</v>
      </c>
      <c r="B3207" t="s">
        <v>9</v>
      </c>
      <c r="C3207">
        <v>1997</v>
      </c>
      <c r="D3207">
        <v>151</v>
      </c>
      <c r="E3207">
        <v>34</v>
      </c>
      <c r="F3207">
        <v>29.73</v>
      </c>
      <c r="G3207">
        <v>10269</v>
      </c>
      <c r="H3207">
        <v>5853</v>
      </c>
      <c r="I3207">
        <f t="shared" si="151"/>
        <v>4416</v>
      </c>
      <c r="J3207">
        <f t="shared" si="150"/>
        <v>4416</v>
      </c>
      <c r="K3207">
        <f t="shared" si="152"/>
        <v>19501056</v>
      </c>
    </row>
    <row r="3208" spans="1:11" x14ac:dyDescent="0.25">
      <c r="A3208" t="s">
        <v>10</v>
      </c>
      <c r="B3208" t="s">
        <v>49</v>
      </c>
      <c r="C3208">
        <v>2004</v>
      </c>
      <c r="D3208">
        <v>1668</v>
      </c>
      <c r="E3208">
        <v>64688.88</v>
      </c>
      <c r="F3208">
        <v>14.05</v>
      </c>
      <c r="G3208">
        <v>229051</v>
      </c>
      <c r="H3208">
        <v>229051</v>
      </c>
      <c r="I3208">
        <f t="shared" si="151"/>
        <v>0</v>
      </c>
      <c r="J3208">
        <f t="shared" si="150"/>
        <v>0</v>
      </c>
      <c r="K3208">
        <f t="shared" si="152"/>
        <v>0</v>
      </c>
    </row>
    <row r="3209" spans="1:11" x14ac:dyDescent="0.25">
      <c r="A3209" t="s">
        <v>10</v>
      </c>
      <c r="B3209" t="s">
        <v>7</v>
      </c>
      <c r="C3209">
        <v>2008</v>
      </c>
      <c r="D3209">
        <v>1668</v>
      </c>
      <c r="E3209">
        <v>58750</v>
      </c>
      <c r="F3209">
        <v>15.96</v>
      </c>
      <c r="G3209">
        <v>323086</v>
      </c>
      <c r="H3209">
        <v>323086</v>
      </c>
      <c r="I3209">
        <f t="shared" si="151"/>
        <v>0</v>
      </c>
      <c r="J3209">
        <f t="shared" si="150"/>
        <v>0</v>
      </c>
      <c r="K3209">
        <f t="shared" si="152"/>
        <v>0</v>
      </c>
    </row>
    <row r="3210" spans="1:11" x14ac:dyDescent="0.25">
      <c r="A3210" t="s">
        <v>65</v>
      </c>
      <c r="B3210" t="s">
        <v>11</v>
      </c>
      <c r="C3210">
        <v>1992</v>
      </c>
      <c r="D3210">
        <v>250</v>
      </c>
      <c r="E3210">
        <v>17182</v>
      </c>
      <c r="F3210">
        <v>6.2</v>
      </c>
      <c r="G3210">
        <v>13324</v>
      </c>
      <c r="H3210">
        <v>13324</v>
      </c>
      <c r="I3210">
        <f t="shared" si="151"/>
        <v>0</v>
      </c>
      <c r="J3210">
        <f t="shared" si="150"/>
        <v>0</v>
      </c>
      <c r="K3210">
        <f t="shared" si="152"/>
        <v>0</v>
      </c>
    </row>
    <row r="3211" spans="1:11" x14ac:dyDescent="0.25">
      <c r="A3211" t="s">
        <v>18</v>
      </c>
      <c r="B3211" t="s">
        <v>7</v>
      </c>
      <c r="C3211">
        <v>1997</v>
      </c>
      <c r="D3211">
        <v>1761</v>
      </c>
      <c r="E3211">
        <v>110276.11</v>
      </c>
      <c r="F3211">
        <v>20.77</v>
      </c>
      <c r="G3211">
        <v>152748</v>
      </c>
      <c r="H3211">
        <v>152748</v>
      </c>
      <c r="I3211">
        <f t="shared" si="151"/>
        <v>0</v>
      </c>
      <c r="J3211">
        <f t="shared" si="150"/>
        <v>0</v>
      </c>
      <c r="K3211">
        <f t="shared" si="152"/>
        <v>0</v>
      </c>
    </row>
    <row r="3212" spans="1:11" x14ac:dyDescent="0.25">
      <c r="A3212" t="s">
        <v>32</v>
      </c>
      <c r="B3212" t="s">
        <v>15</v>
      </c>
      <c r="C3212">
        <v>2002</v>
      </c>
      <c r="D3212">
        <v>1083</v>
      </c>
      <c r="E3212">
        <v>42482.559999999998</v>
      </c>
      <c r="F3212">
        <v>26.63</v>
      </c>
      <c r="G3212">
        <v>7602</v>
      </c>
      <c r="H3212">
        <v>7602</v>
      </c>
      <c r="I3212">
        <f t="shared" si="151"/>
        <v>0</v>
      </c>
      <c r="J3212">
        <f t="shared" si="150"/>
        <v>0</v>
      </c>
      <c r="K3212">
        <f t="shared" si="152"/>
        <v>0</v>
      </c>
    </row>
    <row r="3213" spans="1:11" x14ac:dyDescent="0.25">
      <c r="A3213" t="s">
        <v>18</v>
      </c>
      <c r="B3213" t="s">
        <v>13</v>
      </c>
      <c r="C3213">
        <v>1999</v>
      </c>
      <c r="D3213">
        <v>1761</v>
      </c>
      <c r="E3213">
        <v>127585</v>
      </c>
      <c r="F3213">
        <v>25.32</v>
      </c>
      <c r="G3213">
        <v>30708</v>
      </c>
      <c r="H3213">
        <v>30708</v>
      </c>
      <c r="I3213">
        <f t="shared" si="151"/>
        <v>0</v>
      </c>
      <c r="J3213">
        <f t="shared" ref="J3213:J3276" si="153">G3213-H3213</f>
        <v>0</v>
      </c>
      <c r="K3213">
        <f t="shared" si="152"/>
        <v>0</v>
      </c>
    </row>
    <row r="3214" spans="1:11" x14ac:dyDescent="0.25">
      <c r="A3214" t="s">
        <v>31</v>
      </c>
      <c r="B3214" t="s">
        <v>7</v>
      </c>
      <c r="C3214">
        <v>1998</v>
      </c>
      <c r="D3214">
        <v>346</v>
      </c>
      <c r="E3214">
        <v>12621.14</v>
      </c>
      <c r="F3214">
        <v>18.21</v>
      </c>
      <c r="G3214">
        <v>190427</v>
      </c>
      <c r="H3214">
        <v>190427</v>
      </c>
      <c r="I3214">
        <f t="shared" si="151"/>
        <v>0</v>
      </c>
      <c r="J3214">
        <f t="shared" si="153"/>
        <v>0</v>
      </c>
      <c r="K3214">
        <f t="shared" si="152"/>
        <v>0</v>
      </c>
    </row>
    <row r="3215" spans="1:11" x14ac:dyDescent="0.25">
      <c r="A3215" t="s">
        <v>25</v>
      </c>
      <c r="B3215" t="s">
        <v>29</v>
      </c>
      <c r="C3215">
        <v>2011</v>
      </c>
      <c r="D3215">
        <v>534</v>
      </c>
      <c r="E3215">
        <v>47632.99</v>
      </c>
      <c r="F3215">
        <v>12.16</v>
      </c>
      <c r="G3215">
        <v>17136</v>
      </c>
      <c r="H3215">
        <v>17136</v>
      </c>
      <c r="I3215">
        <f t="shared" si="151"/>
        <v>0</v>
      </c>
      <c r="J3215">
        <f t="shared" si="153"/>
        <v>0</v>
      </c>
      <c r="K3215">
        <f t="shared" si="152"/>
        <v>0</v>
      </c>
    </row>
    <row r="3216" spans="1:11" x14ac:dyDescent="0.25">
      <c r="A3216" t="s">
        <v>10</v>
      </c>
      <c r="B3216" t="s">
        <v>49</v>
      </c>
      <c r="C3216">
        <v>2001</v>
      </c>
      <c r="D3216">
        <v>1668</v>
      </c>
      <c r="E3216">
        <v>78735.45</v>
      </c>
      <c r="F3216">
        <v>15.86</v>
      </c>
      <c r="G3216">
        <v>207982</v>
      </c>
      <c r="H3216">
        <v>207982</v>
      </c>
      <c r="I3216">
        <f t="shared" si="151"/>
        <v>0</v>
      </c>
      <c r="J3216">
        <f t="shared" si="153"/>
        <v>0</v>
      </c>
      <c r="K3216">
        <f t="shared" si="152"/>
        <v>0</v>
      </c>
    </row>
    <row r="3217" spans="1:11" x14ac:dyDescent="0.25">
      <c r="A3217" t="s">
        <v>41</v>
      </c>
      <c r="B3217" t="s">
        <v>11</v>
      </c>
      <c r="C3217">
        <v>1998</v>
      </c>
      <c r="D3217">
        <v>700</v>
      </c>
      <c r="E3217">
        <v>33377</v>
      </c>
      <c r="F3217">
        <v>10.050000000000001</v>
      </c>
      <c r="G3217">
        <v>72035</v>
      </c>
      <c r="H3217">
        <v>72826</v>
      </c>
      <c r="I3217">
        <f t="shared" si="151"/>
        <v>791</v>
      </c>
      <c r="J3217">
        <f t="shared" si="153"/>
        <v>-791</v>
      </c>
      <c r="K3217">
        <f t="shared" si="152"/>
        <v>625681</v>
      </c>
    </row>
    <row r="3218" spans="1:11" x14ac:dyDescent="0.25">
      <c r="A3218" t="s">
        <v>56</v>
      </c>
      <c r="B3218" t="s">
        <v>7</v>
      </c>
      <c r="C3218">
        <v>2004</v>
      </c>
      <c r="D3218">
        <v>1162</v>
      </c>
      <c r="E3218">
        <v>1557.98</v>
      </c>
      <c r="F3218">
        <v>10.06</v>
      </c>
      <c r="G3218">
        <v>250951</v>
      </c>
      <c r="H3218">
        <v>319429</v>
      </c>
      <c r="I3218">
        <f t="shared" si="151"/>
        <v>68478</v>
      </c>
      <c r="J3218">
        <f t="shared" si="153"/>
        <v>-68478</v>
      </c>
      <c r="K3218">
        <f t="shared" si="152"/>
        <v>4689236484</v>
      </c>
    </row>
    <row r="3219" spans="1:11" x14ac:dyDescent="0.25">
      <c r="A3219" t="s">
        <v>107</v>
      </c>
      <c r="B3219" t="s">
        <v>9</v>
      </c>
      <c r="C3219">
        <v>2008</v>
      </c>
      <c r="D3219">
        <v>1500</v>
      </c>
      <c r="E3219">
        <v>353.43</v>
      </c>
      <c r="F3219">
        <v>15.27</v>
      </c>
      <c r="G3219">
        <v>21590</v>
      </c>
      <c r="H3219">
        <v>22814</v>
      </c>
      <c r="I3219">
        <f t="shared" si="151"/>
        <v>1224</v>
      </c>
      <c r="J3219">
        <f t="shared" si="153"/>
        <v>-1224</v>
      </c>
      <c r="K3219">
        <f t="shared" si="152"/>
        <v>1498176</v>
      </c>
    </row>
    <row r="3220" spans="1:11" x14ac:dyDescent="0.25">
      <c r="A3220" t="s">
        <v>25</v>
      </c>
      <c r="B3220" t="s">
        <v>7</v>
      </c>
      <c r="C3220">
        <v>1995</v>
      </c>
      <c r="D3220">
        <v>534</v>
      </c>
      <c r="E3220">
        <v>25598</v>
      </c>
      <c r="F3220">
        <v>11.39</v>
      </c>
      <c r="G3220">
        <v>298183</v>
      </c>
      <c r="H3220">
        <v>289220</v>
      </c>
      <c r="I3220">
        <f t="shared" si="151"/>
        <v>8963</v>
      </c>
      <c r="J3220">
        <f t="shared" si="153"/>
        <v>8963</v>
      </c>
      <c r="K3220">
        <f t="shared" si="152"/>
        <v>80335369</v>
      </c>
    </row>
    <row r="3221" spans="1:11" x14ac:dyDescent="0.25">
      <c r="A3221" t="s">
        <v>12</v>
      </c>
      <c r="B3221" t="s">
        <v>29</v>
      </c>
      <c r="C3221">
        <v>2011</v>
      </c>
      <c r="D3221">
        <v>2702</v>
      </c>
      <c r="E3221">
        <v>1597</v>
      </c>
      <c r="F3221">
        <v>27.39</v>
      </c>
      <c r="G3221">
        <v>13681</v>
      </c>
      <c r="H3221">
        <v>13681</v>
      </c>
      <c r="I3221">
        <f t="shared" si="151"/>
        <v>0</v>
      </c>
      <c r="J3221">
        <f t="shared" si="153"/>
        <v>0</v>
      </c>
      <c r="K3221">
        <f t="shared" si="152"/>
        <v>0</v>
      </c>
    </row>
    <row r="3222" spans="1:11" x14ac:dyDescent="0.25">
      <c r="A3222" t="s">
        <v>90</v>
      </c>
      <c r="B3222" t="s">
        <v>9</v>
      </c>
      <c r="C3222">
        <v>1998</v>
      </c>
      <c r="D3222">
        <v>2331</v>
      </c>
      <c r="E3222">
        <v>151.33000000000001</v>
      </c>
      <c r="F3222">
        <v>27.65</v>
      </c>
      <c r="G3222">
        <v>22000</v>
      </c>
      <c r="H3222">
        <v>22553</v>
      </c>
      <c r="I3222">
        <f t="shared" si="151"/>
        <v>553</v>
      </c>
      <c r="J3222">
        <f t="shared" si="153"/>
        <v>-553</v>
      </c>
      <c r="K3222">
        <f t="shared" si="152"/>
        <v>305809</v>
      </c>
    </row>
    <row r="3223" spans="1:11" x14ac:dyDescent="0.25">
      <c r="A3223" t="s">
        <v>48</v>
      </c>
      <c r="B3223" t="s">
        <v>49</v>
      </c>
      <c r="C3223">
        <v>2011</v>
      </c>
      <c r="D3223">
        <v>2051</v>
      </c>
      <c r="E3223">
        <v>909.71</v>
      </c>
      <c r="F3223">
        <v>27.17</v>
      </c>
      <c r="G3223">
        <v>161745</v>
      </c>
      <c r="H3223">
        <v>168102</v>
      </c>
      <c r="I3223">
        <f t="shared" si="151"/>
        <v>6357</v>
      </c>
      <c r="J3223">
        <f t="shared" si="153"/>
        <v>-6357</v>
      </c>
      <c r="K3223">
        <f t="shared" si="152"/>
        <v>40411449</v>
      </c>
    </row>
    <row r="3224" spans="1:11" x14ac:dyDescent="0.25">
      <c r="A3224" t="s">
        <v>27</v>
      </c>
      <c r="B3224" t="s">
        <v>15</v>
      </c>
      <c r="C3224">
        <v>2013</v>
      </c>
      <c r="D3224">
        <v>495</v>
      </c>
      <c r="E3224">
        <v>26857</v>
      </c>
      <c r="F3224">
        <v>18</v>
      </c>
      <c r="G3224">
        <v>23507</v>
      </c>
      <c r="H3224">
        <v>23507</v>
      </c>
      <c r="I3224">
        <f t="shared" si="151"/>
        <v>0</v>
      </c>
      <c r="J3224">
        <f t="shared" si="153"/>
        <v>0</v>
      </c>
      <c r="K3224">
        <f t="shared" si="152"/>
        <v>0</v>
      </c>
    </row>
    <row r="3225" spans="1:11" x14ac:dyDescent="0.25">
      <c r="A3225" t="s">
        <v>27</v>
      </c>
      <c r="B3225" t="s">
        <v>15</v>
      </c>
      <c r="C3225">
        <v>1996</v>
      </c>
      <c r="D3225">
        <v>495</v>
      </c>
      <c r="E3225">
        <v>19508</v>
      </c>
      <c r="F3225">
        <v>20.49</v>
      </c>
      <c r="G3225">
        <v>30774</v>
      </c>
      <c r="H3225">
        <v>20319</v>
      </c>
      <c r="I3225">
        <f t="shared" si="151"/>
        <v>10455</v>
      </c>
      <c r="J3225">
        <f t="shared" si="153"/>
        <v>10455</v>
      </c>
      <c r="K3225">
        <f t="shared" si="152"/>
        <v>109307025</v>
      </c>
    </row>
    <row r="3226" spans="1:11" x14ac:dyDescent="0.25">
      <c r="A3226" t="s">
        <v>34</v>
      </c>
      <c r="B3226" t="s">
        <v>9</v>
      </c>
      <c r="C3226">
        <v>2000</v>
      </c>
      <c r="D3226">
        <v>636</v>
      </c>
      <c r="E3226">
        <v>34597</v>
      </c>
      <c r="F3226">
        <v>17.149999999999999</v>
      </c>
      <c r="G3226">
        <v>92157</v>
      </c>
      <c r="H3226">
        <v>96708</v>
      </c>
      <c r="I3226">
        <f t="shared" si="151"/>
        <v>4551</v>
      </c>
      <c r="J3226">
        <f t="shared" si="153"/>
        <v>-4551</v>
      </c>
      <c r="K3226">
        <f t="shared" si="152"/>
        <v>20711601</v>
      </c>
    </row>
    <row r="3227" spans="1:11" x14ac:dyDescent="0.25">
      <c r="A3227" t="s">
        <v>50</v>
      </c>
      <c r="B3227" t="s">
        <v>11</v>
      </c>
      <c r="C3227">
        <v>2010</v>
      </c>
      <c r="D3227">
        <v>1110</v>
      </c>
      <c r="E3227">
        <v>3692.4</v>
      </c>
      <c r="F3227">
        <v>8.36</v>
      </c>
      <c r="G3227">
        <v>50117</v>
      </c>
      <c r="H3227">
        <v>49468</v>
      </c>
      <c r="I3227">
        <f t="shared" si="151"/>
        <v>649</v>
      </c>
      <c r="J3227">
        <f t="shared" si="153"/>
        <v>649</v>
      </c>
      <c r="K3227">
        <f t="shared" si="152"/>
        <v>421201</v>
      </c>
    </row>
    <row r="3228" spans="1:11" x14ac:dyDescent="0.25">
      <c r="A3228" t="s">
        <v>57</v>
      </c>
      <c r="B3228" t="s">
        <v>11</v>
      </c>
      <c r="C3228">
        <v>1995</v>
      </c>
      <c r="D3228">
        <v>3240</v>
      </c>
      <c r="E3228">
        <v>20156.23</v>
      </c>
      <c r="F3228">
        <v>27.3</v>
      </c>
      <c r="G3228">
        <v>21193</v>
      </c>
      <c r="H3228">
        <v>20547</v>
      </c>
      <c r="I3228">
        <f t="shared" si="151"/>
        <v>646</v>
      </c>
      <c r="J3228">
        <f t="shared" si="153"/>
        <v>646</v>
      </c>
      <c r="K3228">
        <f t="shared" si="152"/>
        <v>417316</v>
      </c>
    </row>
    <row r="3229" spans="1:11" x14ac:dyDescent="0.25">
      <c r="A3229" t="s">
        <v>18</v>
      </c>
      <c r="B3229" t="s">
        <v>49</v>
      </c>
      <c r="C3229">
        <v>1999</v>
      </c>
      <c r="D3229">
        <v>1761</v>
      </c>
      <c r="E3229">
        <v>127585</v>
      </c>
      <c r="F3229">
        <v>26.66</v>
      </c>
      <c r="G3229">
        <v>92000</v>
      </c>
      <c r="H3229">
        <v>92000</v>
      </c>
      <c r="I3229">
        <f t="shared" si="151"/>
        <v>0</v>
      </c>
      <c r="J3229">
        <f t="shared" si="153"/>
        <v>0</v>
      </c>
      <c r="K3229">
        <f t="shared" si="152"/>
        <v>0</v>
      </c>
    </row>
    <row r="3230" spans="1:11" x14ac:dyDescent="0.25">
      <c r="A3230" t="s">
        <v>64</v>
      </c>
      <c r="B3230" t="s">
        <v>11</v>
      </c>
      <c r="C3230">
        <v>1994</v>
      </c>
      <c r="D3230">
        <v>1976</v>
      </c>
      <c r="E3230">
        <v>3160.91</v>
      </c>
      <c r="F3230">
        <v>24.87</v>
      </c>
      <c r="G3230">
        <v>6071</v>
      </c>
      <c r="H3230">
        <v>5797</v>
      </c>
      <c r="I3230">
        <f t="shared" si="151"/>
        <v>274</v>
      </c>
      <c r="J3230">
        <f t="shared" si="153"/>
        <v>274</v>
      </c>
      <c r="K3230">
        <f t="shared" si="152"/>
        <v>75076</v>
      </c>
    </row>
    <row r="3231" spans="1:11" x14ac:dyDescent="0.25">
      <c r="A3231" t="s">
        <v>14</v>
      </c>
      <c r="B3231" t="s">
        <v>15</v>
      </c>
      <c r="C3231">
        <v>2013</v>
      </c>
      <c r="D3231">
        <v>494</v>
      </c>
      <c r="E3231">
        <v>0.92</v>
      </c>
      <c r="F3231">
        <v>24.27</v>
      </c>
      <c r="G3231">
        <v>5987</v>
      </c>
      <c r="H3231">
        <v>5987</v>
      </c>
      <c r="I3231">
        <f t="shared" si="151"/>
        <v>0</v>
      </c>
      <c r="J3231">
        <f t="shared" si="153"/>
        <v>0</v>
      </c>
      <c r="K3231">
        <f t="shared" si="152"/>
        <v>0</v>
      </c>
    </row>
    <row r="3232" spans="1:11" x14ac:dyDescent="0.25">
      <c r="A3232" t="s">
        <v>8</v>
      </c>
      <c r="B3232" t="s">
        <v>29</v>
      </c>
      <c r="C3232">
        <v>2005</v>
      </c>
      <c r="D3232">
        <v>537</v>
      </c>
      <c r="E3232">
        <v>36363</v>
      </c>
      <c r="F3232">
        <v>5.53</v>
      </c>
      <c r="G3232">
        <v>27082</v>
      </c>
      <c r="H3232">
        <v>27082</v>
      </c>
      <c r="I3232">
        <f t="shared" si="151"/>
        <v>0</v>
      </c>
      <c r="J3232">
        <f t="shared" si="153"/>
        <v>0</v>
      </c>
      <c r="K3232">
        <f t="shared" si="152"/>
        <v>0</v>
      </c>
    </row>
    <row r="3233" spans="1:11" x14ac:dyDescent="0.25">
      <c r="A3233" t="s">
        <v>17</v>
      </c>
      <c r="B3233" t="s">
        <v>13</v>
      </c>
      <c r="C3233">
        <v>1993</v>
      </c>
      <c r="D3233">
        <v>51</v>
      </c>
      <c r="E3233">
        <v>4175</v>
      </c>
      <c r="F3233">
        <v>20.74</v>
      </c>
      <c r="G3233">
        <v>77184</v>
      </c>
      <c r="H3233">
        <v>77184</v>
      </c>
      <c r="I3233">
        <f t="shared" si="151"/>
        <v>0</v>
      </c>
      <c r="J3233">
        <f t="shared" si="153"/>
        <v>0</v>
      </c>
      <c r="K3233">
        <f t="shared" si="152"/>
        <v>0</v>
      </c>
    </row>
    <row r="3234" spans="1:11" x14ac:dyDescent="0.25">
      <c r="A3234" t="s">
        <v>32</v>
      </c>
      <c r="B3234" t="s">
        <v>9</v>
      </c>
      <c r="C3234">
        <v>1993</v>
      </c>
      <c r="D3234">
        <v>1083</v>
      </c>
      <c r="E3234">
        <v>66388</v>
      </c>
      <c r="F3234">
        <v>26.1</v>
      </c>
      <c r="G3234">
        <v>16015</v>
      </c>
      <c r="H3234">
        <v>16015</v>
      </c>
      <c r="I3234">
        <f t="shared" si="151"/>
        <v>0</v>
      </c>
      <c r="J3234">
        <f t="shared" si="153"/>
        <v>0</v>
      </c>
      <c r="K3234">
        <f t="shared" si="152"/>
        <v>0</v>
      </c>
    </row>
    <row r="3235" spans="1:11" x14ac:dyDescent="0.25">
      <c r="A3235" t="s">
        <v>33</v>
      </c>
      <c r="B3235" t="s">
        <v>15</v>
      </c>
      <c r="C3235">
        <v>2013</v>
      </c>
      <c r="D3235">
        <v>59</v>
      </c>
      <c r="E3235">
        <v>5412.5</v>
      </c>
      <c r="F3235">
        <v>27.78</v>
      </c>
      <c r="G3235">
        <v>26199</v>
      </c>
      <c r="H3235">
        <v>26199</v>
      </c>
      <c r="I3235">
        <f t="shared" si="151"/>
        <v>0</v>
      </c>
      <c r="J3235">
        <f t="shared" si="153"/>
        <v>0</v>
      </c>
      <c r="K3235">
        <f t="shared" si="152"/>
        <v>0</v>
      </c>
    </row>
    <row r="3236" spans="1:11" x14ac:dyDescent="0.25">
      <c r="A3236" t="s">
        <v>69</v>
      </c>
      <c r="B3236" t="s">
        <v>9</v>
      </c>
      <c r="C3236">
        <v>1994</v>
      </c>
      <c r="D3236">
        <v>1513</v>
      </c>
      <c r="E3236">
        <v>76.150000000000006</v>
      </c>
      <c r="F3236">
        <v>19.96</v>
      </c>
      <c r="G3236">
        <v>9451</v>
      </c>
      <c r="H3236">
        <v>9628</v>
      </c>
      <c r="I3236">
        <f t="shared" si="151"/>
        <v>177</v>
      </c>
      <c r="J3236">
        <f t="shared" si="153"/>
        <v>-177</v>
      </c>
      <c r="K3236">
        <f t="shared" si="152"/>
        <v>31329</v>
      </c>
    </row>
    <row r="3237" spans="1:11" x14ac:dyDescent="0.25">
      <c r="A3237" t="s">
        <v>43</v>
      </c>
      <c r="B3237" t="s">
        <v>29</v>
      </c>
      <c r="C3237">
        <v>1998</v>
      </c>
      <c r="D3237">
        <v>593</v>
      </c>
      <c r="E3237">
        <v>30162</v>
      </c>
      <c r="F3237">
        <v>12.56</v>
      </c>
      <c r="G3237">
        <v>26087</v>
      </c>
      <c r="H3237">
        <v>26087</v>
      </c>
      <c r="I3237">
        <f t="shared" si="151"/>
        <v>0</v>
      </c>
      <c r="J3237">
        <f t="shared" si="153"/>
        <v>0</v>
      </c>
      <c r="K3237">
        <f t="shared" si="152"/>
        <v>0</v>
      </c>
    </row>
    <row r="3238" spans="1:11" x14ac:dyDescent="0.25">
      <c r="A3238" t="s">
        <v>70</v>
      </c>
      <c r="B3238" t="s">
        <v>9</v>
      </c>
      <c r="C3238">
        <v>2010</v>
      </c>
      <c r="D3238">
        <v>657</v>
      </c>
      <c r="E3238">
        <v>3305.17</v>
      </c>
      <c r="F3238">
        <v>21.17</v>
      </c>
      <c r="G3238">
        <v>8751</v>
      </c>
      <c r="H3238">
        <v>6568</v>
      </c>
      <c r="I3238">
        <f t="shared" si="151"/>
        <v>2183</v>
      </c>
      <c r="J3238">
        <f t="shared" si="153"/>
        <v>2183</v>
      </c>
      <c r="K3238">
        <f t="shared" si="152"/>
        <v>4765489</v>
      </c>
    </row>
    <row r="3239" spans="1:11" x14ac:dyDescent="0.25">
      <c r="A3239" t="s">
        <v>32</v>
      </c>
      <c r="B3239" t="s">
        <v>7</v>
      </c>
      <c r="C3239">
        <v>2009</v>
      </c>
      <c r="D3239">
        <v>1083</v>
      </c>
      <c r="E3239">
        <v>28707.01</v>
      </c>
      <c r="F3239">
        <v>27.82</v>
      </c>
      <c r="G3239">
        <v>188103</v>
      </c>
      <c r="H3239">
        <v>188103</v>
      </c>
      <c r="I3239">
        <f t="shared" si="151"/>
        <v>0</v>
      </c>
      <c r="J3239">
        <f t="shared" si="153"/>
        <v>0</v>
      </c>
      <c r="K3239">
        <f t="shared" si="152"/>
        <v>0</v>
      </c>
    </row>
    <row r="3240" spans="1:11" x14ac:dyDescent="0.25">
      <c r="A3240" t="s">
        <v>83</v>
      </c>
      <c r="B3240" t="s">
        <v>15</v>
      </c>
      <c r="C3240">
        <v>2009</v>
      </c>
      <c r="D3240">
        <v>1187</v>
      </c>
      <c r="E3240">
        <v>378.97</v>
      </c>
      <c r="F3240">
        <v>27.14</v>
      </c>
      <c r="G3240">
        <v>13119</v>
      </c>
      <c r="H3240">
        <v>11790</v>
      </c>
      <c r="I3240">
        <f t="shared" si="151"/>
        <v>1329</v>
      </c>
      <c r="J3240">
        <f t="shared" si="153"/>
        <v>1329</v>
      </c>
      <c r="K3240">
        <f t="shared" si="152"/>
        <v>1766241</v>
      </c>
    </row>
    <row r="3241" spans="1:11" x14ac:dyDescent="0.25">
      <c r="A3241" t="s">
        <v>32</v>
      </c>
      <c r="B3241" t="s">
        <v>45</v>
      </c>
      <c r="C3241">
        <v>2008</v>
      </c>
      <c r="D3241">
        <v>1083</v>
      </c>
      <c r="E3241">
        <v>14485.33</v>
      </c>
      <c r="F3241">
        <v>26.83</v>
      </c>
      <c r="G3241">
        <v>335407</v>
      </c>
      <c r="H3241">
        <v>335407</v>
      </c>
      <c r="I3241">
        <f t="shared" si="151"/>
        <v>0</v>
      </c>
      <c r="J3241">
        <f t="shared" si="153"/>
        <v>0</v>
      </c>
      <c r="K3241">
        <f t="shared" si="152"/>
        <v>0</v>
      </c>
    </row>
    <row r="3242" spans="1:11" x14ac:dyDescent="0.25">
      <c r="A3242" t="s">
        <v>32</v>
      </c>
      <c r="B3242" t="s">
        <v>45</v>
      </c>
      <c r="C3242">
        <v>2012</v>
      </c>
      <c r="D3242">
        <v>1083</v>
      </c>
      <c r="E3242">
        <v>52980</v>
      </c>
      <c r="F3242">
        <v>24.37</v>
      </c>
      <c r="G3242">
        <v>385818</v>
      </c>
      <c r="H3242">
        <v>385818</v>
      </c>
      <c r="I3242">
        <f t="shared" si="151"/>
        <v>0</v>
      </c>
      <c r="J3242">
        <f t="shared" si="153"/>
        <v>0</v>
      </c>
      <c r="K3242">
        <f t="shared" si="152"/>
        <v>0</v>
      </c>
    </row>
    <row r="3243" spans="1:11" x14ac:dyDescent="0.25">
      <c r="A3243" t="s">
        <v>18</v>
      </c>
      <c r="B3243" t="s">
        <v>11</v>
      </c>
      <c r="C3243">
        <v>2009</v>
      </c>
      <c r="D3243">
        <v>1761</v>
      </c>
      <c r="E3243">
        <v>335742</v>
      </c>
      <c r="F3243">
        <v>18.84</v>
      </c>
      <c r="G3243">
        <v>20802</v>
      </c>
      <c r="H3243">
        <v>20802</v>
      </c>
      <c r="I3243">
        <f t="shared" si="151"/>
        <v>0</v>
      </c>
      <c r="J3243">
        <f t="shared" si="153"/>
        <v>0</v>
      </c>
      <c r="K3243">
        <f t="shared" si="152"/>
        <v>0</v>
      </c>
    </row>
    <row r="3244" spans="1:11" x14ac:dyDescent="0.25">
      <c r="A3244" t="s">
        <v>32</v>
      </c>
      <c r="B3244" t="s">
        <v>7</v>
      </c>
      <c r="C3244">
        <v>2009</v>
      </c>
      <c r="D3244">
        <v>1083</v>
      </c>
      <c r="E3244">
        <v>28707.01</v>
      </c>
      <c r="F3244">
        <v>26.55</v>
      </c>
      <c r="G3244">
        <v>188103</v>
      </c>
      <c r="H3244">
        <v>188103</v>
      </c>
      <c r="I3244">
        <f t="shared" si="151"/>
        <v>0</v>
      </c>
      <c r="J3244">
        <f t="shared" si="153"/>
        <v>0</v>
      </c>
      <c r="K3244">
        <f t="shared" si="152"/>
        <v>0</v>
      </c>
    </row>
    <row r="3245" spans="1:11" x14ac:dyDescent="0.25">
      <c r="A3245" t="s">
        <v>10</v>
      </c>
      <c r="B3245" t="s">
        <v>21</v>
      </c>
      <c r="C3245">
        <v>1993</v>
      </c>
      <c r="D3245">
        <v>1668</v>
      </c>
      <c r="E3245">
        <v>79821.179999999993</v>
      </c>
      <c r="F3245">
        <v>12.49</v>
      </c>
      <c r="G3245">
        <v>194906</v>
      </c>
      <c r="H3245">
        <v>194906</v>
      </c>
      <c r="I3245">
        <f t="shared" si="151"/>
        <v>0</v>
      </c>
      <c r="J3245">
        <f t="shared" si="153"/>
        <v>0</v>
      </c>
      <c r="K3245">
        <f t="shared" si="152"/>
        <v>0</v>
      </c>
    </row>
    <row r="3246" spans="1:11" x14ac:dyDescent="0.25">
      <c r="A3246" t="s">
        <v>78</v>
      </c>
      <c r="B3246" t="s">
        <v>15</v>
      </c>
      <c r="C3246">
        <v>1998</v>
      </c>
      <c r="D3246">
        <v>565</v>
      </c>
      <c r="E3246">
        <v>37200.78</v>
      </c>
      <c r="F3246">
        <v>7.74</v>
      </c>
      <c r="G3246">
        <v>6087</v>
      </c>
      <c r="H3246">
        <v>6000</v>
      </c>
      <c r="I3246">
        <f t="shared" si="151"/>
        <v>87</v>
      </c>
      <c r="J3246">
        <f t="shared" si="153"/>
        <v>87</v>
      </c>
      <c r="K3246">
        <f t="shared" si="152"/>
        <v>7569</v>
      </c>
    </row>
    <row r="3247" spans="1:11" x14ac:dyDescent="0.25">
      <c r="A3247" t="s">
        <v>43</v>
      </c>
      <c r="B3247" t="s">
        <v>13</v>
      </c>
      <c r="C3247">
        <v>2000</v>
      </c>
      <c r="D3247">
        <v>593</v>
      </c>
      <c r="E3247">
        <v>33471</v>
      </c>
      <c r="F3247">
        <v>17.97</v>
      </c>
      <c r="G3247">
        <v>60492</v>
      </c>
      <c r="H3247">
        <v>60492</v>
      </c>
      <c r="I3247">
        <f t="shared" si="151"/>
        <v>0</v>
      </c>
      <c r="J3247">
        <f t="shared" si="153"/>
        <v>0</v>
      </c>
      <c r="K3247">
        <f t="shared" si="152"/>
        <v>0</v>
      </c>
    </row>
    <row r="3248" spans="1:11" x14ac:dyDescent="0.25">
      <c r="A3248" t="s">
        <v>20</v>
      </c>
      <c r="B3248" t="s">
        <v>15</v>
      </c>
      <c r="C3248">
        <v>1995</v>
      </c>
      <c r="D3248">
        <v>1300</v>
      </c>
      <c r="E3248">
        <v>2413.02</v>
      </c>
      <c r="F3248">
        <v>16.66</v>
      </c>
      <c r="G3248">
        <v>31881</v>
      </c>
      <c r="H3248">
        <v>38000</v>
      </c>
      <c r="I3248">
        <f t="shared" si="151"/>
        <v>6119</v>
      </c>
      <c r="J3248">
        <f t="shared" si="153"/>
        <v>-6119</v>
      </c>
      <c r="K3248">
        <f t="shared" si="152"/>
        <v>37442161</v>
      </c>
    </row>
    <row r="3249" spans="1:11" x14ac:dyDescent="0.25">
      <c r="A3249" t="s">
        <v>18</v>
      </c>
      <c r="B3249" t="s">
        <v>13</v>
      </c>
      <c r="C3249">
        <v>2008</v>
      </c>
      <c r="D3249">
        <v>1761</v>
      </c>
      <c r="E3249">
        <v>312637</v>
      </c>
      <c r="F3249">
        <v>17.88</v>
      </c>
      <c r="G3249">
        <v>42311</v>
      </c>
      <c r="H3249">
        <v>42311</v>
      </c>
      <c r="I3249">
        <f t="shared" si="151"/>
        <v>0</v>
      </c>
      <c r="J3249">
        <f t="shared" si="153"/>
        <v>0</v>
      </c>
      <c r="K3249">
        <f t="shared" si="152"/>
        <v>0</v>
      </c>
    </row>
    <row r="3250" spans="1:11" x14ac:dyDescent="0.25">
      <c r="A3250" t="s">
        <v>63</v>
      </c>
      <c r="B3250" t="s">
        <v>7</v>
      </c>
      <c r="C3250">
        <v>2007</v>
      </c>
      <c r="D3250">
        <v>1020</v>
      </c>
      <c r="E3250">
        <v>1670</v>
      </c>
      <c r="F3250">
        <v>20.87</v>
      </c>
      <c r="G3250">
        <v>131818</v>
      </c>
      <c r="H3250">
        <v>127573</v>
      </c>
      <c r="I3250">
        <f t="shared" si="151"/>
        <v>4245</v>
      </c>
      <c r="J3250">
        <f t="shared" si="153"/>
        <v>4245</v>
      </c>
      <c r="K3250">
        <f t="shared" si="152"/>
        <v>18020025</v>
      </c>
    </row>
    <row r="3251" spans="1:11" x14ac:dyDescent="0.25">
      <c r="A3251" t="s">
        <v>98</v>
      </c>
      <c r="B3251" t="s">
        <v>9</v>
      </c>
      <c r="C3251">
        <v>1990</v>
      </c>
      <c r="D3251">
        <v>600</v>
      </c>
      <c r="E3251">
        <v>5422</v>
      </c>
      <c r="F3251">
        <v>9.1999999999999993</v>
      </c>
      <c r="G3251">
        <v>49126</v>
      </c>
      <c r="H3251">
        <v>36699</v>
      </c>
      <c r="I3251">
        <f t="shared" si="151"/>
        <v>12427</v>
      </c>
      <c r="J3251">
        <f t="shared" si="153"/>
        <v>12427</v>
      </c>
      <c r="K3251">
        <f t="shared" si="152"/>
        <v>154430329</v>
      </c>
    </row>
    <row r="3252" spans="1:11" x14ac:dyDescent="0.25">
      <c r="A3252" t="s">
        <v>14</v>
      </c>
      <c r="B3252" t="s">
        <v>29</v>
      </c>
      <c r="C3252">
        <v>2009</v>
      </c>
      <c r="D3252">
        <v>494</v>
      </c>
      <c r="E3252">
        <v>3957.61</v>
      </c>
      <c r="F3252">
        <v>23.62</v>
      </c>
      <c r="G3252">
        <v>6078</v>
      </c>
      <c r="H3252">
        <v>6078</v>
      </c>
      <c r="I3252">
        <f t="shared" si="151"/>
        <v>0</v>
      </c>
      <c r="J3252">
        <f t="shared" si="153"/>
        <v>0</v>
      </c>
      <c r="K3252">
        <f t="shared" si="152"/>
        <v>0</v>
      </c>
    </row>
    <row r="3253" spans="1:11" x14ac:dyDescent="0.25">
      <c r="A3253" t="s">
        <v>32</v>
      </c>
      <c r="B3253" t="s">
        <v>13</v>
      </c>
      <c r="C3253">
        <v>2004</v>
      </c>
      <c r="D3253">
        <v>1083</v>
      </c>
      <c r="E3253">
        <v>35113</v>
      </c>
      <c r="F3253">
        <v>25.25</v>
      </c>
      <c r="G3253">
        <v>29756</v>
      </c>
      <c r="H3253">
        <v>29756</v>
      </c>
      <c r="I3253">
        <f t="shared" si="151"/>
        <v>0</v>
      </c>
      <c r="J3253">
        <f t="shared" si="153"/>
        <v>0</v>
      </c>
      <c r="K3253">
        <f t="shared" si="152"/>
        <v>0</v>
      </c>
    </row>
    <row r="3254" spans="1:11" x14ac:dyDescent="0.25">
      <c r="A3254" t="s">
        <v>32</v>
      </c>
      <c r="B3254" t="s">
        <v>15</v>
      </c>
      <c r="C3254">
        <v>2004</v>
      </c>
      <c r="D3254">
        <v>1083</v>
      </c>
      <c r="E3254">
        <v>35113</v>
      </c>
      <c r="F3254">
        <v>27.29</v>
      </c>
      <c r="G3254">
        <v>7161</v>
      </c>
      <c r="H3254">
        <v>7161</v>
      </c>
      <c r="I3254">
        <f t="shared" si="151"/>
        <v>0</v>
      </c>
      <c r="J3254">
        <f t="shared" si="153"/>
        <v>0</v>
      </c>
      <c r="K3254">
        <f t="shared" si="152"/>
        <v>0</v>
      </c>
    </row>
    <row r="3255" spans="1:11" x14ac:dyDescent="0.25">
      <c r="A3255" t="s">
        <v>14</v>
      </c>
      <c r="B3255" t="s">
        <v>9</v>
      </c>
      <c r="C3255">
        <v>2004</v>
      </c>
      <c r="D3255">
        <v>494</v>
      </c>
      <c r="E3255">
        <v>8903.48</v>
      </c>
      <c r="F3255">
        <v>27.94</v>
      </c>
      <c r="G3255">
        <v>28488</v>
      </c>
      <c r="H3255">
        <v>28488</v>
      </c>
      <c r="I3255">
        <f t="shared" si="151"/>
        <v>0</v>
      </c>
      <c r="J3255">
        <f t="shared" si="153"/>
        <v>0</v>
      </c>
      <c r="K3255">
        <f t="shared" si="152"/>
        <v>0</v>
      </c>
    </row>
    <row r="3256" spans="1:11" x14ac:dyDescent="0.25">
      <c r="A3256" t="s">
        <v>103</v>
      </c>
      <c r="B3256" t="s">
        <v>7</v>
      </c>
      <c r="C3256">
        <v>1998</v>
      </c>
      <c r="D3256">
        <v>589</v>
      </c>
      <c r="E3256">
        <v>5280</v>
      </c>
      <c r="F3256">
        <v>10.35</v>
      </c>
      <c r="G3256">
        <v>218042</v>
      </c>
      <c r="H3256">
        <v>250499</v>
      </c>
      <c r="I3256">
        <f t="shared" si="151"/>
        <v>32457</v>
      </c>
      <c r="J3256">
        <f t="shared" si="153"/>
        <v>-32457</v>
      </c>
      <c r="K3256">
        <f t="shared" si="152"/>
        <v>1053456849</v>
      </c>
    </row>
    <row r="3257" spans="1:11" x14ac:dyDescent="0.25">
      <c r="A3257" t="s">
        <v>32</v>
      </c>
      <c r="B3257" t="s">
        <v>45</v>
      </c>
      <c r="C3257">
        <v>1998</v>
      </c>
      <c r="D3257">
        <v>1083</v>
      </c>
      <c r="E3257">
        <v>49157</v>
      </c>
      <c r="F3257">
        <v>24.34</v>
      </c>
      <c r="G3257">
        <v>252815</v>
      </c>
      <c r="H3257">
        <v>252815</v>
      </c>
      <c r="I3257">
        <f t="shared" si="151"/>
        <v>0</v>
      </c>
      <c r="J3257">
        <f t="shared" si="153"/>
        <v>0</v>
      </c>
      <c r="K3257">
        <f t="shared" si="152"/>
        <v>0</v>
      </c>
    </row>
    <row r="3258" spans="1:11" x14ac:dyDescent="0.25">
      <c r="A3258" t="s">
        <v>54</v>
      </c>
      <c r="B3258" t="s">
        <v>29</v>
      </c>
      <c r="C3258">
        <v>2011</v>
      </c>
      <c r="D3258">
        <v>2274</v>
      </c>
      <c r="E3258">
        <v>17529.439999999999</v>
      </c>
      <c r="F3258">
        <v>17.420000000000002</v>
      </c>
      <c r="G3258">
        <v>16250</v>
      </c>
      <c r="H3258">
        <v>16250</v>
      </c>
      <c r="I3258">
        <f t="shared" si="151"/>
        <v>0</v>
      </c>
      <c r="J3258">
        <f t="shared" si="153"/>
        <v>0</v>
      </c>
      <c r="K3258">
        <f t="shared" si="152"/>
        <v>0</v>
      </c>
    </row>
    <row r="3259" spans="1:11" x14ac:dyDescent="0.25">
      <c r="A3259" t="s">
        <v>52</v>
      </c>
      <c r="B3259" t="s">
        <v>7</v>
      </c>
      <c r="C3259">
        <v>2012</v>
      </c>
      <c r="D3259">
        <v>282</v>
      </c>
      <c r="E3259">
        <v>1.52</v>
      </c>
      <c r="F3259">
        <v>27.39</v>
      </c>
      <c r="G3259">
        <v>198983</v>
      </c>
      <c r="H3259">
        <v>204721</v>
      </c>
      <c r="I3259">
        <f t="shared" si="151"/>
        <v>5738</v>
      </c>
      <c r="J3259">
        <f t="shared" si="153"/>
        <v>-5738</v>
      </c>
      <c r="K3259">
        <f t="shared" si="152"/>
        <v>32924644</v>
      </c>
    </row>
    <row r="3260" spans="1:11" x14ac:dyDescent="0.25">
      <c r="A3260" t="s">
        <v>14</v>
      </c>
      <c r="B3260" t="s">
        <v>21</v>
      </c>
      <c r="C3260">
        <v>1993</v>
      </c>
      <c r="D3260">
        <v>494</v>
      </c>
      <c r="E3260">
        <v>4945</v>
      </c>
      <c r="F3260">
        <v>25.04</v>
      </c>
      <c r="G3260">
        <v>98171</v>
      </c>
      <c r="H3260">
        <v>98171</v>
      </c>
      <c r="I3260">
        <f t="shared" si="151"/>
        <v>0</v>
      </c>
      <c r="J3260">
        <f t="shared" si="153"/>
        <v>0</v>
      </c>
      <c r="K3260">
        <f t="shared" si="152"/>
        <v>0</v>
      </c>
    </row>
    <row r="3261" spans="1:11" x14ac:dyDescent="0.25">
      <c r="A3261" t="s">
        <v>32</v>
      </c>
      <c r="B3261" t="s">
        <v>13</v>
      </c>
      <c r="C3261">
        <v>2010</v>
      </c>
      <c r="D3261">
        <v>1083</v>
      </c>
      <c r="E3261">
        <v>40093.69</v>
      </c>
      <c r="F3261">
        <v>26.31</v>
      </c>
      <c r="G3261">
        <v>33587</v>
      </c>
      <c r="H3261">
        <v>33587</v>
      </c>
      <c r="I3261">
        <f t="shared" si="151"/>
        <v>0</v>
      </c>
      <c r="J3261">
        <f t="shared" si="153"/>
        <v>0</v>
      </c>
      <c r="K3261">
        <f t="shared" si="152"/>
        <v>0</v>
      </c>
    </row>
    <row r="3262" spans="1:11" x14ac:dyDescent="0.25">
      <c r="A3262" t="s">
        <v>57</v>
      </c>
      <c r="B3262" t="s">
        <v>9</v>
      </c>
      <c r="C3262">
        <v>2001</v>
      </c>
      <c r="D3262">
        <v>3240</v>
      </c>
      <c r="E3262">
        <v>85515.3</v>
      </c>
      <c r="F3262">
        <v>27.28</v>
      </c>
      <c r="G3262">
        <v>20755</v>
      </c>
      <c r="H3262">
        <v>22773</v>
      </c>
      <c r="I3262">
        <f t="shared" si="151"/>
        <v>2018</v>
      </c>
      <c r="J3262">
        <f t="shared" si="153"/>
        <v>-2018</v>
      </c>
      <c r="K3262">
        <f t="shared" si="152"/>
        <v>4072324</v>
      </c>
    </row>
    <row r="3263" spans="1:11" x14ac:dyDescent="0.25">
      <c r="A3263" t="s">
        <v>32</v>
      </c>
      <c r="B3263" t="s">
        <v>9</v>
      </c>
      <c r="C3263">
        <v>1996</v>
      </c>
      <c r="D3263">
        <v>1083</v>
      </c>
      <c r="E3263">
        <v>56114</v>
      </c>
      <c r="F3263">
        <v>25.75</v>
      </c>
      <c r="G3263">
        <v>17094</v>
      </c>
      <c r="H3263">
        <v>17094</v>
      </c>
      <c r="I3263">
        <f t="shared" si="151"/>
        <v>0</v>
      </c>
      <c r="J3263">
        <f t="shared" si="153"/>
        <v>0</v>
      </c>
      <c r="K3263">
        <f t="shared" si="152"/>
        <v>0</v>
      </c>
    </row>
    <row r="3264" spans="1:11" x14ac:dyDescent="0.25">
      <c r="A3264" t="s">
        <v>69</v>
      </c>
      <c r="B3264" t="s">
        <v>21</v>
      </c>
      <c r="C3264">
        <v>2008</v>
      </c>
      <c r="D3264">
        <v>1513</v>
      </c>
      <c r="E3264">
        <v>112.11</v>
      </c>
      <c r="F3264">
        <v>19.79</v>
      </c>
      <c r="G3264">
        <v>71262</v>
      </c>
      <c r="H3264">
        <v>51282</v>
      </c>
      <c r="I3264">
        <f t="shared" si="151"/>
        <v>19980</v>
      </c>
      <c r="J3264">
        <f t="shared" si="153"/>
        <v>19980</v>
      </c>
      <c r="K3264">
        <f t="shared" si="152"/>
        <v>399200400</v>
      </c>
    </row>
    <row r="3265" spans="1:11" x14ac:dyDescent="0.25">
      <c r="A3265" t="s">
        <v>34</v>
      </c>
      <c r="B3265" t="s">
        <v>29</v>
      </c>
      <c r="C3265">
        <v>2004</v>
      </c>
      <c r="D3265">
        <v>636</v>
      </c>
      <c r="E3265">
        <v>47445</v>
      </c>
      <c r="F3265">
        <v>12.17</v>
      </c>
      <c r="G3265">
        <v>26622</v>
      </c>
      <c r="H3265">
        <v>26622</v>
      </c>
      <c r="I3265">
        <f t="shared" si="151"/>
        <v>0</v>
      </c>
      <c r="J3265">
        <f t="shared" si="153"/>
        <v>0</v>
      </c>
      <c r="K3265">
        <f t="shared" si="152"/>
        <v>0</v>
      </c>
    </row>
    <row r="3266" spans="1:11" x14ac:dyDescent="0.25">
      <c r="A3266" t="s">
        <v>42</v>
      </c>
      <c r="B3266" t="s">
        <v>29</v>
      </c>
      <c r="C3266">
        <v>2007</v>
      </c>
      <c r="D3266">
        <v>758</v>
      </c>
      <c r="E3266">
        <v>64501.279999999999</v>
      </c>
      <c r="F3266">
        <v>16.38</v>
      </c>
      <c r="G3266">
        <v>14121</v>
      </c>
      <c r="H3266">
        <v>16392</v>
      </c>
      <c r="I3266">
        <f t="shared" si="151"/>
        <v>2271</v>
      </c>
      <c r="J3266">
        <f t="shared" si="153"/>
        <v>-2271</v>
      </c>
      <c r="K3266">
        <f t="shared" si="152"/>
        <v>5157441</v>
      </c>
    </row>
    <row r="3267" spans="1:11" x14ac:dyDescent="0.25">
      <c r="A3267" t="s">
        <v>107</v>
      </c>
      <c r="B3267" t="s">
        <v>13</v>
      </c>
      <c r="C3267">
        <v>1991</v>
      </c>
      <c r="D3267">
        <v>1500</v>
      </c>
      <c r="E3267">
        <v>60.11</v>
      </c>
      <c r="F3267">
        <v>14.94</v>
      </c>
      <c r="G3267">
        <v>22826</v>
      </c>
      <c r="H3267">
        <v>24067</v>
      </c>
      <c r="I3267">
        <f t="shared" ref="I3267:I3330" si="154">ABS(G3267-H3267)</f>
        <v>1241</v>
      </c>
      <c r="J3267">
        <f t="shared" si="153"/>
        <v>-1241</v>
      </c>
      <c r="K3267">
        <f t="shared" ref="K3267:K3330" si="155">J3267^2</f>
        <v>1540081</v>
      </c>
    </row>
    <row r="3268" spans="1:11" x14ac:dyDescent="0.25">
      <c r="A3268" t="s">
        <v>14</v>
      </c>
      <c r="B3268" t="s">
        <v>29</v>
      </c>
      <c r="C3268">
        <v>2008</v>
      </c>
      <c r="D3268">
        <v>494</v>
      </c>
      <c r="E3268">
        <v>4946.79</v>
      </c>
      <c r="F3268">
        <v>24.89</v>
      </c>
      <c r="G3268">
        <v>5918</v>
      </c>
      <c r="H3268">
        <v>5918</v>
      </c>
      <c r="I3268">
        <f t="shared" si="154"/>
        <v>0</v>
      </c>
      <c r="J3268">
        <f t="shared" si="153"/>
        <v>0</v>
      </c>
      <c r="K3268">
        <f t="shared" si="155"/>
        <v>0</v>
      </c>
    </row>
    <row r="3269" spans="1:11" x14ac:dyDescent="0.25">
      <c r="A3269" t="s">
        <v>34</v>
      </c>
      <c r="B3269" t="s">
        <v>13</v>
      </c>
      <c r="C3269">
        <v>2004</v>
      </c>
      <c r="D3269">
        <v>636</v>
      </c>
      <c r="E3269">
        <v>47445</v>
      </c>
      <c r="F3269">
        <v>12.17</v>
      </c>
      <c r="G3269">
        <v>72015</v>
      </c>
      <c r="H3269">
        <v>72015</v>
      </c>
      <c r="I3269">
        <f t="shared" si="154"/>
        <v>0</v>
      </c>
      <c r="J3269">
        <f t="shared" si="153"/>
        <v>0</v>
      </c>
      <c r="K3269">
        <f t="shared" si="155"/>
        <v>0</v>
      </c>
    </row>
    <row r="3270" spans="1:11" x14ac:dyDescent="0.25">
      <c r="A3270" t="s">
        <v>105</v>
      </c>
      <c r="B3270" t="s">
        <v>11</v>
      </c>
      <c r="C3270">
        <v>2004</v>
      </c>
      <c r="D3270">
        <v>641</v>
      </c>
      <c r="E3270">
        <v>594.46</v>
      </c>
      <c r="F3270">
        <v>6.28</v>
      </c>
      <c r="G3270">
        <v>29423</v>
      </c>
      <c r="H3270">
        <v>36099</v>
      </c>
      <c r="I3270">
        <f t="shared" si="154"/>
        <v>6676</v>
      </c>
      <c r="J3270">
        <f t="shared" si="153"/>
        <v>-6676</v>
      </c>
      <c r="K3270">
        <f t="shared" si="155"/>
        <v>44568976</v>
      </c>
    </row>
    <row r="3271" spans="1:11" x14ac:dyDescent="0.25">
      <c r="A3271" t="s">
        <v>32</v>
      </c>
      <c r="B3271" t="s">
        <v>13</v>
      </c>
      <c r="C3271">
        <v>2006</v>
      </c>
      <c r="D3271">
        <v>1083</v>
      </c>
      <c r="E3271">
        <v>37423</v>
      </c>
      <c r="F3271">
        <v>27.15</v>
      </c>
      <c r="G3271">
        <v>31759</v>
      </c>
      <c r="H3271">
        <v>31759</v>
      </c>
      <c r="I3271">
        <f t="shared" si="154"/>
        <v>0</v>
      </c>
      <c r="J3271">
        <f t="shared" si="153"/>
        <v>0</v>
      </c>
      <c r="K3271">
        <f t="shared" si="155"/>
        <v>0</v>
      </c>
    </row>
    <row r="3272" spans="1:11" x14ac:dyDescent="0.25">
      <c r="A3272" t="s">
        <v>80</v>
      </c>
      <c r="B3272" t="s">
        <v>21</v>
      </c>
      <c r="C3272">
        <v>2007</v>
      </c>
      <c r="D3272">
        <v>1784</v>
      </c>
      <c r="E3272">
        <v>1940.78</v>
      </c>
      <c r="F3272">
        <v>26.02</v>
      </c>
      <c r="G3272">
        <v>63889</v>
      </c>
      <c r="H3272">
        <v>62251</v>
      </c>
      <c r="I3272">
        <f t="shared" si="154"/>
        <v>1638</v>
      </c>
      <c r="J3272">
        <f t="shared" si="153"/>
        <v>1638</v>
      </c>
      <c r="K3272">
        <f t="shared" si="155"/>
        <v>2683044</v>
      </c>
    </row>
    <row r="3273" spans="1:11" x14ac:dyDescent="0.25">
      <c r="A3273" t="s">
        <v>92</v>
      </c>
      <c r="B3273" t="s">
        <v>11</v>
      </c>
      <c r="C3273">
        <v>1992</v>
      </c>
      <c r="D3273">
        <v>562</v>
      </c>
      <c r="E3273">
        <v>8</v>
      </c>
      <c r="F3273">
        <v>7.44</v>
      </c>
      <c r="G3273">
        <v>21600</v>
      </c>
      <c r="H3273">
        <v>22257</v>
      </c>
      <c r="I3273">
        <f t="shared" si="154"/>
        <v>657</v>
      </c>
      <c r="J3273">
        <f t="shared" si="153"/>
        <v>-657</v>
      </c>
      <c r="K3273">
        <f t="shared" si="155"/>
        <v>431649</v>
      </c>
    </row>
    <row r="3274" spans="1:11" x14ac:dyDescent="0.25">
      <c r="A3274" t="s">
        <v>25</v>
      </c>
      <c r="B3274" t="s">
        <v>9</v>
      </c>
      <c r="C3274">
        <v>2010</v>
      </c>
      <c r="D3274">
        <v>534</v>
      </c>
      <c r="E3274">
        <v>42169.39</v>
      </c>
      <c r="F3274">
        <v>12.37</v>
      </c>
      <c r="G3274">
        <v>55593</v>
      </c>
      <c r="H3274">
        <v>56912</v>
      </c>
      <c r="I3274">
        <f t="shared" si="154"/>
        <v>1319</v>
      </c>
      <c r="J3274">
        <f t="shared" si="153"/>
        <v>-1319</v>
      </c>
      <c r="K3274">
        <f t="shared" si="155"/>
        <v>1739761</v>
      </c>
    </row>
    <row r="3275" spans="1:11" x14ac:dyDescent="0.25">
      <c r="A3275" t="s">
        <v>18</v>
      </c>
      <c r="B3275" t="s">
        <v>11</v>
      </c>
      <c r="C3275">
        <v>1991</v>
      </c>
      <c r="D3275">
        <v>1761</v>
      </c>
      <c r="E3275">
        <v>58349.440000000002</v>
      </c>
      <c r="F3275">
        <v>27.34</v>
      </c>
      <c r="G3275">
        <v>14232</v>
      </c>
      <c r="H3275">
        <v>14232</v>
      </c>
      <c r="I3275">
        <f t="shared" si="154"/>
        <v>0</v>
      </c>
      <c r="J3275">
        <f t="shared" si="153"/>
        <v>0</v>
      </c>
      <c r="K3275">
        <f t="shared" si="155"/>
        <v>0</v>
      </c>
    </row>
    <row r="3276" spans="1:11" x14ac:dyDescent="0.25">
      <c r="A3276" t="s">
        <v>14</v>
      </c>
      <c r="B3276" t="s">
        <v>29</v>
      </c>
      <c r="C3276">
        <v>1998</v>
      </c>
      <c r="D3276">
        <v>494</v>
      </c>
      <c r="E3276">
        <v>18406</v>
      </c>
      <c r="F3276">
        <v>19.149999999999999</v>
      </c>
      <c r="G3276">
        <v>12959</v>
      </c>
      <c r="H3276">
        <v>8954</v>
      </c>
      <c r="I3276">
        <f t="shared" si="154"/>
        <v>4005</v>
      </c>
      <c r="J3276">
        <f t="shared" si="153"/>
        <v>4005</v>
      </c>
      <c r="K3276">
        <f t="shared" si="155"/>
        <v>16040025</v>
      </c>
    </row>
    <row r="3277" spans="1:11" x14ac:dyDescent="0.25">
      <c r="A3277" t="s">
        <v>34</v>
      </c>
      <c r="B3277" t="s">
        <v>7</v>
      </c>
      <c r="C3277">
        <v>2013</v>
      </c>
      <c r="D3277">
        <v>636</v>
      </c>
      <c r="E3277">
        <v>54197</v>
      </c>
      <c r="F3277">
        <v>17</v>
      </c>
      <c r="G3277">
        <v>309367</v>
      </c>
      <c r="H3277">
        <v>309367</v>
      </c>
      <c r="I3277">
        <f t="shared" si="154"/>
        <v>0</v>
      </c>
      <c r="J3277">
        <f t="shared" ref="J3277:J3340" si="156">G3277-H3277</f>
        <v>0</v>
      </c>
      <c r="K3277">
        <f t="shared" si="155"/>
        <v>0</v>
      </c>
    </row>
    <row r="3278" spans="1:11" x14ac:dyDescent="0.25">
      <c r="A3278" t="s">
        <v>43</v>
      </c>
      <c r="B3278" t="s">
        <v>9</v>
      </c>
      <c r="C3278">
        <v>2011</v>
      </c>
      <c r="D3278">
        <v>593</v>
      </c>
      <c r="E3278">
        <v>39534.43</v>
      </c>
      <c r="F3278">
        <v>13.65</v>
      </c>
      <c r="G3278">
        <v>71707</v>
      </c>
      <c r="H3278">
        <v>89499</v>
      </c>
      <c r="I3278">
        <f t="shared" si="154"/>
        <v>17792</v>
      </c>
      <c r="J3278">
        <f t="shared" si="156"/>
        <v>-17792</v>
      </c>
      <c r="K3278">
        <f t="shared" si="155"/>
        <v>316555264</v>
      </c>
    </row>
    <row r="3279" spans="1:11" x14ac:dyDescent="0.25">
      <c r="A3279" t="s">
        <v>86</v>
      </c>
      <c r="B3279" t="s">
        <v>9</v>
      </c>
      <c r="C3279">
        <v>2012</v>
      </c>
      <c r="D3279">
        <v>447</v>
      </c>
      <c r="E3279">
        <v>516.35</v>
      </c>
      <c r="F3279">
        <v>13</v>
      </c>
      <c r="G3279">
        <v>51029</v>
      </c>
      <c r="H3279">
        <v>51877</v>
      </c>
      <c r="I3279">
        <f t="shared" si="154"/>
        <v>848</v>
      </c>
      <c r="J3279">
        <f t="shared" si="156"/>
        <v>-848</v>
      </c>
      <c r="K3279">
        <f t="shared" si="155"/>
        <v>719104</v>
      </c>
    </row>
    <row r="3280" spans="1:11" x14ac:dyDescent="0.25">
      <c r="A3280" t="s">
        <v>27</v>
      </c>
      <c r="B3280" t="s">
        <v>9</v>
      </c>
      <c r="C3280">
        <v>2004</v>
      </c>
      <c r="D3280">
        <v>495</v>
      </c>
      <c r="E3280">
        <v>26857</v>
      </c>
      <c r="F3280">
        <v>21.11</v>
      </c>
      <c r="G3280">
        <v>30305</v>
      </c>
      <c r="H3280">
        <v>30305</v>
      </c>
      <c r="I3280">
        <f t="shared" si="154"/>
        <v>0</v>
      </c>
      <c r="J3280">
        <f t="shared" si="156"/>
        <v>0</v>
      </c>
      <c r="K3280">
        <f t="shared" si="155"/>
        <v>0</v>
      </c>
    </row>
    <row r="3281" spans="1:11" x14ac:dyDescent="0.25">
      <c r="A3281" t="s">
        <v>104</v>
      </c>
      <c r="B3281" t="s">
        <v>13</v>
      </c>
      <c r="C3281">
        <v>2000</v>
      </c>
      <c r="D3281">
        <v>652</v>
      </c>
      <c r="E3281">
        <v>10627</v>
      </c>
      <c r="F3281">
        <v>18.2</v>
      </c>
      <c r="G3281">
        <v>70098</v>
      </c>
      <c r="H3281">
        <v>73028</v>
      </c>
      <c r="I3281">
        <f t="shared" si="154"/>
        <v>2930</v>
      </c>
      <c r="J3281">
        <f t="shared" si="156"/>
        <v>-2930</v>
      </c>
      <c r="K3281">
        <f t="shared" si="155"/>
        <v>8584900</v>
      </c>
    </row>
    <row r="3282" spans="1:11" x14ac:dyDescent="0.25">
      <c r="A3282" t="s">
        <v>42</v>
      </c>
      <c r="B3282" t="s">
        <v>9</v>
      </c>
      <c r="C3282">
        <v>2008</v>
      </c>
      <c r="D3282">
        <v>758</v>
      </c>
      <c r="E3282">
        <v>61732.11</v>
      </c>
      <c r="F3282">
        <v>17.21</v>
      </c>
      <c r="G3282">
        <v>33071</v>
      </c>
      <c r="H3282">
        <v>33071</v>
      </c>
      <c r="I3282">
        <f t="shared" si="154"/>
        <v>0</v>
      </c>
      <c r="J3282">
        <f t="shared" si="156"/>
        <v>0</v>
      </c>
      <c r="K3282">
        <f t="shared" si="155"/>
        <v>0</v>
      </c>
    </row>
    <row r="3283" spans="1:11" x14ac:dyDescent="0.25">
      <c r="A3283" t="s">
        <v>16</v>
      </c>
      <c r="B3283" t="s">
        <v>13</v>
      </c>
      <c r="C3283">
        <v>2004</v>
      </c>
      <c r="D3283">
        <v>1522</v>
      </c>
      <c r="E3283">
        <v>9830.7199999999993</v>
      </c>
      <c r="F3283">
        <v>6.32</v>
      </c>
      <c r="G3283">
        <v>47898</v>
      </c>
      <c r="H3283">
        <v>47898</v>
      </c>
      <c r="I3283">
        <f t="shared" si="154"/>
        <v>0</v>
      </c>
      <c r="J3283">
        <f t="shared" si="156"/>
        <v>0</v>
      </c>
      <c r="K3283">
        <f t="shared" si="155"/>
        <v>0</v>
      </c>
    </row>
    <row r="3284" spans="1:11" x14ac:dyDescent="0.25">
      <c r="A3284" t="s">
        <v>22</v>
      </c>
      <c r="B3284" t="s">
        <v>7</v>
      </c>
      <c r="C3284">
        <v>1992</v>
      </c>
      <c r="D3284">
        <v>1410</v>
      </c>
      <c r="E3284">
        <v>4971</v>
      </c>
      <c r="F3284">
        <v>26.4</v>
      </c>
      <c r="G3284">
        <v>86284</v>
      </c>
      <c r="H3284">
        <v>86284</v>
      </c>
      <c r="I3284">
        <f t="shared" si="154"/>
        <v>0</v>
      </c>
      <c r="J3284">
        <f t="shared" si="156"/>
        <v>0</v>
      </c>
      <c r="K3284">
        <f t="shared" si="155"/>
        <v>0</v>
      </c>
    </row>
    <row r="3285" spans="1:11" x14ac:dyDescent="0.25">
      <c r="A3285" t="s">
        <v>43</v>
      </c>
      <c r="B3285" t="s">
        <v>7</v>
      </c>
      <c r="C3285">
        <v>2013</v>
      </c>
      <c r="D3285">
        <v>593</v>
      </c>
      <c r="E3285">
        <v>39440</v>
      </c>
      <c r="F3285">
        <v>14.07</v>
      </c>
      <c r="G3285">
        <v>315329</v>
      </c>
      <c r="H3285">
        <v>315329</v>
      </c>
      <c r="I3285">
        <f t="shared" si="154"/>
        <v>0</v>
      </c>
      <c r="J3285">
        <f t="shared" si="156"/>
        <v>0</v>
      </c>
      <c r="K3285">
        <f t="shared" si="155"/>
        <v>0</v>
      </c>
    </row>
    <row r="3286" spans="1:11" x14ac:dyDescent="0.25">
      <c r="A3286" t="s">
        <v>14</v>
      </c>
      <c r="B3286" t="s">
        <v>7</v>
      </c>
      <c r="C3286">
        <v>1998</v>
      </c>
      <c r="D3286">
        <v>494</v>
      </c>
      <c r="E3286">
        <v>18406</v>
      </c>
      <c r="F3286">
        <v>26.41</v>
      </c>
      <c r="G3286">
        <v>136186</v>
      </c>
      <c r="H3286">
        <v>136186</v>
      </c>
      <c r="I3286">
        <f t="shared" si="154"/>
        <v>0</v>
      </c>
      <c r="J3286">
        <f t="shared" si="156"/>
        <v>0</v>
      </c>
      <c r="K3286">
        <f t="shared" si="155"/>
        <v>0</v>
      </c>
    </row>
    <row r="3287" spans="1:11" x14ac:dyDescent="0.25">
      <c r="A3287" t="s">
        <v>104</v>
      </c>
      <c r="B3287" t="s">
        <v>7</v>
      </c>
      <c r="C3287">
        <v>1995</v>
      </c>
      <c r="D3287">
        <v>652</v>
      </c>
      <c r="E3287">
        <v>6663</v>
      </c>
      <c r="F3287">
        <v>17.82</v>
      </c>
      <c r="G3287">
        <v>200585</v>
      </c>
      <c r="H3287">
        <v>200479</v>
      </c>
      <c r="I3287">
        <f t="shared" si="154"/>
        <v>106</v>
      </c>
      <c r="J3287">
        <f t="shared" si="156"/>
        <v>106</v>
      </c>
      <c r="K3287">
        <f t="shared" si="155"/>
        <v>11236</v>
      </c>
    </row>
    <row r="3288" spans="1:11" x14ac:dyDescent="0.25">
      <c r="A3288" t="s">
        <v>27</v>
      </c>
      <c r="B3288" t="s">
        <v>7</v>
      </c>
      <c r="C3288">
        <v>2009</v>
      </c>
      <c r="D3288">
        <v>495</v>
      </c>
      <c r="E3288">
        <v>26857</v>
      </c>
      <c r="F3288">
        <v>18.670000000000002</v>
      </c>
      <c r="G3288">
        <v>339378</v>
      </c>
      <c r="H3288">
        <v>340000</v>
      </c>
      <c r="I3288">
        <f t="shared" si="154"/>
        <v>622</v>
      </c>
      <c r="J3288">
        <f t="shared" si="156"/>
        <v>-622</v>
      </c>
      <c r="K3288">
        <f t="shared" si="155"/>
        <v>386884</v>
      </c>
    </row>
    <row r="3289" spans="1:11" x14ac:dyDescent="0.25">
      <c r="A3289" t="s">
        <v>12</v>
      </c>
      <c r="B3289" t="s">
        <v>13</v>
      </c>
      <c r="C3289">
        <v>2006</v>
      </c>
      <c r="D3289">
        <v>2702</v>
      </c>
      <c r="E3289">
        <v>1597</v>
      </c>
      <c r="F3289">
        <v>27.55</v>
      </c>
      <c r="G3289">
        <v>46201</v>
      </c>
      <c r="H3289">
        <v>46201</v>
      </c>
      <c r="I3289">
        <f t="shared" si="154"/>
        <v>0</v>
      </c>
      <c r="J3289">
        <f t="shared" si="156"/>
        <v>0</v>
      </c>
      <c r="K3289">
        <f t="shared" si="155"/>
        <v>0</v>
      </c>
    </row>
    <row r="3290" spans="1:11" x14ac:dyDescent="0.25">
      <c r="A3290" t="s">
        <v>32</v>
      </c>
      <c r="B3290" t="s">
        <v>15</v>
      </c>
      <c r="C3290">
        <v>1990</v>
      </c>
      <c r="D3290">
        <v>1083</v>
      </c>
      <c r="E3290">
        <v>75000</v>
      </c>
      <c r="F3290">
        <v>25.54</v>
      </c>
      <c r="G3290">
        <v>8136</v>
      </c>
      <c r="H3290">
        <v>8136</v>
      </c>
      <c r="I3290">
        <f t="shared" si="154"/>
        <v>0</v>
      </c>
      <c r="J3290">
        <f t="shared" si="156"/>
        <v>0</v>
      </c>
      <c r="K3290">
        <f t="shared" si="155"/>
        <v>0</v>
      </c>
    </row>
    <row r="3291" spans="1:11" x14ac:dyDescent="0.25">
      <c r="A3291" t="s">
        <v>10</v>
      </c>
      <c r="B3291" t="s">
        <v>49</v>
      </c>
      <c r="C3291">
        <v>2002</v>
      </c>
      <c r="D3291">
        <v>1668</v>
      </c>
      <c r="E3291">
        <v>70262.539999999994</v>
      </c>
      <c r="F3291">
        <v>16</v>
      </c>
      <c r="G3291">
        <v>206243</v>
      </c>
      <c r="H3291">
        <v>206243</v>
      </c>
      <c r="I3291">
        <f t="shared" si="154"/>
        <v>0</v>
      </c>
      <c r="J3291">
        <f t="shared" si="156"/>
        <v>0</v>
      </c>
      <c r="K3291">
        <f t="shared" si="155"/>
        <v>0</v>
      </c>
    </row>
    <row r="3292" spans="1:11" x14ac:dyDescent="0.25">
      <c r="A3292" t="s">
        <v>43</v>
      </c>
      <c r="B3292" t="s">
        <v>7</v>
      </c>
      <c r="C3292">
        <v>2008</v>
      </c>
      <c r="D3292">
        <v>593</v>
      </c>
      <c r="E3292">
        <v>37640.199999999997</v>
      </c>
      <c r="F3292">
        <v>12.7</v>
      </c>
      <c r="G3292">
        <v>282947</v>
      </c>
      <c r="H3292">
        <v>282947</v>
      </c>
      <c r="I3292">
        <f t="shared" si="154"/>
        <v>0</v>
      </c>
      <c r="J3292">
        <f t="shared" si="156"/>
        <v>0</v>
      </c>
      <c r="K3292">
        <f t="shared" si="155"/>
        <v>0</v>
      </c>
    </row>
    <row r="3293" spans="1:11" x14ac:dyDescent="0.25">
      <c r="A3293" t="s">
        <v>10</v>
      </c>
      <c r="B3293" t="s">
        <v>11</v>
      </c>
      <c r="C3293">
        <v>2011</v>
      </c>
      <c r="D3293">
        <v>1668</v>
      </c>
      <c r="E3293">
        <v>51796.3</v>
      </c>
      <c r="F3293">
        <v>15.43</v>
      </c>
      <c r="G3293">
        <v>35286</v>
      </c>
      <c r="H3293">
        <v>35286</v>
      </c>
      <c r="I3293">
        <f t="shared" si="154"/>
        <v>0</v>
      </c>
      <c r="J3293">
        <f t="shared" si="156"/>
        <v>0</v>
      </c>
      <c r="K3293">
        <f t="shared" si="155"/>
        <v>0</v>
      </c>
    </row>
    <row r="3294" spans="1:11" x14ac:dyDescent="0.25">
      <c r="A3294" t="s">
        <v>92</v>
      </c>
      <c r="B3294" t="s">
        <v>7</v>
      </c>
      <c r="C3294">
        <v>2008</v>
      </c>
      <c r="D3294">
        <v>562</v>
      </c>
      <c r="E3294">
        <v>218.2</v>
      </c>
      <c r="F3294">
        <v>9.51</v>
      </c>
      <c r="G3294">
        <v>189096</v>
      </c>
      <c r="H3294">
        <v>163418</v>
      </c>
      <c r="I3294">
        <f t="shared" si="154"/>
        <v>25678</v>
      </c>
      <c r="J3294">
        <f t="shared" si="156"/>
        <v>25678</v>
      </c>
      <c r="K3294">
        <f t="shared" si="155"/>
        <v>659359684</v>
      </c>
    </row>
    <row r="3295" spans="1:11" x14ac:dyDescent="0.25">
      <c r="A3295" t="s">
        <v>14</v>
      </c>
      <c r="B3295" t="s">
        <v>29</v>
      </c>
      <c r="C3295">
        <v>2010</v>
      </c>
      <c r="D3295">
        <v>494</v>
      </c>
      <c r="E3295">
        <v>2968.44</v>
      </c>
      <c r="F3295">
        <v>23.75</v>
      </c>
      <c r="G3295">
        <v>5730</v>
      </c>
      <c r="H3295">
        <v>5730</v>
      </c>
      <c r="I3295">
        <f t="shared" si="154"/>
        <v>0</v>
      </c>
      <c r="J3295">
        <f t="shared" si="156"/>
        <v>0</v>
      </c>
      <c r="K3295">
        <f t="shared" si="155"/>
        <v>0</v>
      </c>
    </row>
    <row r="3296" spans="1:11" x14ac:dyDescent="0.25">
      <c r="A3296" t="s">
        <v>10</v>
      </c>
      <c r="B3296" t="s">
        <v>29</v>
      </c>
      <c r="C3296">
        <v>2011</v>
      </c>
      <c r="D3296">
        <v>1668</v>
      </c>
      <c r="E3296">
        <v>51796.3</v>
      </c>
      <c r="F3296">
        <v>15.38</v>
      </c>
      <c r="G3296">
        <v>16006</v>
      </c>
      <c r="H3296">
        <v>16006</v>
      </c>
      <c r="I3296">
        <f t="shared" si="154"/>
        <v>0</v>
      </c>
      <c r="J3296">
        <f t="shared" si="156"/>
        <v>0</v>
      </c>
      <c r="K3296">
        <f t="shared" si="155"/>
        <v>0</v>
      </c>
    </row>
    <row r="3297" spans="1:11" x14ac:dyDescent="0.25">
      <c r="A3297" t="s">
        <v>33</v>
      </c>
      <c r="B3297" t="s">
        <v>11</v>
      </c>
      <c r="C3297">
        <v>1999</v>
      </c>
      <c r="D3297">
        <v>59</v>
      </c>
      <c r="E3297">
        <v>2853.74</v>
      </c>
      <c r="F3297">
        <v>26.92</v>
      </c>
      <c r="G3297">
        <v>42526</v>
      </c>
      <c r="H3297">
        <v>42526</v>
      </c>
      <c r="I3297">
        <f t="shared" si="154"/>
        <v>0</v>
      </c>
      <c r="J3297">
        <f t="shared" si="156"/>
        <v>0</v>
      </c>
      <c r="K3297">
        <f t="shared" si="155"/>
        <v>0</v>
      </c>
    </row>
    <row r="3298" spans="1:11" x14ac:dyDescent="0.25">
      <c r="A3298" t="s">
        <v>18</v>
      </c>
      <c r="B3298" t="s">
        <v>21</v>
      </c>
      <c r="C3298">
        <v>2009</v>
      </c>
      <c r="D3298">
        <v>1761</v>
      </c>
      <c r="E3298">
        <v>335742</v>
      </c>
      <c r="F3298">
        <v>26</v>
      </c>
      <c r="G3298">
        <v>113035</v>
      </c>
      <c r="H3298">
        <v>113035</v>
      </c>
      <c r="I3298">
        <f t="shared" si="154"/>
        <v>0</v>
      </c>
      <c r="J3298">
        <f t="shared" si="156"/>
        <v>0</v>
      </c>
      <c r="K3298">
        <f t="shared" si="155"/>
        <v>0</v>
      </c>
    </row>
    <row r="3299" spans="1:11" x14ac:dyDescent="0.25">
      <c r="A3299" t="s">
        <v>37</v>
      </c>
      <c r="B3299" t="s">
        <v>49</v>
      </c>
      <c r="C3299">
        <v>2007</v>
      </c>
      <c r="D3299">
        <v>630</v>
      </c>
      <c r="E3299">
        <v>1578</v>
      </c>
      <c r="F3299">
        <v>16.600000000000001</v>
      </c>
      <c r="G3299">
        <v>74649</v>
      </c>
      <c r="H3299">
        <v>54886</v>
      </c>
      <c r="I3299">
        <f t="shared" si="154"/>
        <v>19763</v>
      </c>
      <c r="J3299">
        <f t="shared" si="156"/>
        <v>19763</v>
      </c>
      <c r="K3299">
        <f t="shared" si="155"/>
        <v>390576169</v>
      </c>
    </row>
    <row r="3300" spans="1:11" x14ac:dyDescent="0.25">
      <c r="A3300" t="s">
        <v>32</v>
      </c>
      <c r="B3300" t="s">
        <v>29</v>
      </c>
      <c r="C3300">
        <v>1995</v>
      </c>
      <c r="D3300">
        <v>1083</v>
      </c>
      <c r="E3300">
        <v>61257</v>
      </c>
      <c r="F3300">
        <v>26.62</v>
      </c>
      <c r="G3300">
        <v>10121</v>
      </c>
      <c r="H3300">
        <v>10121</v>
      </c>
      <c r="I3300">
        <f t="shared" si="154"/>
        <v>0</v>
      </c>
      <c r="J3300">
        <f t="shared" si="156"/>
        <v>0</v>
      </c>
      <c r="K3300">
        <f t="shared" si="155"/>
        <v>0</v>
      </c>
    </row>
    <row r="3301" spans="1:11" x14ac:dyDescent="0.25">
      <c r="A3301" t="s">
        <v>32</v>
      </c>
      <c r="B3301" t="s">
        <v>21</v>
      </c>
      <c r="C3301">
        <v>1993</v>
      </c>
      <c r="D3301">
        <v>1083</v>
      </c>
      <c r="E3301">
        <v>66388</v>
      </c>
      <c r="F3301">
        <v>26.07</v>
      </c>
      <c r="G3301">
        <v>85962</v>
      </c>
      <c r="H3301">
        <v>85962</v>
      </c>
      <c r="I3301">
        <f t="shared" si="154"/>
        <v>0</v>
      </c>
      <c r="J3301">
        <f t="shared" si="156"/>
        <v>0</v>
      </c>
      <c r="K3301">
        <f t="shared" si="155"/>
        <v>0</v>
      </c>
    </row>
    <row r="3302" spans="1:11" x14ac:dyDescent="0.25">
      <c r="A3302" t="s">
        <v>59</v>
      </c>
      <c r="B3302" t="s">
        <v>13</v>
      </c>
      <c r="C3302">
        <v>1993</v>
      </c>
      <c r="D3302">
        <v>1651</v>
      </c>
      <c r="E3302">
        <v>21</v>
      </c>
      <c r="F3302">
        <v>27.25</v>
      </c>
      <c r="G3302">
        <v>17116</v>
      </c>
      <c r="H3302">
        <v>17110</v>
      </c>
      <c r="I3302">
        <f t="shared" si="154"/>
        <v>6</v>
      </c>
      <c r="J3302">
        <f t="shared" si="156"/>
        <v>6</v>
      </c>
      <c r="K3302">
        <f t="shared" si="155"/>
        <v>36</v>
      </c>
    </row>
    <row r="3303" spans="1:11" x14ac:dyDescent="0.25">
      <c r="A3303" t="s">
        <v>96</v>
      </c>
      <c r="B3303" t="s">
        <v>13</v>
      </c>
      <c r="C3303">
        <v>1997</v>
      </c>
      <c r="D3303">
        <v>1342</v>
      </c>
      <c r="E3303">
        <v>22.87</v>
      </c>
      <c r="F3303">
        <v>25.69</v>
      </c>
      <c r="G3303">
        <v>14167</v>
      </c>
      <c r="H3303">
        <v>16000</v>
      </c>
      <c r="I3303">
        <f t="shared" si="154"/>
        <v>1833</v>
      </c>
      <c r="J3303">
        <f t="shared" si="156"/>
        <v>-1833</v>
      </c>
      <c r="K3303">
        <f t="shared" si="155"/>
        <v>3359889</v>
      </c>
    </row>
    <row r="3304" spans="1:11" x14ac:dyDescent="0.25">
      <c r="A3304" t="s">
        <v>62</v>
      </c>
      <c r="B3304" t="s">
        <v>9</v>
      </c>
      <c r="C3304">
        <v>2010</v>
      </c>
      <c r="D3304">
        <v>92</v>
      </c>
      <c r="E3304">
        <v>67.59</v>
      </c>
      <c r="F3304">
        <v>28.7</v>
      </c>
      <c r="G3304">
        <v>8592</v>
      </c>
      <c r="H3304">
        <v>22606</v>
      </c>
      <c r="I3304">
        <f t="shared" si="154"/>
        <v>14014</v>
      </c>
      <c r="J3304">
        <f t="shared" si="156"/>
        <v>-14014</v>
      </c>
      <c r="K3304">
        <f t="shared" si="155"/>
        <v>196392196</v>
      </c>
    </row>
    <row r="3305" spans="1:11" x14ac:dyDescent="0.25">
      <c r="A3305" t="s">
        <v>62</v>
      </c>
      <c r="B3305" t="s">
        <v>15</v>
      </c>
      <c r="C3305">
        <v>1990</v>
      </c>
      <c r="D3305">
        <v>92</v>
      </c>
      <c r="E3305">
        <v>39.090000000000003</v>
      </c>
      <c r="F3305">
        <v>27.67</v>
      </c>
      <c r="G3305">
        <v>5153</v>
      </c>
      <c r="H3305">
        <v>6350</v>
      </c>
      <c r="I3305">
        <f t="shared" si="154"/>
        <v>1197</v>
      </c>
      <c r="J3305">
        <f t="shared" si="156"/>
        <v>-1197</v>
      </c>
      <c r="K3305">
        <f t="shared" si="155"/>
        <v>1432809</v>
      </c>
    </row>
    <row r="3306" spans="1:11" x14ac:dyDescent="0.25">
      <c r="A3306" t="s">
        <v>14</v>
      </c>
      <c r="B3306" t="s">
        <v>9</v>
      </c>
      <c r="C3306">
        <v>1998</v>
      </c>
      <c r="D3306">
        <v>494</v>
      </c>
      <c r="E3306">
        <v>18406</v>
      </c>
      <c r="F3306">
        <v>26.41</v>
      </c>
      <c r="G3306">
        <v>17853</v>
      </c>
      <c r="H3306">
        <v>17853</v>
      </c>
      <c r="I3306">
        <f t="shared" si="154"/>
        <v>0</v>
      </c>
      <c r="J3306">
        <f t="shared" si="156"/>
        <v>0</v>
      </c>
      <c r="K3306">
        <f t="shared" si="155"/>
        <v>0</v>
      </c>
    </row>
    <row r="3307" spans="1:11" x14ac:dyDescent="0.25">
      <c r="A3307" t="s">
        <v>57</v>
      </c>
      <c r="B3307" t="s">
        <v>7</v>
      </c>
      <c r="C3307">
        <v>1990</v>
      </c>
      <c r="D3307">
        <v>3240</v>
      </c>
      <c r="E3307">
        <v>18058.29</v>
      </c>
      <c r="F3307">
        <v>22.4</v>
      </c>
      <c r="G3307">
        <v>152736</v>
      </c>
      <c r="H3307">
        <v>156654</v>
      </c>
      <c r="I3307">
        <f t="shared" si="154"/>
        <v>3918</v>
      </c>
      <c r="J3307">
        <f t="shared" si="156"/>
        <v>-3918</v>
      </c>
      <c r="K3307">
        <f t="shared" si="155"/>
        <v>15350724</v>
      </c>
    </row>
    <row r="3308" spans="1:11" x14ac:dyDescent="0.25">
      <c r="A3308" t="s">
        <v>40</v>
      </c>
      <c r="B3308" t="s">
        <v>29</v>
      </c>
      <c r="C3308">
        <v>2010</v>
      </c>
      <c r="D3308">
        <v>832</v>
      </c>
      <c r="E3308">
        <v>71613</v>
      </c>
      <c r="F3308">
        <v>12.63</v>
      </c>
      <c r="G3308">
        <v>34639</v>
      </c>
      <c r="H3308">
        <v>34759</v>
      </c>
      <c r="I3308">
        <f t="shared" si="154"/>
        <v>120</v>
      </c>
      <c r="J3308">
        <f t="shared" si="156"/>
        <v>-120</v>
      </c>
      <c r="K3308">
        <f t="shared" si="155"/>
        <v>14400</v>
      </c>
    </row>
    <row r="3309" spans="1:11" x14ac:dyDescent="0.25">
      <c r="A3309" t="s">
        <v>91</v>
      </c>
      <c r="B3309" t="s">
        <v>9</v>
      </c>
      <c r="C3309">
        <v>1993</v>
      </c>
      <c r="D3309">
        <v>1440</v>
      </c>
      <c r="E3309">
        <v>6.96</v>
      </c>
      <c r="F3309">
        <v>26.78</v>
      </c>
      <c r="G3309">
        <v>8077</v>
      </c>
      <c r="H3309">
        <v>7500</v>
      </c>
      <c r="I3309">
        <f t="shared" si="154"/>
        <v>577</v>
      </c>
      <c r="J3309">
        <f t="shared" si="156"/>
        <v>577</v>
      </c>
      <c r="K3309">
        <f t="shared" si="155"/>
        <v>332929</v>
      </c>
    </row>
    <row r="3310" spans="1:11" x14ac:dyDescent="0.25">
      <c r="A3310" t="s">
        <v>102</v>
      </c>
      <c r="B3310" t="s">
        <v>23</v>
      </c>
      <c r="C3310">
        <v>2011</v>
      </c>
      <c r="D3310">
        <v>2387</v>
      </c>
      <c r="E3310">
        <v>400.76</v>
      </c>
      <c r="F3310">
        <v>27.43</v>
      </c>
      <c r="G3310">
        <v>26306</v>
      </c>
      <c r="H3310">
        <v>32736</v>
      </c>
      <c r="I3310">
        <f t="shared" si="154"/>
        <v>6430</v>
      </c>
      <c r="J3310">
        <f t="shared" si="156"/>
        <v>-6430</v>
      </c>
      <c r="K3310">
        <f t="shared" si="155"/>
        <v>41344900</v>
      </c>
    </row>
    <row r="3311" spans="1:11" x14ac:dyDescent="0.25">
      <c r="A3311" t="s">
        <v>32</v>
      </c>
      <c r="B3311" t="s">
        <v>11</v>
      </c>
      <c r="C3311">
        <v>2011</v>
      </c>
      <c r="D3311">
        <v>1083</v>
      </c>
      <c r="E3311">
        <v>55540</v>
      </c>
      <c r="F3311">
        <v>24.5</v>
      </c>
      <c r="G3311">
        <v>29886</v>
      </c>
      <c r="H3311">
        <v>29886</v>
      </c>
      <c r="I3311">
        <f t="shared" si="154"/>
        <v>0</v>
      </c>
      <c r="J3311">
        <f t="shared" si="156"/>
        <v>0</v>
      </c>
      <c r="K3311">
        <f t="shared" si="155"/>
        <v>0</v>
      </c>
    </row>
    <row r="3312" spans="1:11" x14ac:dyDescent="0.25">
      <c r="A3312" t="s">
        <v>27</v>
      </c>
      <c r="B3312" t="s">
        <v>29</v>
      </c>
      <c r="C3312">
        <v>2010</v>
      </c>
      <c r="D3312">
        <v>495</v>
      </c>
      <c r="E3312">
        <v>26857</v>
      </c>
      <c r="F3312">
        <v>16.11</v>
      </c>
      <c r="G3312">
        <v>18173</v>
      </c>
      <c r="H3312">
        <v>18173</v>
      </c>
      <c r="I3312">
        <f t="shared" si="154"/>
        <v>0</v>
      </c>
      <c r="J3312">
        <f t="shared" si="156"/>
        <v>0</v>
      </c>
      <c r="K3312">
        <f t="shared" si="155"/>
        <v>0</v>
      </c>
    </row>
    <row r="3313" spans="1:11" x14ac:dyDescent="0.25">
      <c r="A3313" t="s">
        <v>24</v>
      </c>
      <c r="B3313" t="s">
        <v>29</v>
      </c>
      <c r="C3313">
        <v>1998</v>
      </c>
      <c r="D3313">
        <v>591</v>
      </c>
      <c r="E3313">
        <v>62397</v>
      </c>
      <c r="F3313">
        <v>17.52</v>
      </c>
      <c r="G3313">
        <v>26937</v>
      </c>
      <c r="H3313">
        <v>23533</v>
      </c>
      <c r="I3313">
        <f t="shared" si="154"/>
        <v>3404</v>
      </c>
      <c r="J3313">
        <f t="shared" si="156"/>
        <v>3404</v>
      </c>
      <c r="K3313">
        <f t="shared" si="155"/>
        <v>11587216</v>
      </c>
    </row>
    <row r="3314" spans="1:11" x14ac:dyDescent="0.25">
      <c r="A3314" t="s">
        <v>42</v>
      </c>
      <c r="B3314" t="s">
        <v>29</v>
      </c>
      <c r="C3314">
        <v>1998</v>
      </c>
      <c r="D3314">
        <v>758</v>
      </c>
      <c r="E3314">
        <v>34468.93</v>
      </c>
      <c r="F3314">
        <v>21.38</v>
      </c>
      <c r="G3314">
        <v>15978</v>
      </c>
      <c r="H3314">
        <v>15978</v>
      </c>
      <c r="I3314">
        <f t="shared" si="154"/>
        <v>0</v>
      </c>
      <c r="J3314">
        <f t="shared" si="156"/>
        <v>0</v>
      </c>
      <c r="K3314">
        <f t="shared" si="155"/>
        <v>0</v>
      </c>
    </row>
    <row r="3315" spans="1:11" x14ac:dyDescent="0.25">
      <c r="A3315" t="s">
        <v>40</v>
      </c>
      <c r="B3315" t="s">
        <v>29</v>
      </c>
      <c r="C3315">
        <v>2000</v>
      </c>
      <c r="D3315">
        <v>832</v>
      </c>
      <c r="E3315">
        <v>79447</v>
      </c>
      <c r="F3315">
        <v>13.42</v>
      </c>
      <c r="G3315">
        <v>35761</v>
      </c>
      <c r="H3315">
        <v>35761</v>
      </c>
      <c r="I3315">
        <f t="shared" si="154"/>
        <v>0</v>
      </c>
      <c r="J3315">
        <f t="shared" si="156"/>
        <v>0</v>
      </c>
      <c r="K3315">
        <f t="shared" si="155"/>
        <v>0</v>
      </c>
    </row>
    <row r="3316" spans="1:11" x14ac:dyDescent="0.25">
      <c r="A3316" t="s">
        <v>18</v>
      </c>
      <c r="B3316" t="s">
        <v>21</v>
      </c>
      <c r="C3316">
        <v>2002</v>
      </c>
      <c r="D3316">
        <v>1761</v>
      </c>
      <c r="E3316">
        <v>145552</v>
      </c>
      <c r="F3316">
        <v>19.09</v>
      </c>
      <c r="G3316">
        <v>113463</v>
      </c>
      <c r="H3316">
        <v>113463</v>
      </c>
      <c r="I3316">
        <f t="shared" si="154"/>
        <v>0</v>
      </c>
      <c r="J3316">
        <f t="shared" si="156"/>
        <v>0</v>
      </c>
      <c r="K3316">
        <f t="shared" si="155"/>
        <v>0</v>
      </c>
    </row>
    <row r="3317" spans="1:11" x14ac:dyDescent="0.25">
      <c r="A3317" t="s">
        <v>96</v>
      </c>
      <c r="B3317" t="s">
        <v>7</v>
      </c>
      <c r="C3317">
        <v>2010</v>
      </c>
      <c r="D3317">
        <v>1342</v>
      </c>
      <c r="E3317">
        <v>22.87</v>
      </c>
      <c r="F3317">
        <v>26.06</v>
      </c>
      <c r="G3317">
        <v>11650</v>
      </c>
      <c r="H3317">
        <v>12657</v>
      </c>
      <c r="I3317">
        <f t="shared" si="154"/>
        <v>1007</v>
      </c>
      <c r="J3317">
        <f t="shared" si="156"/>
        <v>-1007</v>
      </c>
      <c r="K3317">
        <f t="shared" si="155"/>
        <v>1014049</v>
      </c>
    </row>
    <row r="3318" spans="1:11" x14ac:dyDescent="0.25">
      <c r="A3318" t="s">
        <v>25</v>
      </c>
      <c r="B3318" t="s">
        <v>7</v>
      </c>
      <c r="C3318">
        <v>2011</v>
      </c>
      <c r="D3318">
        <v>534</v>
      </c>
      <c r="E3318">
        <v>47632.99</v>
      </c>
      <c r="F3318">
        <v>17.71</v>
      </c>
      <c r="G3318">
        <v>350887</v>
      </c>
      <c r="H3318">
        <v>350887</v>
      </c>
      <c r="I3318">
        <f t="shared" si="154"/>
        <v>0</v>
      </c>
      <c r="J3318">
        <f t="shared" si="156"/>
        <v>0</v>
      </c>
      <c r="K3318">
        <f t="shared" si="155"/>
        <v>0</v>
      </c>
    </row>
    <row r="3319" spans="1:11" x14ac:dyDescent="0.25">
      <c r="A3319" t="s">
        <v>6</v>
      </c>
      <c r="B3319" t="s">
        <v>9</v>
      </c>
      <c r="C3319">
        <v>1994</v>
      </c>
      <c r="D3319">
        <v>1274</v>
      </c>
      <c r="E3319">
        <v>84.45</v>
      </c>
      <c r="F3319">
        <v>21.25</v>
      </c>
      <c r="G3319">
        <v>12276</v>
      </c>
      <c r="H3319">
        <v>14342</v>
      </c>
      <c r="I3319">
        <f t="shared" si="154"/>
        <v>2066</v>
      </c>
      <c r="J3319">
        <f t="shared" si="156"/>
        <v>-2066</v>
      </c>
      <c r="K3319">
        <f t="shared" si="155"/>
        <v>4268356</v>
      </c>
    </row>
    <row r="3320" spans="1:11" x14ac:dyDescent="0.25">
      <c r="A3320" t="s">
        <v>96</v>
      </c>
      <c r="B3320" t="s">
        <v>9</v>
      </c>
      <c r="C3320">
        <v>2004</v>
      </c>
      <c r="D3320">
        <v>1342</v>
      </c>
      <c r="E3320">
        <v>22.87</v>
      </c>
      <c r="F3320">
        <v>25.67</v>
      </c>
      <c r="G3320">
        <v>9615</v>
      </c>
      <c r="H3320">
        <v>9034</v>
      </c>
      <c r="I3320">
        <f t="shared" si="154"/>
        <v>581</v>
      </c>
      <c r="J3320">
        <f t="shared" si="156"/>
        <v>581</v>
      </c>
      <c r="K3320">
        <f t="shared" si="155"/>
        <v>337561</v>
      </c>
    </row>
    <row r="3321" spans="1:11" x14ac:dyDescent="0.25">
      <c r="A3321" t="s">
        <v>32</v>
      </c>
      <c r="B3321" t="s">
        <v>13</v>
      </c>
      <c r="C3321">
        <v>1996</v>
      </c>
      <c r="D3321">
        <v>1083</v>
      </c>
      <c r="E3321">
        <v>56114</v>
      </c>
      <c r="F3321">
        <v>24.78</v>
      </c>
      <c r="G3321">
        <v>28226</v>
      </c>
      <c r="H3321">
        <v>28226</v>
      </c>
      <c r="I3321">
        <f t="shared" si="154"/>
        <v>0</v>
      </c>
      <c r="J3321">
        <f t="shared" si="156"/>
        <v>0</v>
      </c>
      <c r="K3321">
        <f t="shared" si="155"/>
        <v>0</v>
      </c>
    </row>
    <row r="3322" spans="1:11" x14ac:dyDescent="0.25">
      <c r="A3322" t="s">
        <v>37</v>
      </c>
      <c r="B3322" t="s">
        <v>45</v>
      </c>
      <c r="C3322">
        <v>2002</v>
      </c>
      <c r="D3322">
        <v>630</v>
      </c>
      <c r="E3322">
        <v>1578</v>
      </c>
      <c r="F3322">
        <v>16.61</v>
      </c>
      <c r="G3322">
        <v>73441</v>
      </c>
      <c r="H3322">
        <v>77681</v>
      </c>
      <c r="I3322">
        <f t="shared" si="154"/>
        <v>4240</v>
      </c>
      <c r="J3322">
        <f t="shared" si="156"/>
        <v>-4240</v>
      </c>
      <c r="K3322">
        <f t="shared" si="155"/>
        <v>17977600</v>
      </c>
    </row>
    <row r="3323" spans="1:11" x14ac:dyDescent="0.25">
      <c r="A3323" t="s">
        <v>32</v>
      </c>
      <c r="B3323" t="s">
        <v>29</v>
      </c>
      <c r="C3323">
        <v>2008</v>
      </c>
      <c r="D3323">
        <v>1083</v>
      </c>
      <c r="E3323">
        <v>14485.33</v>
      </c>
      <c r="F3323">
        <v>24.25</v>
      </c>
      <c r="G3323">
        <v>10415</v>
      </c>
      <c r="H3323">
        <v>10415</v>
      </c>
      <c r="I3323">
        <f t="shared" si="154"/>
        <v>0</v>
      </c>
      <c r="J3323">
        <f t="shared" si="156"/>
        <v>0</v>
      </c>
      <c r="K3323">
        <f t="shared" si="155"/>
        <v>0</v>
      </c>
    </row>
    <row r="3324" spans="1:11" x14ac:dyDescent="0.25">
      <c r="A3324" t="s">
        <v>91</v>
      </c>
      <c r="B3324" t="s">
        <v>15</v>
      </c>
      <c r="C3324">
        <v>2013</v>
      </c>
      <c r="D3324">
        <v>1440</v>
      </c>
      <c r="E3324">
        <v>27.85</v>
      </c>
      <c r="F3324">
        <v>27.2</v>
      </c>
      <c r="G3324">
        <v>8529</v>
      </c>
      <c r="H3324">
        <v>8939</v>
      </c>
      <c r="I3324">
        <f t="shared" si="154"/>
        <v>410</v>
      </c>
      <c r="J3324">
        <f t="shared" si="156"/>
        <v>-410</v>
      </c>
      <c r="K3324">
        <f t="shared" si="155"/>
        <v>168100</v>
      </c>
    </row>
    <row r="3325" spans="1:11" x14ac:dyDescent="0.25">
      <c r="A3325" t="s">
        <v>71</v>
      </c>
      <c r="B3325" t="s">
        <v>13</v>
      </c>
      <c r="C3325">
        <v>2010</v>
      </c>
      <c r="D3325">
        <v>151</v>
      </c>
      <c r="E3325">
        <v>11.49</v>
      </c>
      <c r="F3325">
        <v>30.32</v>
      </c>
      <c r="G3325">
        <v>54407</v>
      </c>
      <c r="H3325">
        <v>57490</v>
      </c>
      <c r="I3325">
        <f t="shared" si="154"/>
        <v>3083</v>
      </c>
      <c r="J3325">
        <f t="shared" si="156"/>
        <v>-3083</v>
      </c>
      <c r="K3325">
        <f t="shared" si="155"/>
        <v>9504889</v>
      </c>
    </row>
    <row r="3326" spans="1:11" x14ac:dyDescent="0.25">
      <c r="A3326" t="s">
        <v>25</v>
      </c>
      <c r="B3326" t="s">
        <v>29</v>
      </c>
      <c r="C3326">
        <v>2005</v>
      </c>
      <c r="D3326">
        <v>534</v>
      </c>
      <c r="E3326">
        <v>34310</v>
      </c>
      <c r="F3326">
        <v>14.38</v>
      </c>
      <c r="G3326">
        <v>16810</v>
      </c>
      <c r="H3326">
        <v>16810</v>
      </c>
      <c r="I3326">
        <f t="shared" si="154"/>
        <v>0</v>
      </c>
      <c r="J3326">
        <f t="shared" si="156"/>
        <v>0</v>
      </c>
      <c r="K3326">
        <f t="shared" si="155"/>
        <v>0</v>
      </c>
    </row>
    <row r="3327" spans="1:11" x14ac:dyDescent="0.25">
      <c r="A3327" t="s">
        <v>8</v>
      </c>
      <c r="B3327" t="s">
        <v>29</v>
      </c>
      <c r="C3327">
        <v>1995</v>
      </c>
      <c r="D3327">
        <v>537</v>
      </c>
      <c r="E3327">
        <v>32223.4</v>
      </c>
      <c r="F3327">
        <v>8.49</v>
      </c>
      <c r="G3327">
        <v>27882</v>
      </c>
      <c r="H3327">
        <v>27882</v>
      </c>
      <c r="I3327">
        <f t="shared" si="154"/>
        <v>0</v>
      </c>
      <c r="J3327">
        <f t="shared" si="156"/>
        <v>0</v>
      </c>
      <c r="K3327">
        <f t="shared" si="155"/>
        <v>0</v>
      </c>
    </row>
    <row r="3328" spans="1:11" x14ac:dyDescent="0.25">
      <c r="A3328" t="s">
        <v>14</v>
      </c>
      <c r="B3328" t="s">
        <v>15</v>
      </c>
      <c r="C3328">
        <v>1991</v>
      </c>
      <c r="D3328">
        <v>494</v>
      </c>
      <c r="E3328">
        <v>5962</v>
      </c>
      <c r="F3328">
        <v>25.87</v>
      </c>
      <c r="G3328">
        <v>5866</v>
      </c>
      <c r="H3328">
        <v>5866</v>
      </c>
      <c r="I3328">
        <f t="shared" si="154"/>
        <v>0</v>
      </c>
      <c r="J3328">
        <f t="shared" si="156"/>
        <v>0</v>
      </c>
      <c r="K3328">
        <f t="shared" si="155"/>
        <v>0</v>
      </c>
    </row>
    <row r="3329" spans="1:11" x14ac:dyDescent="0.25">
      <c r="A3329" t="s">
        <v>10</v>
      </c>
      <c r="B3329" t="s">
        <v>29</v>
      </c>
      <c r="C3329">
        <v>1998</v>
      </c>
      <c r="D3329">
        <v>1668</v>
      </c>
      <c r="E3329">
        <v>79821.179999999993</v>
      </c>
      <c r="F3329">
        <v>16.739999999999998</v>
      </c>
      <c r="G3329">
        <v>14495</v>
      </c>
      <c r="H3329">
        <v>14495</v>
      </c>
      <c r="I3329">
        <f t="shared" si="154"/>
        <v>0</v>
      </c>
      <c r="J3329">
        <f t="shared" si="156"/>
        <v>0</v>
      </c>
      <c r="K3329">
        <f t="shared" si="155"/>
        <v>0</v>
      </c>
    </row>
    <row r="3330" spans="1:11" x14ac:dyDescent="0.25">
      <c r="A3330" t="s">
        <v>48</v>
      </c>
      <c r="B3330" t="s">
        <v>49</v>
      </c>
      <c r="C3330">
        <v>1995</v>
      </c>
      <c r="D3330">
        <v>2051</v>
      </c>
      <c r="E3330">
        <v>1445.12</v>
      </c>
      <c r="F3330">
        <v>27.4</v>
      </c>
      <c r="G3330">
        <v>168033</v>
      </c>
      <c r="H3330">
        <v>132759</v>
      </c>
      <c r="I3330">
        <f t="shared" si="154"/>
        <v>35274</v>
      </c>
      <c r="J3330">
        <f t="shared" si="156"/>
        <v>35274</v>
      </c>
      <c r="K3330">
        <f t="shared" si="155"/>
        <v>1244255076</v>
      </c>
    </row>
    <row r="3331" spans="1:11" x14ac:dyDescent="0.25">
      <c r="A3331" t="s">
        <v>14</v>
      </c>
      <c r="B3331" t="s">
        <v>13</v>
      </c>
      <c r="C3331">
        <v>1999</v>
      </c>
      <c r="D3331">
        <v>494</v>
      </c>
      <c r="E3331">
        <v>20450</v>
      </c>
      <c r="F3331">
        <v>23.8</v>
      </c>
      <c r="G3331">
        <v>30744</v>
      </c>
      <c r="H3331">
        <v>30744</v>
      </c>
      <c r="I3331">
        <f t="shared" ref="I3331:I3394" si="157">ABS(G3331-H3331)</f>
        <v>0</v>
      </c>
      <c r="J3331">
        <f t="shared" si="156"/>
        <v>0</v>
      </c>
      <c r="K3331">
        <f t="shared" ref="K3331:K3394" si="158">J3331^2</f>
        <v>0</v>
      </c>
    </row>
    <row r="3332" spans="1:11" x14ac:dyDescent="0.25">
      <c r="A3332" t="s">
        <v>42</v>
      </c>
      <c r="B3332" t="s">
        <v>11</v>
      </c>
      <c r="C3332">
        <v>1999</v>
      </c>
      <c r="D3332">
        <v>758</v>
      </c>
      <c r="E3332">
        <v>34468.93</v>
      </c>
      <c r="F3332">
        <v>19.739999999999998</v>
      </c>
      <c r="G3332">
        <v>46310</v>
      </c>
      <c r="H3332">
        <v>46310</v>
      </c>
      <c r="I3332">
        <f t="shared" si="157"/>
        <v>0</v>
      </c>
      <c r="J3332">
        <f t="shared" si="156"/>
        <v>0</v>
      </c>
      <c r="K3332">
        <f t="shared" si="158"/>
        <v>0</v>
      </c>
    </row>
    <row r="3333" spans="1:11" x14ac:dyDescent="0.25">
      <c r="A3333" t="s">
        <v>14</v>
      </c>
      <c r="B3333" t="s">
        <v>15</v>
      </c>
      <c r="C3333">
        <v>1999</v>
      </c>
      <c r="D3333">
        <v>494</v>
      </c>
      <c r="E3333">
        <v>20450</v>
      </c>
      <c r="F3333">
        <v>19.84</v>
      </c>
      <c r="G3333">
        <v>6167</v>
      </c>
      <c r="H3333">
        <v>12857</v>
      </c>
      <c r="I3333">
        <f t="shared" si="157"/>
        <v>6690</v>
      </c>
      <c r="J3333">
        <f t="shared" si="156"/>
        <v>-6690</v>
      </c>
      <c r="K3333">
        <f t="shared" si="158"/>
        <v>44756100</v>
      </c>
    </row>
    <row r="3334" spans="1:11" x14ac:dyDescent="0.25">
      <c r="A3334" t="s">
        <v>42</v>
      </c>
      <c r="B3334" t="s">
        <v>11</v>
      </c>
      <c r="C3334">
        <v>2006</v>
      </c>
      <c r="D3334">
        <v>758</v>
      </c>
      <c r="E3334">
        <v>50891.95</v>
      </c>
      <c r="F3334">
        <v>17.23</v>
      </c>
      <c r="G3334">
        <v>52274</v>
      </c>
      <c r="H3334">
        <v>52274</v>
      </c>
      <c r="I3334">
        <f t="shared" si="157"/>
        <v>0</v>
      </c>
      <c r="J3334">
        <f t="shared" si="156"/>
        <v>0</v>
      </c>
      <c r="K3334">
        <f t="shared" si="158"/>
        <v>0</v>
      </c>
    </row>
    <row r="3335" spans="1:11" x14ac:dyDescent="0.25">
      <c r="A3335" t="s">
        <v>16</v>
      </c>
      <c r="B3335" t="s">
        <v>11</v>
      </c>
      <c r="C3335">
        <v>2009</v>
      </c>
      <c r="D3335">
        <v>1522</v>
      </c>
      <c r="E3335">
        <v>9830.7199999999993</v>
      </c>
      <c r="F3335">
        <v>13.04</v>
      </c>
      <c r="G3335">
        <v>40809</v>
      </c>
      <c r="H3335">
        <v>44130</v>
      </c>
      <c r="I3335">
        <f t="shared" si="157"/>
        <v>3321</v>
      </c>
      <c r="J3335">
        <f t="shared" si="156"/>
        <v>-3321</v>
      </c>
      <c r="K3335">
        <f t="shared" si="158"/>
        <v>11029041</v>
      </c>
    </row>
    <row r="3336" spans="1:11" x14ac:dyDescent="0.25">
      <c r="A3336" t="s">
        <v>54</v>
      </c>
      <c r="B3336" t="s">
        <v>21</v>
      </c>
      <c r="C3336">
        <v>1997</v>
      </c>
      <c r="D3336">
        <v>2274</v>
      </c>
      <c r="E3336">
        <v>7612</v>
      </c>
      <c r="F3336">
        <v>17.82</v>
      </c>
      <c r="G3336">
        <v>38750</v>
      </c>
      <c r="H3336">
        <v>17591</v>
      </c>
      <c r="I3336">
        <f t="shared" si="157"/>
        <v>21159</v>
      </c>
      <c r="J3336">
        <f t="shared" si="156"/>
        <v>21159</v>
      </c>
      <c r="K3336">
        <f t="shared" si="158"/>
        <v>447703281</v>
      </c>
    </row>
    <row r="3337" spans="1:11" x14ac:dyDescent="0.25">
      <c r="A3337" t="s">
        <v>41</v>
      </c>
      <c r="B3337" t="s">
        <v>11</v>
      </c>
      <c r="C3337">
        <v>1995</v>
      </c>
      <c r="D3337">
        <v>700</v>
      </c>
      <c r="E3337">
        <v>30090</v>
      </c>
      <c r="F3337">
        <v>5.33</v>
      </c>
      <c r="G3337">
        <v>68882</v>
      </c>
      <c r="H3337">
        <v>65841</v>
      </c>
      <c r="I3337">
        <f t="shared" si="157"/>
        <v>3041</v>
      </c>
      <c r="J3337">
        <f t="shared" si="156"/>
        <v>3041</v>
      </c>
      <c r="K3337">
        <f t="shared" si="158"/>
        <v>9247681</v>
      </c>
    </row>
    <row r="3338" spans="1:11" x14ac:dyDescent="0.25">
      <c r="A3338" t="s">
        <v>84</v>
      </c>
      <c r="B3338" t="s">
        <v>15</v>
      </c>
      <c r="C3338">
        <v>2010</v>
      </c>
      <c r="D3338">
        <v>1181</v>
      </c>
      <c r="E3338">
        <v>584.12</v>
      </c>
      <c r="F3338">
        <v>21.34</v>
      </c>
      <c r="G3338">
        <v>6094</v>
      </c>
      <c r="H3338">
        <v>8593</v>
      </c>
      <c r="I3338">
        <f t="shared" si="157"/>
        <v>2499</v>
      </c>
      <c r="J3338">
        <f t="shared" si="156"/>
        <v>-2499</v>
      </c>
      <c r="K3338">
        <f t="shared" si="158"/>
        <v>6245001</v>
      </c>
    </row>
    <row r="3339" spans="1:11" x14ac:dyDescent="0.25">
      <c r="A3339" t="s">
        <v>16</v>
      </c>
      <c r="B3339" t="s">
        <v>9</v>
      </c>
      <c r="C3339">
        <v>1993</v>
      </c>
      <c r="D3339">
        <v>1522</v>
      </c>
      <c r="E3339">
        <v>15373</v>
      </c>
      <c r="F3339">
        <v>6.16</v>
      </c>
      <c r="G3339">
        <v>84890</v>
      </c>
      <c r="H3339">
        <v>91000</v>
      </c>
      <c r="I3339">
        <f t="shared" si="157"/>
        <v>6110</v>
      </c>
      <c r="J3339">
        <f t="shared" si="156"/>
        <v>-6110</v>
      </c>
      <c r="K3339">
        <f t="shared" si="158"/>
        <v>37332100</v>
      </c>
    </row>
    <row r="3340" spans="1:11" x14ac:dyDescent="0.25">
      <c r="A3340" t="s">
        <v>31</v>
      </c>
      <c r="B3340" t="s">
        <v>9</v>
      </c>
      <c r="C3340">
        <v>1990</v>
      </c>
      <c r="D3340">
        <v>346</v>
      </c>
      <c r="E3340">
        <v>9364</v>
      </c>
      <c r="F3340">
        <v>18.170000000000002</v>
      </c>
      <c r="G3340">
        <v>11598</v>
      </c>
      <c r="H3340">
        <v>11598</v>
      </c>
      <c r="I3340">
        <f t="shared" si="157"/>
        <v>0</v>
      </c>
      <c r="J3340">
        <f t="shared" si="156"/>
        <v>0</v>
      </c>
      <c r="K3340">
        <f t="shared" si="158"/>
        <v>0</v>
      </c>
    </row>
    <row r="3341" spans="1:11" x14ac:dyDescent="0.25">
      <c r="A3341" t="s">
        <v>57</v>
      </c>
      <c r="B3341" t="s">
        <v>11</v>
      </c>
      <c r="C3341">
        <v>1993</v>
      </c>
      <c r="D3341">
        <v>3240</v>
      </c>
      <c r="E3341">
        <v>14961.81</v>
      </c>
      <c r="F3341">
        <v>27.42</v>
      </c>
      <c r="G3341">
        <v>18773</v>
      </c>
      <c r="H3341">
        <v>17490</v>
      </c>
      <c r="I3341">
        <f t="shared" si="157"/>
        <v>1283</v>
      </c>
      <c r="J3341">
        <f t="shared" ref="J3341:J3404" si="159">G3341-H3341</f>
        <v>1283</v>
      </c>
      <c r="K3341">
        <f t="shared" si="158"/>
        <v>1646089</v>
      </c>
    </row>
    <row r="3342" spans="1:11" x14ac:dyDescent="0.25">
      <c r="A3342" t="s">
        <v>27</v>
      </c>
      <c r="B3342" t="s">
        <v>11</v>
      </c>
      <c r="C3342">
        <v>1991</v>
      </c>
      <c r="D3342">
        <v>495</v>
      </c>
      <c r="E3342">
        <v>16582</v>
      </c>
      <c r="F3342">
        <v>21.06</v>
      </c>
      <c r="G3342">
        <v>14916</v>
      </c>
      <c r="H3342">
        <v>14916</v>
      </c>
      <c r="I3342">
        <f t="shared" si="157"/>
        <v>0</v>
      </c>
      <c r="J3342">
        <f t="shared" si="159"/>
        <v>0</v>
      </c>
      <c r="K3342">
        <f t="shared" si="158"/>
        <v>0</v>
      </c>
    </row>
    <row r="3343" spans="1:11" x14ac:dyDescent="0.25">
      <c r="A3343" t="s">
        <v>32</v>
      </c>
      <c r="B3343" t="s">
        <v>29</v>
      </c>
      <c r="C3343">
        <v>2013</v>
      </c>
      <c r="D3343">
        <v>1083</v>
      </c>
      <c r="E3343">
        <v>45620</v>
      </c>
      <c r="F3343">
        <v>27.1</v>
      </c>
      <c r="G3343">
        <v>10123</v>
      </c>
      <c r="H3343">
        <v>10123</v>
      </c>
      <c r="I3343">
        <f t="shared" si="157"/>
        <v>0</v>
      </c>
      <c r="J3343">
        <f t="shared" si="159"/>
        <v>0</v>
      </c>
      <c r="K3343">
        <f t="shared" si="158"/>
        <v>0</v>
      </c>
    </row>
    <row r="3344" spans="1:11" x14ac:dyDescent="0.25">
      <c r="A3344" t="s">
        <v>41</v>
      </c>
      <c r="B3344" t="s">
        <v>11</v>
      </c>
      <c r="C3344">
        <v>2005</v>
      </c>
      <c r="D3344">
        <v>700</v>
      </c>
      <c r="E3344">
        <v>36386.269999999997</v>
      </c>
      <c r="F3344">
        <v>9.58</v>
      </c>
      <c r="G3344">
        <v>74651</v>
      </c>
      <c r="H3344">
        <v>78827</v>
      </c>
      <c r="I3344">
        <f t="shared" si="157"/>
        <v>4176</v>
      </c>
      <c r="J3344">
        <f t="shared" si="159"/>
        <v>-4176</v>
      </c>
      <c r="K3344">
        <f t="shared" si="158"/>
        <v>17438976</v>
      </c>
    </row>
    <row r="3345" spans="1:11" x14ac:dyDescent="0.25">
      <c r="A3345" t="s">
        <v>72</v>
      </c>
      <c r="B3345" t="s">
        <v>45</v>
      </c>
      <c r="C3345">
        <v>2006</v>
      </c>
      <c r="D3345">
        <v>1010</v>
      </c>
      <c r="E3345">
        <v>40</v>
      </c>
      <c r="F3345">
        <v>24.14</v>
      </c>
      <c r="G3345">
        <v>117201</v>
      </c>
      <c r="H3345">
        <v>125605</v>
      </c>
      <c r="I3345">
        <f t="shared" si="157"/>
        <v>8404</v>
      </c>
      <c r="J3345">
        <f t="shared" si="159"/>
        <v>-8404</v>
      </c>
      <c r="K3345">
        <f t="shared" si="158"/>
        <v>70627216</v>
      </c>
    </row>
    <row r="3346" spans="1:11" x14ac:dyDescent="0.25">
      <c r="A3346" t="s">
        <v>85</v>
      </c>
      <c r="B3346" t="s">
        <v>9</v>
      </c>
      <c r="C3346">
        <v>2012</v>
      </c>
      <c r="D3346">
        <v>1622</v>
      </c>
      <c r="E3346">
        <v>69921</v>
      </c>
      <c r="F3346">
        <v>28.48</v>
      </c>
      <c r="G3346">
        <v>43225</v>
      </c>
      <c r="H3346">
        <v>41799</v>
      </c>
      <c r="I3346">
        <f t="shared" si="157"/>
        <v>1426</v>
      </c>
      <c r="J3346">
        <f t="shared" si="159"/>
        <v>1426</v>
      </c>
      <c r="K3346">
        <f t="shared" si="158"/>
        <v>2033476</v>
      </c>
    </row>
    <row r="3347" spans="1:11" x14ac:dyDescent="0.25">
      <c r="A3347" t="s">
        <v>27</v>
      </c>
      <c r="B3347" t="s">
        <v>11</v>
      </c>
      <c r="C3347">
        <v>2013</v>
      </c>
      <c r="D3347">
        <v>495</v>
      </c>
      <c r="E3347">
        <v>26857</v>
      </c>
      <c r="F3347">
        <v>21.31</v>
      </c>
      <c r="G3347">
        <v>36993</v>
      </c>
      <c r="H3347">
        <v>36993</v>
      </c>
      <c r="I3347">
        <f t="shared" si="157"/>
        <v>0</v>
      </c>
      <c r="J3347">
        <f t="shared" si="159"/>
        <v>0</v>
      </c>
      <c r="K3347">
        <f t="shared" si="158"/>
        <v>0</v>
      </c>
    </row>
    <row r="3348" spans="1:11" x14ac:dyDescent="0.25">
      <c r="A3348" t="s">
        <v>42</v>
      </c>
      <c r="B3348" t="s">
        <v>9</v>
      </c>
      <c r="C3348">
        <v>1991</v>
      </c>
      <c r="D3348">
        <v>758</v>
      </c>
      <c r="E3348">
        <v>34468.93</v>
      </c>
      <c r="F3348">
        <v>16.420000000000002</v>
      </c>
      <c r="G3348">
        <v>20515</v>
      </c>
      <c r="H3348">
        <v>20515</v>
      </c>
      <c r="I3348">
        <f t="shared" si="157"/>
        <v>0</v>
      </c>
      <c r="J3348">
        <f t="shared" si="159"/>
        <v>0</v>
      </c>
      <c r="K3348">
        <f t="shared" si="158"/>
        <v>0</v>
      </c>
    </row>
    <row r="3349" spans="1:11" x14ac:dyDescent="0.25">
      <c r="A3349" t="s">
        <v>31</v>
      </c>
      <c r="B3349" t="s">
        <v>21</v>
      </c>
      <c r="C3349">
        <v>1995</v>
      </c>
      <c r="D3349">
        <v>346</v>
      </c>
      <c r="E3349">
        <v>11399.71</v>
      </c>
      <c r="F3349">
        <v>18.72</v>
      </c>
      <c r="G3349">
        <v>156909</v>
      </c>
      <c r="H3349">
        <v>156909</v>
      </c>
      <c r="I3349">
        <f t="shared" si="157"/>
        <v>0</v>
      </c>
      <c r="J3349">
        <f t="shared" si="159"/>
        <v>0</v>
      </c>
      <c r="K3349">
        <f t="shared" si="158"/>
        <v>0</v>
      </c>
    </row>
    <row r="3350" spans="1:11" x14ac:dyDescent="0.25">
      <c r="A3350" t="s">
        <v>32</v>
      </c>
      <c r="B3350" t="s">
        <v>45</v>
      </c>
      <c r="C3350">
        <v>2005</v>
      </c>
      <c r="D3350">
        <v>1083</v>
      </c>
      <c r="E3350">
        <v>35342</v>
      </c>
      <c r="F3350">
        <v>25.77</v>
      </c>
      <c r="G3350">
        <v>304978</v>
      </c>
      <c r="H3350">
        <v>304978</v>
      </c>
      <c r="I3350">
        <f t="shared" si="157"/>
        <v>0</v>
      </c>
      <c r="J3350">
        <f t="shared" si="159"/>
        <v>0</v>
      </c>
      <c r="K3350">
        <f t="shared" si="158"/>
        <v>0</v>
      </c>
    </row>
    <row r="3351" spans="1:11" x14ac:dyDescent="0.25">
      <c r="A3351" t="s">
        <v>59</v>
      </c>
      <c r="B3351" t="s">
        <v>21</v>
      </c>
      <c r="C3351">
        <v>1991</v>
      </c>
      <c r="D3351">
        <v>1651</v>
      </c>
      <c r="E3351">
        <v>80</v>
      </c>
      <c r="F3351">
        <v>27.22</v>
      </c>
      <c r="G3351">
        <v>48075</v>
      </c>
      <c r="H3351">
        <v>49493</v>
      </c>
      <c r="I3351">
        <f t="shared" si="157"/>
        <v>1418</v>
      </c>
      <c r="J3351">
        <f t="shared" si="159"/>
        <v>-1418</v>
      </c>
      <c r="K3351">
        <f t="shared" si="158"/>
        <v>2010724</v>
      </c>
    </row>
    <row r="3352" spans="1:11" x14ac:dyDescent="0.25">
      <c r="A3352" t="s">
        <v>18</v>
      </c>
      <c r="B3352" t="s">
        <v>9</v>
      </c>
      <c r="C3352">
        <v>1997</v>
      </c>
      <c r="D3352">
        <v>1761</v>
      </c>
      <c r="E3352">
        <v>110276.11</v>
      </c>
      <c r="F3352">
        <v>25.2</v>
      </c>
      <c r="G3352">
        <v>26228</v>
      </c>
      <c r="H3352">
        <v>26228</v>
      </c>
      <c r="I3352">
        <f t="shared" si="157"/>
        <v>0</v>
      </c>
      <c r="J3352">
        <f t="shared" si="159"/>
        <v>0</v>
      </c>
      <c r="K3352">
        <f t="shared" si="158"/>
        <v>0</v>
      </c>
    </row>
    <row r="3353" spans="1:11" x14ac:dyDescent="0.25">
      <c r="A3353" t="s">
        <v>32</v>
      </c>
      <c r="B3353" t="s">
        <v>11</v>
      </c>
      <c r="C3353">
        <v>1992</v>
      </c>
      <c r="D3353">
        <v>1083</v>
      </c>
      <c r="E3353">
        <v>70791</v>
      </c>
      <c r="F3353">
        <v>25.89</v>
      </c>
      <c r="G3353">
        <v>23940</v>
      </c>
      <c r="H3353">
        <v>23940</v>
      </c>
      <c r="I3353">
        <f t="shared" si="157"/>
        <v>0</v>
      </c>
      <c r="J3353">
        <f t="shared" si="159"/>
        <v>0</v>
      </c>
      <c r="K3353">
        <f t="shared" si="158"/>
        <v>0</v>
      </c>
    </row>
    <row r="3354" spans="1:11" x14ac:dyDescent="0.25">
      <c r="A3354" t="s">
        <v>8</v>
      </c>
      <c r="B3354" t="s">
        <v>9</v>
      </c>
      <c r="C3354">
        <v>2007</v>
      </c>
      <c r="D3354">
        <v>537</v>
      </c>
      <c r="E3354">
        <v>45140.03</v>
      </c>
      <c r="F3354">
        <v>7.42</v>
      </c>
      <c r="G3354">
        <v>85108</v>
      </c>
      <c r="H3354">
        <v>85108</v>
      </c>
      <c r="I3354">
        <f t="shared" si="157"/>
        <v>0</v>
      </c>
      <c r="J3354">
        <f t="shared" si="159"/>
        <v>0</v>
      </c>
      <c r="K3354">
        <f t="shared" si="158"/>
        <v>0</v>
      </c>
    </row>
    <row r="3355" spans="1:11" x14ac:dyDescent="0.25">
      <c r="A3355" t="s">
        <v>32</v>
      </c>
      <c r="B3355" t="s">
        <v>45</v>
      </c>
      <c r="C3355">
        <v>1995</v>
      </c>
      <c r="D3355">
        <v>1083</v>
      </c>
      <c r="E3355">
        <v>61257</v>
      </c>
      <c r="F3355">
        <v>25.5</v>
      </c>
      <c r="G3355">
        <v>252775</v>
      </c>
      <c r="H3355">
        <v>252775</v>
      </c>
      <c r="I3355">
        <f t="shared" si="157"/>
        <v>0</v>
      </c>
      <c r="J3355">
        <f t="shared" si="159"/>
        <v>0</v>
      </c>
      <c r="K3355">
        <f t="shared" si="158"/>
        <v>0</v>
      </c>
    </row>
    <row r="3356" spans="1:11" x14ac:dyDescent="0.25">
      <c r="A3356" t="s">
        <v>72</v>
      </c>
      <c r="B3356" t="s">
        <v>29</v>
      </c>
      <c r="C3356">
        <v>2000</v>
      </c>
      <c r="D3356">
        <v>1010</v>
      </c>
      <c r="E3356">
        <v>40</v>
      </c>
      <c r="F3356">
        <v>24.41</v>
      </c>
      <c r="G3356">
        <v>2333</v>
      </c>
      <c r="H3356">
        <v>3600</v>
      </c>
      <c r="I3356">
        <f t="shared" si="157"/>
        <v>1267</v>
      </c>
      <c r="J3356">
        <f t="shared" si="159"/>
        <v>-1267</v>
      </c>
      <c r="K3356">
        <f t="shared" si="158"/>
        <v>1605289</v>
      </c>
    </row>
    <row r="3357" spans="1:11" x14ac:dyDescent="0.25">
      <c r="A3357" t="s">
        <v>32</v>
      </c>
      <c r="B3357" t="s">
        <v>9</v>
      </c>
      <c r="C3357">
        <v>2011</v>
      </c>
      <c r="D3357">
        <v>1083</v>
      </c>
      <c r="E3357">
        <v>55540</v>
      </c>
      <c r="F3357">
        <v>25.36</v>
      </c>
      <c r="G3357">
        <v>24784</v>
      </c>
      <c r="H3357">
        <v>24784</v>
      </c>
      <c r="I3357">
        <f t="shared" si="157"/>
        <v>0</v>
      </c>
      <c r="J3357">
        <f t="shared" si="159"/>
        <v>0</v>
      </c>
      <c r="K3357">
        <f t="shared" si="158"/>
        <v>0</v>
      </c>
    </row>
    <row r="3358" spans="1:11" x14ac:dyDescent="0.25">
      <c r="A3358" t="s">
        <v>41</v>
      </c>
      <c r="B3358" t="s">
        <v>11</v>
      </c>
      <c r="C3358">
        <v>1996</v>
      </c>
      <c r="D3358">
        <v>700</v>
      </c>
      <c r="E3358">
        <v>31683</v>
      </c>
      <c r="F3358">
        <v>4.49</v>
      </c>
      <c r="G3358">
        <v>72932</v>
      </c>
      <c r="H3358">
        <v>65841</v>
      </c>
      <c r="I3358">
        <f t="shared" si="157"/>
        <v>7091</v>
      </c>
      <c r="J3358">
        <f t="shared" si="159"/>
        <v>7091</v>
      </c>
      <c r="K3358">
        <f t="shared" si="158"/>
        <v>50282281</v>
      </c>
    </row>
    <row r="3359" spans="1:11" x14ac:dyDescent="0.25">
      <c r="A3359" t="s">
        <v>25</v>
      </c>
      <c r="B3359" t="s">
        <v>7</v>
      </c>
      <c r="C3359">
        <v>2008</v>
      </c>
      <c r="D3359">
        <v>534</v>
      </c>
      <c r="E3359">
        <v>42935.38</v>
      </c>
      <c r="F3359">
        <v>12</v>
      </c>
      <c r="G3359">
        <v>381224</v>
      </c>
      <c r="H3359">
        <v>381224</v>
      </c>
      <c r="I3359">
        <f t="shared" si="157"/>
        <v>0</v>
      </c>
      <c r="J3359">
        <f t="shared" si="159"/>
        <v>0</v>
      </c>
      <c r="K3359">
        <f t="shared" si="158"/>
        <v>0</v>
      </c>
    </row>
    <row r="3360" spans="1:11" x14ac:dyDescent="0.25">
      <c r="A3360" t="s">
        <v>31</v>
      </c>
      <c r="B3360" t="s">
        <v>21</v>
      </c>
      <c r="C3360">
        <v>2012</v>
      </c>
      <c r="D3360">
        <v>346</v>
      </c>
      <c r="E3360">
        <v>13697</v>
      </c>
      <c r="F3360">
        <v>18.239999999999998</v>
      </c>
      <c r="G3360">
        <v>270783</v>
      </c>
      <c r="H3360">
        <v>270783</v>
      </c>
      <c r="I3360">
        <f t="shared" si="157"/>
        <v>0</v>
      </c>
      <c r="J3360">
        <f t="shared" si="159"/>
        <v>0</v>
      </c>
      <c r="K3360">
        <f t="shared" si="158"/>
        <v>0</v>
      </c>
    </row>
    <row r="3361" spans="1:11" x14ac:dyDescent="0.25">
      <c r="A3361" t="s">
        <v>57</v>
      </c>
      <c r="B3361" t="s">
        <v>49</v>
      </c>
      <c r="C3361">
        <v>1994</v>
      </c>
      <c r="D3361">
        <v>3240</v>
      </c>
      <c r="E3361">
        <v>17051.34</v>
      </c>
      <c r="F3361">
        <v>22.33</v>
      </c>
      <c r="G3361">
        <v>105860</v>
      </c>
      <c r="H3361">
        <v>109892</v>
      </c>
      <c r="I3361">
        <f t="shared" si="157"/>
        <v>4032</v>
      </c>
      <c r="J3361">
        <f t="shared" si="159"/>
        <v>-4032</v>
      </c>
      <c r="K3361">
        <f t="shared" si="158"/>
        <v>16257024</v>
      </c>
    </row>
    <row r="3362" spans="1:11" x14ac:dyDescent="0.25">
      <c r="A3362" t="s">
        <v>86</v>
      </c>
      <c r="B3362" t="s">
        <v>29</v>
      </c>
      <c r="C3362">
        <v>1998</v>
      </c>
      <c r="D3362">
        <v>447</v>
      </c>
      <c r="E3362">
        <v>148.68</v>
      </c>
      <c r="F3362">
        <v>12.79</v>
      </c>
      <c r="G3362">
        <v>11111</v>
      </c>
      <c r="H3362">
        <v>10000</v>
      </c>
      <c r="I3362">
        <f t="shared" si="157"/>
        <v>1111</v>
      </c>
      <c r="J3362">
        <f t="shared" si="159"/>
        <v>1111</v>
      </c>
      <c r="K3362">
        <f t="shared" si="158"/>
        <v>1234321</v>
      </c>
    </row>
    <row r="3363" spans="1:11" x14ac:dyDescent="0.25">
      <c r="A3363" t="s">
        <v>106</v>
      </c>
      <c r="B3363" t="s">
        <v>49</v>
      </c>
      <c r="C3363">
        <v>2002</v>
      </c>
      <c r="D3363">
        <v>2280</v>
      </c>
      <c r="E3363">
        <v>5715.36</v>
      </c>
      <c r="F3363">
        <v>27</v>
      </c>
      <c r="G3363">
        <v>132863</v>
      </c>
      <c r="H3363">
        <v>132829</v>
      </c>
      <c r="I3363">
        <f t="shared" si="157"/>
        <v>34</v>
      </c>
      <c r="J3363">
        <f t="shared" si="159"/>
        <v>34</v>
      </c>
      <c r="K3363">
        <f t="shared" si="158"/>
        <v>1156</v>
      </c>
    </row>
    <row r="3364" spans="1:11" x14ac:dyDescent="0.25">
      <c r="A3364" t="s">
        <v>25</v>
      </c>
      <c r="B3364" t="s">
        <v>9</v>
      </c>
      <c r="C3364">
        <v>1992</v>
      </c>
      <c r="D3364">
        <v>534</v>
      </c>
      <c r="E3364">
        <v>22234</v>
      </c>
      <c r="F3364">
        <v>16.89</v>
      </c>
      <c r="G3364">
        <v>51721</v>
      </c>
      <c r="H3364">
        <v>51721</v>
      </c>
      <c r="I3364">
        <f t="shared" si="157"/>
        <v>0</v>
      </c>
      <c r="J3364">
        <f t="shared" si="159"/>
        <v>0</v>
      </c>
      <c r="K3364">
        <f t="shared" si="158"/>
        <v>0</v>
      </c>
    </row>
    <row r="3365" spans="1:11" x14ac:dyDescent="0.25">
      <c r="A3365" t="s">
        <v>42</v>
      </c>
      <c r="B3365" t="s">
        <v>15</v>
      </c>
      <c r="C3365">
        <v>2006</v>
      </c>
      <c r="D3365">
        <v>758</v>
      </c>
      <c r="E3365">
        <v>50891.95</v>
      </c>
      <c r="F3365">
        <v>17.23</v>
      </c>
      <c r="G3365">
        <v>34481</v>
      </c>
      <c r="H3365">
        <v>34481</v>
      </c>
      <c r="I3365">
        <f t="shared" si="157"/>
        <v>0</v>
      </c>
      <c r="J3365">
        <f t="shared" si="159"/>
        <v>0</v>
      </c>
      <c r="K3365">
        <f t="shared" si="158"/>
        <v>0</v>
      </c>
    </row>
    <row r="3366" spans="1:11" x14ac:dyDescent="0.25">
      <c r="A3366" t="s">
        <v>8</v>
      </c>
      <c r="B3366" t="s">
        <v>7</v>
      </c>
      <c r="C3366">
        <v>2004</v>
      </c>
      <c r="D3366">
        <v>537</v>
      </c>
      <c r="E3366">
        <v>36138</v>
      </c>
      <c r="F3366">
        <v>6.4</v>
      </c>
      <c r="G3366">
        <v>123630</v>
      </c>
      <c r="H3366">
        <v>123630</v>
      </c>
      <c r="I3366">
        <f t="shared" si="157"/>
        <v>0</v>
      </c>
      <c r="J3366">
        <f t="shared" si="159"/>
        <v>0</v>
      </c>
      <c r="K3366">
        <f t="shared" si="158"/>
        <v>0</v>
      </c>
    </row>
    <row r="3367" spans="1:11" x14ac:dyDescent="0.25">
      <c r="A3367" t="s">
        <v>32</v>
      </c>
      <c r="B3367" t="s">
        <v>7</v>
      </c>
      <c r="C3367">
        <v>2012</v>
      </c>
      <c r="D3367">
        <v>1083</v>
      </c>
      <c r="E3367">
        <v>52980</v>
      </c>
      <c r="F3367">
        <v>26.21</v>
      </c>
      <c r="G3367">
        <v>217530</v>
      </c>
      <c r="H3367">
        <v>217530</v>
      </c>
      <c r="I3367">
        <f t="shared" si="157"/>
        <v>0</v>
      </c>
      <c r="J3367">
        <f t="shared" si="159"/>
        <v>0</v>
      </c>
      <c r="K3367">
        <f t="shared" si="158"/>
        <v>0</v>
      </c>
    </row>
    <row r="3368" spans="1:11" x14ac:dyDescent="0.25">
      <c r="A3368" t="s">
        <v>90</v>
      </c>
      <c r="B3368" t="s">
        <v>29</v>
      </c>
      <c r="C3368">
        <v>2009</v>
      </c>
      <c r="D3368">
        <v>2331</v>
      </c>
      <c r="E3368">
        <v>2191.37</v>
      </c>
      <c r="F3368">
        <v>27.45</v>
      </c>
      <c r="G3368">
        <v>13750</v>
      </c>
      <c r="H3368">
        <v>8571</v>
      </c>
      <c r="I3368">
        <f t="shared" si="157"/>
        <v>5179</v>
      </c>
      <c r="J3368">
        <f t="shared" si="159"/>
        <v>5179</v>
      </c>
      <c r="K3368">
        <f t="shared" si="158"/>
        <v>26822041</v>
      </c>
    </row>
    <row r="3369" spans="1:11" x14ac:dyDescent="0.25">
      <c r="A3369" t="s">
        <v>60</v>
      </c>
      <c r="B3369" t="s">
        <v>9</v>
      </c>
      <c r="C3369">
        <v>2001</v>
      </c>
      <c r="D3369">
        <v>661</v>
      </c>
      <c r="E3369">
        <v>1816</v>
      </c>
      <c r="F3369">
        <v>20.29</v>
      </c>
      <c r="G3369">
        <v>43231</v>
      </c>
      <c r="H3369">
        <v>32435</v>
      </c>
      <c r="I3369">
        <f t="shared" si="157"/>
        <v>10796</v>
      </c>
      <c r="J3369">
        <f t="shared" si="159"/>
        <v>10796</v>
      </c>
      <c r="K3369">
        <f t="shared" si="158"/>
        <v>116553616</v>
      </c>
    </row>
    <row r="3370" spans="1:11" x14ac:dyDescent="0.25">
      <c r="A3370" t="s">
        <v>8</v>
      </c>
      <c r="B3370" t="s">
        <v>9</v>
      </c>
      <c r="C3370">
        <v>2002</v>
      </c>
      <c r="D3370">
        <v>537</v>
      </c>
      <c r="E3370">
        <v>34226</v>
      </c>
      <c r="F3370">
        <v>5.47</v>
      </c>
      <c r="G3370">
        <v>70128</v>
      </c>
      <c r="H3370">
        <v>70128</v>
      </c>
      <c r="I3370">
        <f t="shared" si="157"/>
        <v>0</v>
      </c>
      <c r="J3370">
        <f t="shared" si="159"/>
        <v>0</v>
      </c>
      <c r="K3370">
        <f t="shared" si="158"/>
        <v>0</v>
      </c>
    </row>
    <row r="3371" spans="1:11" x14ac:dyDescent="0.25">
      <c r="A3371" t="s">
        <v>80</v>
      </c>
      <c r="B3371" t="s">
        <v>9</v>
      </c>
      <c r="C3371">
        <v>1997</v>
      </c>
      <c r="D3371">
        <v>1784</v>
      </c>
      <c r="E3371">
        <v>3164.62</v>
      </c>
      <c r="F3371">
        <v>26.48</v>
      </c>
      <c r="G3371">
        <v>16582</v>
      </c>
      <c r="H3371">
        <v>19062</v>
      </c>
      <c r="I3371">
        <f t="shared" si="157"/>
        <v>2480</v>
      </c>
      <c r="J3371">
        <f t="shared" si="159"/>
        <v>-2480</v>
      </c>
      <c r="K3371">
        <f t="shared" si="158"/>
        <v>6150400</v>
      </c>
    </row>
    <row r="3372" spans="1:11" x14ac:dyDescent="0.25">
      <c r="A3372" t="s">
        <v>32</v>
      </c>
      <c r="B3372" t="s">
        <v>13</v>
      </c>
      <c r="C3372">
        <v>1993</v>
      </c>
      <c r="D3372">
        <v>1083</v>
      </c>
      <c r="E3372">
        <v>66388</v>
      </c>
      <c r="F3372">
        <v>26.34</v>
      </c>
      <c r="G3372">
        <v>28303</v>
      </c>
      <c r="H3372">
        <v>28303</v>
      </c>
      <c r="I3372">
        <f t="shared" si="157"/>
        <v>0</v>
      </c>
      <c r="J3372">
        <f t="shared" si="159"/>
        <v>0</v>
      </c>
      <c r="K3372">
        <f t="shared" si="158"/>
        <v>0</v>
      </c>
    </row>
    <row r="3373" spans="1:11" x14ac:dyDescent="0.25">
      <c r="A3373" t="s">
        <v>32</v>
      </c>
      <c r="B3373" t="s">
        <v>7</v>
      </c>
      <c r="C3373">
        <v>1990</v>
      </c>
      <c r="D3373">
        <v>1083</v>
      </c>
      <c r="E3373">
        <v>75000</v>
      </c>
      <c r="F3373">
        <v>24.78</v>
      </c>
      <c r="G3373">
        <v>157136</v>
      </c>
      <c r="H3373">
        <v>157136</v>
      </c>
      <c r="I3373">
        <f t="shared" si="157"/>
        <v>0</v>
      </c>
      <c r="J3373">
        <f t="shared" si="159"/>
        <v>0</v>
      </c>
      <c r="K3373">
        <f t="shared" si="158"/>
        <v>0</v>
      </c>
    </row>
    <row r="3374" spans="1:11" x14ac:dyDescent="0.25">
      <c r="A3374" t="s">
        <v>10</v>
      </c>
      <c r="B3374" t="s">
        <v>13</v>
      </c>
      <c r="C3374">
        <v>1999</v>
      </c>
      <c r="D3374">
        <v>1668</v>
      </c>
      <c r="E3374">
        <v>79821.179999999993</v>
      </c>
      <c r="F3374">
        <v>13.78</v>
      </c>
      <c r="G3374">
        <v>64143</v>
      </c>
      <c r="H3374">
        <v>64143</v>
      </c>
      <c r="I3374">
        <f t="shared" si="157"/>
        <v>0</v>
      </c>
      <c r="J3374">
        <f t="shared" si="159"/>
        <v>0</v>
      </c>
      <c r="K3374">
        <f t="shared" si="158"/>
        <v>0</v>
      </c>
    </row>
    <row r="3375" spans="1:11" x14ac:dyDescent="0.25">
      <c r="A3375" t="s">
        <v>8</v>
      </c>
      <c r="B3375" t="s">
        <v>7</v>
      </c>
      <c r="C3375">
        <v>1994</v>
      </c>
      <c r="D3375">
        <v>537</v>
      </c>
      <c r="E3375">
        <v>29206</v>
      </c>
      <c r="F3375">
        <v>6.52</v>
      </c>
      <c r="G3375">
        <v>112448</v>
      </c>
      <c r="H3375">
        <v>112448</v>
      </c>
      <c r="I3375">
        <f t="shared" si="157"/>
        <v>0</v>
      </c>
      <c r="J3375">
        <f t="shared" si="159"/>
        <v>0</v>
      </c>
      <c r="K3375">
        <f t="shared" si="158"/>
        <v>0</v>
      </c>
    </row>
    <row r="3376" spans="1:11" x14ac:dyDescent="0.25">
      <c r="A3376" t="s">
        <v>42</v>
      </c>
      <c r="B3376" t="s">
        <v>15</v>
      </c>
      <c r="C3376">
        <v>2008</v>
      </c>
      <c r="D3376">
        <v>758</v>
      </c>
      <c r="E3376">
        <v>61732.11</v>
      </c>
      <c r="F3376">
        <v>22.68</v>
      </c>
      <c r="G3376">
        <v>35965</v>
      </c>
      <c r="H3376">
        <v>35965</v>
      </c>
      <c r="I3376">
        <f t="shared" si="157"/>
        <v>0</v>
      </c>
      <c r="J3376">
        <f t="shared" si="159"/>
        <v>0</v>
      </c>
      <c r="K3376">
        <f t="shared" si="158"/>
        <v>0</v>
      </c>
    </row>
    <row r="3377" spans="1:11" x14ac:dyDescent="0.25">
      <c r="A3377" t="s">
        <v>8</v>
      </c>
      <c r="B3377" t="s">
        <v>11</v>
      </c>
      <c r="C3377">
        <v>2010</v>
      </c>
      <c r="D3377">
        <v>537</v>
      </c>
      <c r="E3377">
        <v>61050</v>
      </c>
      <c r="F3377">
        <v>8.33</v>
      </c>
      <c r="G3377">
        <v>28085</v>
      </c>
      <c r="H3377">
        <v>28085</v>
      </c>
      <c r="I3377">
        <f t="shared" si="157"/>
        <v>0</v>
      </c>
      <c r="J3377">
        <f t="shared" si="159"/>
        <v>0</v>
      </c>
      <c r="K3377">
        <f t="shared" si="158"/>
        <v>0</v>
      </c>
    </row>
    <row r="3378" spans="1:11" x14ac:dyDescent="0.25">
      <c r="A3378" t="s">
        <v>32</v>
      </c>
      <c r="B3378" t="s">
        <v>7</v>
      </c>
      <c r="C3378">
        <v>1998</v>
      </c>
      <c r="D3378">
        <v>1083</v>
      </c>
      <c r="E3378">
        <v>49157</v>
      </c>
      <c r="F3378">
        <v>26.27</v>
      </c>
      <c r="G3378">
        <v>146020</v>
      </c>
      <c r="H3378">
        <v>146020</v>
      </c>
      <c r="I3378">
        <f t="shared" si="157"/>
        <v>0</v>
      </c>
      <c r="J3378">
        <f t="shared" si="159"/>
        <v>0</v>
      </c>
      <c r="K3378">
        <f t="shared" si="158"/>
        <v>0</v>
      </c>
    </row>
    <row r="3379" spans="1:11" x14ac:dyDescent="0.25">
      <c r="A3379" t="s">
        <v>14</v>
      </c>
      <c r="B3379" t="s">
        <v>7</v>
      </c>
      <c r="C3379">
        <v>2007</v>
      </c>
      <c r="D3379">
        <v>494</v>
      </c>
      <c r="E3379">
        <v>5935.96</v>
      </c>
      <c r="F3379">
        <v>27.21</v>
      </c>
      <c r="G3379">
        <v>193516</v>
      </c>
      <c r="H3379">
        <v>193516</v>
      </c>
      <c r="I3379">
        <f t="shared" si="157"/>
        <v>0</v>
      </c>
      <c r="J3379">
        <f t="shared" si="159"/>
        <v>0</v>
      </c>
      <c r="K3379">
        <f t="shared" si="158"/>
        <v>0</v>
      </c>
    </row>
    <row r="3380" spans="1:11" x14ac:dyDescent="0.25">
      <c r="A3380" t="s">
        <v>70</v>
      </c>
      <c r="B3380" t="s">
        <v>13</v>
      </c>
      <c r="C3380">
        <v>2010</v>
      </c>
      <c r="D3380">
        <v>657</v>
      </c>
      <c r="E3380">
        <v>3305.17</v>
      </c>
      <c r="F3380">
        <v>21.17</v>
      </c>
      <c r="G3380">
        <v>22775</v>
      </c>
      <c r="H3380">
        <v>22951</v>
      </c>
      <c r="I3380">
        <f t="shared" si="157"/>
        <v>176</v>
      </c>
      <c r="J3380">
        <f t="shared" si="159"/>
        <v>-176</v>
      </c>
      <c r="K3380">
        <f t="shared" si="158"/>
        <v>30976</v>
      </c>
    </row>
    <row r="3381" spans="1:11" x14ac:dyDescent="0.25">
      <c r="A3381" t="s">
        <v>17</v>
      </c>
      <c r="B3381" t="s">
        <v>7</v>
      </c>
      <c r="C3381">
        <v>1992</v>
      </c>
      <c r="D3381">
        <v>51</v>
      </c>
      <c r="E3381">
        <v>6156</v>
      </c>
      <c r="F3381">
        <v>20.09</v>
      </c>
      <c r="G3381">
        <v>209071</v>
      </c>
      <c r="H3381">
        <v>209071</v>
      </c>
      <c r="I3381">
        <f t="shared" si="157"/>
        <v>0</v>
      </c>
      <c r="J3381">
        <f t="shared" si="159"/>
        <v>0</v>
      </c>
      <c r="K3381">
        <f t="shared" si="158"/>
        <v>0</v>
      </c>
    </row>
    <row r="3382" spans="1:11" x14ac:dyDescent="0.25">
      <c r="A3382" t="s">
        <v>43</v>
      </c>
      <c r="B3382" t="s">
        <v>13</v>
      </c>
      <c r="C3382">
        <v>2006</v>
      </c>
      <c r="D3382">
        <v>593</v>
      </c>
      <c r="E3382">
        <v>27421</v>
      </c>
      <c r="F3382">
        <v>11.96</v>
      </c>
      <c r="G3382">
        <v>70273</v>
      </c>
      <c r="H3382">
        <v>70273</v>
      </c>
      <c r="I3382">
        <f t="shared" si="157"/>
        <v>0</v>
      </c>
      <c r="J3382">
        <f t="shared" si="159"/>
        <v>0</v>
      </c>
      <c r="K3382">
        <f t="shared" si="158"/>
        <v>0</v>
      </c>
    </row>
    <row r="3383" spans="1:11" x14ac:dyDescent="0.25">
      <c r="A3383" t="s">
        <v>8</v>
      </c>
      <c r="B3383" t="s">
        <v>7</v>
      </c>
      <c r="C3383">
        <v>1993</v>
      </c>
      <c r="D3383">
        <v>537</v>
      </c>
      <c r="E3383">
        <v>29296.5</v>
      </c>
      <c r="F3383">
        <v>4.5199999999999996</v>
      </c>
      <c r="G3383">
        <v>107674</v>
      </c>
      <c r="H3383">
        <v>107674</v>
      </c>
      <c r="I3383">
        <f t="shared" si="157"/>
        <v>0</v>
      </c>
      <c r="J3383">
        <f t="shared" si="159"/>
        <v>0</v>
      </c>
      <c r="K3383">
        <f t="shared" si="158"/>
        <v>0</v>
      </c>
    </row>
    <row r="3384" spans="1:11" x14ac:dyDescent="0.25">
      <c r="A3384" t="s">
        <v>73</v>
      </c>
      <c r="B3384" t="s">
        <v>9</v>
      </c>
      <c r="C3384">
        <v>1993</v>
      </c>
      <c r="D3384">
        <v>2041</v>
      </c>
      <c r="E3384">
        <v>587.29</v>
      </c>
      <c r="F3384">
        <v>23.91</v>
      </c>
      <c r="G3384">
        <v>42430</v>
      </c>
      <c r="H3384">
        <v>44333</v>
      </c>
      <c r="I3384">
        <f t="shared" si="157"/>
        <v>1903</v>
      </c>
      <c r="J3384">
        <f t="shared" si="159"/>
        <v>-1903</v>
      </c>
      <c r="K3384">
        <f t="shared" si="158"/>
        <v>3621409</v>
      </c>
    </row>
    <row r="3385" spans="1:11" x14ac:dyDescent="0.25">
      <c r="A3385" t="s">
        <v>86</v>
      </c>
      <c r="B3385" t="s">
        <v>13</v>
      </c>
      <c r="C3385">
        <v>2011</v>
      </c>
      <c r="D3385">
        <v>447</v>
      </c>
      <c r="E3385">
        <v>461.84</v>
      </c>
      <c r="F3385">
        <v>11.79</v>
      </c>
      <c r="G3385">
        <v>20947</v>
      </c>
      <c r="H3385">
        <v>37152</v>
      </c>
      <c r="I3385">
        <f t="shared" si="157"/>
        <v>16205</v>
      </c>
      <c r="J3385">
        <f t="shared" si="159"/>
        <v>-16205</v>
      </c>
      <c r="K3385">
        <f t="shared" si="158"/>
        <v>262602025</v>
      </c>
    </row>
    <row r="3386" spans="1:11" x14ac:dyDescent="0.25">
      <c r="A3386" t="s">
        <v>57</v>
      </c>
      <c r="B3386" t="s">
        <v>11</v>
      </c>
      <c r="C3386">
        <v>2008</v>
      </c>
      <c r="D3386">
        <v>3240</v>
      </c>
      <c r="E3386">
        <v>48538.97</v>
      </c>
      <c r="F3386">
        <v>27.16</v>
      </c>
      <c r="G3386">
        <v>18151</v>
      </c>
      <c r="H3386">
        <v>18709</v>
      </c>
      <c r="I3386">
        <f t="shared" si="157"/>
        <v>558</v>
      </c>
      <c r="J3386">
        <f t="shared" si="159"/>
        <v>-558</v>
      </c>
      <c r="K3386">
        <f t="shared" si="158"/>
        <v>311364</v>
      </c>
    </row>
    <row r="3387" spans="1:11" x14ac:dyDescent="0.25">
      <c r="A3387" t="s">
        <v>61</v>
      </c>
      <c r="B3387" t="s">
        <v>9</v>
      </c>
      <c r="C3387">
        <v>2008</v>
      </c>
      <c r="D3387">
        <v>1212</v>
      </c>
      <c r="E3387">
        <v>321.75</v>
      </c>
      <c r="F3387">
        <v>19.559999999999999</v>
      </c>
      <c r="G3387">
        <v>11515</v>
      </c>
      <c r="H3387">
        <v>7201</v>
      </c>
      <c r="I3387">
        <f t="shared" si="157"/>
        <v>4314</v>
      </c>
      <c r="J3387">
        <f t="shared" si="159"/>
        <v>4314</v>
      </c>
      <c r="K3387">
        <f t="shared" si="158"/>
        <v>18610596</v>
      </c>
    </row>
    <row r="3388" spans="1:11" x14ac:dyDescent="0.25">
      <c r="A3388" t="s">
        <v>84</v>
      </c>
      <c r="B3388" t="s">
        <v>9</v>
      </c>
      <c r="C3388">
        <v>2011</v>
      </c>
      <c r="D3388">
        <v>1181</v>
      </c>
      <c r="E3388">
        <v>553.57000000000005</v>
      </c>
      <c r="F3388">
        <v>20.92</v>
      </c>
      <c r="G3388">
        <v>22079</v>
      </c>
      <c r="H3388">
        <v>26547</v>
      </c>
      <c r="I3388">
        <f t="shared" si="157"/>
        <v>4468</v>
      </c>
      <c r="J3388">
        <f t="shared" si="159"/>
        <v>-4468</v>
      </c>
      <c r="K3388">
        <f t="shared" si="158"/>
        <v>19963024</v>
      </c>
    </row>
    <row r="3389" spans="1:11" x14ac:dyDescent="0.25">
      <c r="A3389" t="s">
        <v>72</v>
      </c>
      <c r="B3389" t="s">
        <v>45</v>
      </c>
      <c r="C3389">
        <v>1996</v>
      </c>
      <c r="D3389">
        <v>1010</v>
      </c>
      <c r="E3389">
        <v>40</v>
      </c>
      <c r="F3389">
        <v>24.11</v>
      </c>
      <c r="G3389">
        <v>48077</v>
      </c>
      <c r="H3389">
        <v>44205</v>
      </c>
      <c r="I3389">
        <f t="shared" si="157"/>
        <v>3872</v>
      </c>
      <c r="J3389">
        <f t="shared" si="159"/>
        <v>3872</v>
      </c>
      <c r="K3389">
        <f t="shared" si="158"/>
        <v>14992384</v>
      </c>
    </row>
    <row r="3390" spans="1:11" x14ac:dyDescent="0.25">
      <c r="A3390" t="s">
        <v>14</v>
      </c>
      <c r="B3390" t="s">
        <v>9</v>
      </c>
      <c r="C3390">
        <v>1991</v>
      </c>
      <c r="D3390">
        <v>494</v>
      </c>
      <c r="E3390">
        <v>5962</v>
      </c>
      <c r="F3390">
        <v>22.48</v>
      </c>
      <c r="G3390">
        <v>14235</v>
      </c>
      <c r="H3390">
        <v>14235</v>
      </c>
      <c r="I3390">
        <f t="shared" si="157"/>
        <v>0</v>
      </c>
      <c r="J3390">
        <f t="shared" si="159"/>
        <v>0</v>
      </c>
      <c r="K3390">
        <f t="shared" si="158"/>
        <v>0</v>
      </c>
    </row>
    <row r="3391" spans="1:11" x14ac:dyDescent="0.25">
      <c r="A3391" t="s">
        <v>70</v>
      </c>
      <c r="B3391" t="s">
        <v>21</v>
      </c>
      <c r="C3391">
        <v>1999</v>
      </c>
      <c r="D3391">
        <v>657</v>
      </c>
      <c r="E3391">
        <v>2918.18</v>
      </c>
      <c r="F3391">
        <v>20.440000000000001</v>
      </c>
      <c r="G3391">
        <v>20968</v>
      </c>
      <c r="H3391">
        <v>21333</v>
      </c>
      <c r="I3391">
        <f t="shared" si="157"/>
        <v>365</v>
      </c>
      <c r="J3391">
        <f t="shared" si="159"/>
        <v>-365</v>
      </c>
      <c r="K3391">
        <f t="shared" si="158"/>
        <v>133225</v>
      </c>
    </row>
    <row r="3392" spans="1:11" x14ac:dyDescent="0.25">
      <c r="A3392" t="s">
        <v>43</v>
      </c>
      <c r="B3392" t="s">
        <v>9</v>
      </c>
      <c r="C3392">
        <v>1999</v>
      </c>
      <c r="D3392">
        <v>593</v>
      </c>
      <c r="E3392">
        <v>33089</v>
      </c>
      <c r="F3392">
        <v>15</v>
      </c>
      <c r="G3392">
        <v>44376</v>
      </c>
      <c r="H3392">
        <v>44376</v>
      </c>
      <c r="I3392">
        <f t="shared" si="157"/>
        <v>0</v>
      </c>
      <c r="J3392">
        <f t="shared" si="159"/>
        <v>0</v>
      </c>
      <c r="K3392">
        <f t="shared" si="158"/>
        <v>0</v>
      </c>
    </row>
    <row r="3393" spans="1:11" x14ac:dyDescent="0.25">
      <c r="A3393" t="s">
        <v>74</v>
      </c>
      <c r="B3393" t="s">
        <v>29</v>
      </c>
      <c r="C3393">
        <v>2012</v>
      </c>
      <c r="D3393">
        <v>1996</v>
      </c>
      <c r="E3393">
        <v>19726.3</v>
      </c>
      <c r="F3393">
        <v>19.88</v>
      </c>
      <c r="G3393">
        <v>26429</v>
      </c>
      <c r="H3393">
        <v>26429</v>
      </c>
      <c r="I3393">
        <f t="shared" si="157"/>
        <v>0</v>
      </c>
      <c r="J3393">
        <f t="shared" si="159"/>
        <v>0</v>
      </c>
      <c r="K3393">
        <f t="shared" si="158"/>
        <v>0</v>
      </c>
    </row>
    <row r="3394" spans="1:11" x14ac:dyDescent="0.25">
      <c r="A3394" t="s">
        <v>78</v>
      </c>
      <c r="B3394" t="s">
        <v>9</v>
      </c>
      <c r="C3394">
        <v>1999</v>
      </c>
      <c r="D3394">
        <v>565</v>
      </c>
      <c r="E3394">
        <v>32272.25</v>
      </c>
      <c r="F3394">
        <v>8.9700000000000006</v>
      </c>
      <c r="G3394">
        <v>25220</v>
      </c>
      <c r="H3394">
        <v>29207</v>
      </c>
      <c r="I3394">
        <f t="shared" si="157"/>
        <v>3987</v>
      </c>
      <c r="J3394">
        <f t="shared" si="159"/>
        <v>-3987</v>
      </c>
      <c r="K3394">
        <f t="shared" si="158"/>
        <v>15896169</v>
      </c>
    </row>
    <row r="3395" spans="1:11" x14ac:dyDescent="0.25">
      <c r="A3395" t="s">
        <v>32</v>
      </c>
      <c r="B3395" t="s">
        <v>11</v>
      </c>
      <c r="C3395">
        <v>1990</v>
      </c>
      <c r="D3395">
        <v>1083</v>
      </c>
      <c r="E3395">
        <v>75000</v>
      </c>
      <c r="F3395">
        <v>26.63</v>
      </c>
      <c r="G3395">
        <v>21211</v>
      </c>
      <c r="H3395">
        <v>21211</v>
      </c>
      <c r="I3395">
        <f t="shared" ref="I3395:I3458" si="160">ABS(G3395-H3395)</f>
        <v>0</v>
      </c>
      <c r="J3395">
        <f t="shared" si="159"/>
        <v>0</v>
      </c>
      <c r="K3395">
        <f t="shared" ref="K3395:K3458" si="161">J3395^2</f>
        <v>0</v>
      </c>
    </row>
    <row r="3396" spans="1:11" x14ac:dyDescent="0.25">
      <c r="A3396" t="s">
        <v>38</v>
      </c>
      <c r="B3396" t="s">
        <v>7</v>
      </c>
      <c r="C3396">
        <v>1997</v>
      </c>
      <c r="D3396">
        <v>1220</v>
      </c>
      <c r="E3396">
        <v>35490</v>
      </c>
      <c r="F3396">
        <v>10.17</v>
      </c>
      <c r="G3396">
        <v>429656</v>
      </c>
      <c r="H3396">
        <v>429656</v>
      </c>
      <c r="I3396">
        <f t="shared" si="160"/>
        <v>0</v>
      </c>
      <c r="J3396">
        <f t="shared" si="159"/>
        <v>0</v>
      </c>
      <c r="K3396">
        <f t="shared" si="161"/>
        <v>0</v>
      </c>
    </row>
    <row r="3397" spans="1:11" x14ac:dyDescent="0.25">
      <c r="A3397" t="s">
        <v>54</v>
      </c>
      <c r="B3397" t="s">
        <v>23</v>
      </c>
      <c r="C3397">
        <v>1995</v>
      </c>
      <c r="D3397">
        <v>2274</v>
      </c>
      <c r="E3397">
        <v>2658</v>
      </c>
      <c r="F3397">
        <v>21.96</v>
      </c>
      <c r="G3397">
        <v>82605</v>
      </c>
      <c r="H3397">
        <v>82605</v>
      </c>
      <c r="I3397">
        <f t="shared" si="160"/>
        <v>0</v>
      </c>
      <c r="J3397">
        <f t="shared" si="159"/>
        <v>0</v>
      </c>
      <c r="K3397">
        <f t="shared" si="161"/>
        <v>0</v>
      </c>
    </row>
    <row r="3398" spans="1:11" x14ac:dyDescent="0.25">
      <c r="A3398" t="s">
        <v>18</v>
      </c>
      <c r="B3398" t="s">
        <v>45</v>
      </c>
      <c r="C3398">
        <v>2004</v>
      </c>
      <c r="D3398">
        <v>1761</v>
      </c>
      <c r="E3398">
        <v>214725</v>
      </c>
      <c r="F3398">
        <v>20.05</v>
      </c>
      <c r="G3398">
        <v>136343</v>
      </c>
      <c r="H3398">
        <v>136343</v>
      </c>
      <c r="I3398">
        <f t="shared" si="160"/>
        <v>0</v>
      </c>
      <c r="J3398">
        <f t="shared" si="159"/>
        <v>0</v>
      </c>
      <c r="K3398">
        <f t="shared" si="161"/>
        <v>0</v>
      </c>
    </row>
    <row r="3399" spans="1:11" x14ac:dyDescent="0.25">
      <c r="A3399" t="s">
        <v>32</v>
      </c>
      <c r="B3399" t="s">
        <v>9</v>
      </c>
      <c r="C3399">
        <v>1999</v>
      </c>
      <c r="D3399">
        <v>1083</v>
      </c>
      <c r="E3399">
        <v>46195</v>
      </c>
      <c r="F3399">
        <v>25.97</v>
      </c>
      <c r="G3399">
        <v>17922</v>
      </c>
      <c r="H3399">
        <v>17922</v>
      </c>
      <c r="I3399">
        <f t="shared" si="160"/>
        <v>0</v>
      </c>
      <c r="J3399">
        <f t="shared" si="159"/>
        <v>0</v>
      </c>
      <c r="K3399">
        <f t="shared" si="161"/>
        <v>0</v>
      </c>
    </row>
    <row r="3400" spans="1:11" x14ac:dyDescent="0.25">
      <c r="A3400" t="s">
        <v>106</v>
      </c>
      <c r="B3400" t="s">
        <v>7</v>
      </c>
      <c r="C3400">
        <v>2002</v>
      </c>
      <c r="D3400">
        <v>2280</v>
      </c>
      <c r="E3400">
        <v>5715.36</v>
      </c>
      <c r="F3400">
        <v>27</v>
      </c>
      <c r="G3400">
        <v>132558</v>
      </c>
      <c r="H3400">
        <v>144313</v>
      </c>
      <c r="I3400">
        <f t="shared" si="160"/>
        <v>11755</v>
      </c>
      <c r="J3400">
        <f t="shared" si="159"/>
        <v>-11755</v>
      </c>
      <c r="K3400">
        <f t="shared" si="161"/>
        <v>138180025</v>
      </c>
    </row>
    <row r="3401" spans="1:11" x14ac:dyDescent="0.25">
      <c r="A3401" t="s">
        <v>42</v>
      </c>
      <c r="B3401" t="s">
        <v>11</v>
      </c>
      <c r="C3401">
        <v>2008</v>
      </c>
      <c r="D3401">
        <v>758</v>
      </c>
      <c r="E3401">
        <v>61732.11</v>
      </c>
      <c r="F3401">
        <v>25.22</v>
      </c>
      <c r="G3401">
        <v>50134</v>
      </c>
      <c r="H3401">
        <v>50134</v>
      </c>
      <c r="I3401">
        <f t="shared" si="160"/>
        <v>0</v>
      </c>
      <c r="J3401">
        <f t="shared" si="159"/>
        <v>0</v>
      </c>
      <c r="K3401">
        <f t="shared" si="161"/>
        <v>0</v>
      </c>
    </row>
    <row r="3402" spans="1:11" x14ac:dyDescent="0.25">
      <c r="A3402" t="s">
        <v>65</v>
      </c>
      <c r="B3402" t="s">
        <v>29</v>
      </c>
      <c r="C3402">
        <v>1993</v>
      </c>
      <c r="D3402">
        <v>250</v>
      </c>
      <c r="E3402">
        <v>17182</v>
      </c>
      <c r="F3402">
        <v>1.63</v>
      </c>
      <c r="G3402">
        <v>11269</v>
      </c>
      <c r="H3402">
        <v>11919</v>
      </c>
      <c r="I3402">
        <f t="shared" si="160"/>
        <v>650</v>
      </c>
      <c r="J3402">
        <f t="shared" si="159"/>
        <v>-650</v>
      </c>
      <c r="K3402">
        <f t="shared" si="161"/>
        <v>422500</v>
      </c>
    </row>
    <row r="3403" spans="1:11" x14ac:dyDescent="0.25">
      <c r="A3403" t="s">
        <v>43</v>
      </c>
      <c r="B3403" t="s">
        <v>15</v>
      </c>
      <c r="C3403">
        <v>2004</v>
      </c>
      <c r="D3403">
        <v>593</v>
      </c>
      <c r="E3403">
        <v>28831</v>
      </c>
      <c r="F3403">
        <v>14.23</v>
      </c>
      <c r="G3403">
        <v>23333</v>
      </c>
      <c r="H3403">
        <v>23333</v>
      </c>
      <c r="I3403">
        <f t="shared" si="160"/>
        <v>0</v>
      </c>
      <c r="J3403">
        <f t="shared" si="159"/>
        <v>0</v>
      </c>
      <c r="K3403">
        <f t="shared" si="161"/>
        <v>0</v>
      </c>
    </row>
    <row r="3404" spans="1:11" x14ac:dyDescent="0.25">
      <c r="A3404" t="s">
        <v>43</v>
      </c>
      <c r="B3404" t="s">
        <v>13</v>
      </c>
      <c r="C3404">
        <v>1996</v>
      </c>
      <c r="D3404">
        <v>593</v>
      </c>
      <c r="E3404">
        <v>30286</v>
      </c>
      <c r="F3404">
        <v>11.92</v>
      </c>
      <c r="G3404">
        <v>51114</v>
      </c>
      <c r="H3404">
        <v>51114</v>
      </c>
      <c r="I3404">
        <f t="shared" si="160"/>
        <v>0</v>
      </c>
      <c r="J3404">
        <f t="shared" si="159"/>
        <v>0</v>
      </c>
      <c r="K3404">
        <f t="shared" si="161"/>
        <v>0</v>
      </c>
    </row>
    <row r="3405" spans="1:11" x14ac:dyDescent="0.25">
      <c r="A3405" t="s">
        <v>39</v>
      </c>
      <c r="B3405" t="s">
        <v>21</v>
      </c>
      <c r="C3405">
        <v>1996</v>
      </c>
      <c r="D3405">
        <v>2666</v>
      </c>
      <c r="E3405">
        <v>1919</v>
      </c>
      <c r="F3405">
        <v>26.15</v>
      </c>
      <c r="G3405">
        <v>96081</v>
      </c>
      <c r="H3405">
        <v>96081</v>
      </c>
      <c r="I3405">
        <f t="shared" si="160"/>
        <v>0</v>
      </c>
      <c r="J3405">
        <f t="shared" ref="J3405:J3468" si="162">G3405-H3405</f>
        <v>0</v>
      </c>
      <c r="K3405">
        <f t="shared" si="161"/>
        <v>0</v>
      </c>
    </row>
    <row r="3406" spans="1:11" x14ac:dyDescent="0.25">
      <c r="A3406" t="s">
        <v>32</v>
      </c>
      <c r="B3406" t="s">
        <v>29</v>
      </c>
      <c r="C3406">
        <v>2010</v>
      </c>
      <c r="D3406">
        <v>1083</v>
      </c>
      <c r="E3406">
        <v>40093.69</v>
      </c>
      <c r="F3406">
        <v>27.68</v>
      </c>
      <c r="G3406">
        <v>13330</v>
      </c>
      <c r="H3406">
        <v>13330</v>
      </c>
      <c r="I3406">
        <f t="shared" si="160"/>
        <v>0</v>
      </c>
      <c r="J3406">
        <f t="shared" si="162"/>
        <v>0</v>
      </c>
      <c r="K3406">
        <f t="shared" si="161"/>
        <v>0</v>
      </c>
    </row>
    <row r="3407" spans="1:11" x14ac:dyDescent="0.25">
      <c r="A3407" t="s">
        <v>33</v>
      </c>
      <c r="B3407" t="s">
        <v>11</v>
      </c>
      <c r="C3407">
        <v>1995</v>
      </c>
      <c r="D3407">
        <v>59</v>
      </c>
      <c r="E3407">
        <v>994</v>
      </c>
      <c r="F3407">
        <v>26.33</v>
      </c>
      <c r="G3407">
        <v>44720</v>
      </c>
      <c r="H3407">
        <v>43821</v>
      </c>
      <c r="I3407">
        <f t="shared" si="160"/>
        <v>899</v>
      </c>
      <c r="J3407">
        <f t="shared" si="162"/>
        <v>899</v>
      </c>
      <c r="K3407">
        <f t="shared" si="161"/>
        <v>808201</v>
      </c>
    </row>
    <row r="3408" spans="1:11" x14ac:dyDescent="0.25">
      <c r="A3408" t="s">
        <v>32</v>
      </c>
      <c r="B3408" t="s">
        <v>13</v>
      </c>
      <c r="C3408">
        <v>2008</v>
      </c>
      <c r="D3408">
        <v>1083</v>
      </c>
      <c r="E3408">
        <v>14485.33</v>
      </c>
      <c r="F3408">
        <v>26.19</v>
      </c>
      <c r="G3408">
        <v>32509</v>
      </c>
      <c r="H3408">
        <v>32509</v>
      </c>
      <c r="I3408">
        <f t="shared" si="160"/>
        <v>0</v>
      </c>
      <c r="J3408">
        <f t="shared" si="162"/>
        <v>0</v>
      </c>
      <c r="K3408">
        <f t="shared" si="161"/>
        <v>0</v>
      </c>
    </row>
    <row r="3409" spans="1:11" x14ac:dyDescent="0.25">
      <c r="A3409" t="s">
        <v>85</v>
      </c>
      <c r="B3409" t="s">
        <v>29</v>
      </c>
      <c r="C3409">
        <v>1993</v>
      </c>
      <c r="D3409">
        <v>1622</v>
      </c>
      <c r="E3409">
        <v>18849</v>
      </c>
      <c r="F3409">
        <v>27.58</v>
      </c>
      <c r="G3409">
        <v>13508</v>
      </c>
      <c r="H3409">
        <v>13990</v>
      </c>
      <c r="I3409">
        <f t="shared" si="160"/>
        <v>482</v>
      </c>
      <c r="J3409">
        <f t="shared" si="162"/>
        <v>-482</v>
      </c>
      <c r="K3409">
        <f t="shared" si="161"/>
        <v>232324</v>
      </c>
    </row>
    <row r="3410" spans="1:11" x14ac:dyDescent="0.25">
      <c r="A3410" t="s">
        <v>32</v>
      </c>
      <c r="B3410" t="s">
        <v>15</v>
      </c>
      <c r="C3410">
        <v>2011</v>
      </c>
      <c r="D3410">
        <v>1083</v>
      </c>
      <c r="E3410">
        <v>55540</v>
      </c>
      <c r="F3410">
        <v>27.02</v>
      </c>
      <c r="G3410">
        <v>9487</v>
      </c>
      <c r="H3410">
        <v>9487</v>
      </c>
      <c r="I3410">
        <f t="shared" si="160"/>
        <v>0</v>
      </c>
      <c r="J3410">
        <f t="shared" si="162"/>
        <v>0</v>
      </c>
      <c r="K3410">
        <f t="shared" si="161"/>
        <v>0</v>
      </c>
    </row>
    <row r="3411" spans="1:11" x14ac:dyDescent="0.25">
      <c r="A3411" t="s">
        <v>31</v>
      </c>
      <c r="B3411" t="s">
        <v>15</v>
      </c>
      <c r="C3411">
        <v>1995</v>
      </c>
      <c r="D3411">
        <v>346</v>
      </c>
      <c r="E3411">
        <v>11399.71</v>
      </c>
      <c r="F3411">
        <v>18.72</v>
      </c>
      <c r="G3411">
        <v>866</v>
      </c>
      <c r="H3411">
        <v>5338</v>
      </c>
      <c r="I3411">
        <f t="shared" si="160"/>
        <v>4472</v>
      </c>
      <c r="J3411">
        <f t="shared" si="162"/>
        <v>-4472</v>
      </c>
      <c r="K3411">
        <f t="shared" si="161"/>
        <v>19998784</v>
      </c>
    </row>
    <row r="3412" spans="1:11" x14ac:dyDescent="0.25">
      <c r="A3412" t="s">
        <v>22</v>
      </c>
      <c r="B3412" t="s">
        <v>21</v>
      </c>
      <c r="C3412">
        <v>1998</v>
      </c>
      <c r="D3412">
        <v>1410</v>
      </c>
      <c r="E3412">
        <v>4375</v>
      </c>
      <c r="F3412">
        <v>27.16</v>
      </c>
      <c r="G3412">
        <v>55893</v>
      </c>
      <c r="H3412">
        <v>55893</v>
      </c>
      <c r="I3412">
        <f t="shared" si="160"/>
        <v>0</v>
      </c>
      <c r="J3412">
        <f t="shared" si="162"/>
        <v>0</v>
      </c>
      <c r="K3412">
        <f t="shared" si="161"/>
        <v>0</v>
      </c>
    </row>
    <row r="3413" spans="1:11" x14ac:dyDescent="0.25">
      <c r="A3413" t="s">
        <v>43</v>
      </c>
      <c r="B3413" t="s">
        <v>7</v>
      </c>
      <c r="C3413">
        <v>2008</v>
      </c>
      <c r="D3413">
        <v>593</v>
      </c>
      <c r="E3413">
        <v>37640.199999999997</v>
      </c>
      <c r="F3413">
        <v>11.33</v>
      </c>
      <c r="G3413">
        <v>282947</v>
      </c>
      <c r="H3413">
        <v>324041</v>
      </c>
      <c r="I3413">
        <f t="shared" si="160"/>
        <v>41094</v>
      </c>
      <c r="J3413">
        <f t="shared" si="162"/>
        <v>-41094</v>
      </c>
      <c r="K3413">
        <f t="shared" si="161"/>
        <v>1688716836</v>
      </c>
    </row>
    <row r="3414" spans="1:11" x14ac:dyDescent="0.25">
      <c r="A3414" t="s">
        <v>37</v>
      </c>
      <c r="B3414" t="s">
        <v>21</v>
      </c>
      <c r="C3414">
        <v>1997</v>
      </c>
      <c r="D3414">
        <v>630</v>
      </c>
      <c r="E3414">
        <v>5172</v>
      </c>
      <c r="F3414">
        <v>16.77</v>
      </c>
      <c r="G3414">
        <v>111359</v>
      </c>
      <c r="H3414">
        <v>146082</v>
      </c>
      <c r="I3414">
        <f t="shared" si="160"/>
        <v>34723</v>
      </c>
      <c r="J3414">
        <f t="shared" si="162"/>
        <v>-34723</v>
      </c>
      <c r="K3414">
        <f t="shared" si="161"/>
        <v>1205686729</v>
      </c>
    </row>
    <row r="3415" spans="1:11" x14ac:dyDescent="0.25">
      <c r="A3415" t="s">
        <v>54</v>
      </c>
      <c r="B3415" t="s">
        <v>45</v>
      </c>
      <c r="C3415">
        <v>2011</v>
      </c>
      <c r="D3415">
        <v>2274</v>
      </c>
      <c r="E3415">
        <v>17529.439999999999</v>
      </c>
      <c r="F3415">
        <v>21.78</v>
      </c>
      <c r="G3415">
        <v>28346</v>
      </c>
      <c r="H3415">
        <v>28346</v>
      </c>
      <c r="I3415">
        <f t="shared" si="160"/>
        <v>0</v>
      </c>
      <c r="J3415">
        <f t="shared" si="162"/>
        <v>0</v>
      </c>
      <c r="K3415">
        <f t="shared" si="161"/>
        <v>0</v>
      </c>
    </row>
    <row r="3416" spans="1:11" x14ac:dyDescent="0.25">
      <c r="A3416" t="s">
        <v>10</v>
      </c>
      <c r="B3416" t="s">
        <v>49</v>
      </c>
      <c r="C3416">
        <v>1991</v>
      </c>
      <c r="D3416">
        <v>1668</v>
      </c>
      <c r="E3416">
        <v>79821.179999999993</v>
      </c>
      <c r="F3416">
        <v>15.38</v>
      </c>
      <c r="G3416">
        <v>192204</v>
      </c>
      <c r="H3416">
        <v>192204</v>
      </c>
      <c r="I3416">
        <f t="shared" si="160"/>
        <v>0</v>
      </c>
      <c r="J3416">
        <f t="shared" si="162"/>
        <v>0</v>
      </c>
      <c r="K3416">
        <f t="shared" si="161"/>
        <v>0</v>
      </c>
    </row>
    <row r="3417" spans="1:11" x14ac:dyDescent="0.25">
      <c r="A3417" t="s">
        <v>65</v>
      </c>
      <c r="B3417" t="s">
        <v>13</v>
      </c>
      <c r="C3417">
        <v>2013</v>
      </c>
      <c r="D3417">
        <v>250</v>
      </c>
      <c r="E3417">
        <v>8738.3799999999992</v>
      </c>
      <c r="F3417">
        <v>5.49</v>
      </c>
      <c r="G3417">
        <v>38500</v>
      </c>
      <c r="H3417">
        <v>38500</v>
      </c>
      <c r="I3417">
        <f t="shared" si="160"/>
        <v>0</v>
      </c>
      <c r="J3417">
        <f t="shared" si="162"/>
        <v>0</v>
      </c>
      <c r="K3417">
        <f t="shared" si="161"/>
        <v>0</v>
      </c>
    </row>
    <row r="3418" spans="1:11" x14ac:dyDescent="0.25">
      <c r="A3418" t="s">
        <v>18</v>
      </c>
      <c r="B3418" t="s">
        <v>21</v>
      </c>
      <c r="C3418">
        <v>1998</v>
      </c>
      <c r="D3418">
        <v>1761</v>
      </c>
      <c r="E3418">
        <v>118930.56</v>
      </c>
      <c r="F3418">
        <v>18.489999999999998</v>
      </c>
      <c r="G3418">
        <v>103928</v>
      </c>
      <c r="H3418">
        <v>103928</v>
      </c>
      <c r="I3418">
        <f t="shared" si="160"/>
        <v>0</v>
      </c>
      <c r="J3418">
        <f t="shared" si="162"/>
        <v>0</v>
      </c>
      <c r="K3418">
        <f t="shared" si="161"/>
        <v>0</v>
      </c>
    </row>
    <row r="3419" spans="1:11" x14ac:dyDescent="0.25">
      <c r="A3419" t="s">
        <v>32</v>
      </c>
      <c r="B3419" t="s">
        <v>45</v>
      </c>
      <c r="C3419">
        <v>2012</v>
      </c>
      <c r="D3419">
        <v>1083</v>
      </c>
      <c r="E3419">
        <v>52980</v>
      </c>
      <c r="F3419">
        <v>25.82</v>
      </c>
      <c r="G3419">
        <v>385818</v>
      </c>
      <c r="H3419">
        <v>385818</v>
      </c>
      <c r="I3419">
        <f t="shared" si="160"/>
        <v>0</v>
      </c>
      <c r="J3419">
        <f t="shared" si="162"/>
        <v>0</v>
      </c>
      <c r="K3419">
        <f t="shared" si="161"/>
        <v>0</v>
      </c>
    </row>
    <row r="3420" spans="1:11" x14ac:dyDescent="0.25">
      <c r="A3420" t="s">
        <v>32</v>
      </c>
      <c r="B3420" t="s">
        <v>9</v>
      </c>
      <c r="C3420">
        <v>2004</v>
      </c>
      <c r="D3420">
        <v>1083</v>
      </c>
      <c r="E3420">
        <v>35113</v>
      </c>
      <c r="F3420">
        <v>26.22</v>
      </c>
      <c r="G3420">
        <v>19073</v>
      </c>
      <c r="H3420">
        <v>19073</v>
      </c>
      <c r="I3420">
        <f t="shared" si="160"/>
        <v>0</v>
      </c>
      <c r="J3420">
        <f t="shared" si="162"/>
        <v>0</v>
      </c>
      <c r="K3420">
        <f t="shared" si="161"/>
        <v>0</v>
      </c>
    </row>
    <row r="3421" spans="1:11" x14ac:dyDescent="0.25">
      <c r="A3421" t="s">
        <v>54</v>
      </c>
      <c r="B3421" t="s">
        <v>45</v>
      </c>
      <c r="C3421">
        <v>2009</v>
      </c>
      <c r="D3421">
        <v>2274</v>
      </c>
      <c r="E3421">
        <v>9666.8700000000008</v>
      </c>
      <c r="F3421">
        <v>22.01</v>
      </c>
      <c r="G3421">
        <v>31191</v>
      </c>
      <c r="H3421">
        <v>34279</v>
      </c>
      <c r="I3421">
        <f t="shared" si="160"/>
        <v>3088</v>
      </c>
      <c r="J3421">
        <f t="shared" si="162"/>
        <v>-3088</v>
      </c>
      <c r="K3421">
        <f t="shared" si="161"/>
        <v>9535744</v>
      </c>
    </row>
    <row r="3422" spans="1:11" x14ac:dyDescent="0.25">
      <c r="A3422" t="s">
        <v>47</v>
      </c>
      <c r="B3422" t="s">
        <v>9</v>
      </c>
      <c r="C3422">
        <v>2000</v>
      </c>
      <c r="D3422">
        <v>1113</v>
      </c>
      <c r="E3422">
        <v>2661</v>
      </c>
      <c r="F3422">
        <v>11.45</v>
      </c>
      <c r="G3422">
        <v>40701</v>
      </c>
      <c r="H3422">
        <v>56659</v>
      </c>
      <c r="I3422">
        <f t="shared" si="160"/>
        <v>15958</v>
      </c>
      <c r="J3422">
        <f t="shared" si="162"/>
        <v>-15958</v>
      </c>
      <c r="K3422">
        <f t="shared" si="161"/>
        <v>254657764</v>
      </c>
    </row>
    <row r="3423" spans="1:11" x14ac:dyDescent="0.25">
      <c r="A3423" t="s">
        <v>18</v>
      </c>
      <c r="B3423" t="s">
        <v>13</v>
      </c>
      <c r="C3423">
        <v>1991</v>
      </c>
      <c r="D3423">
        <v>1761</v>
      </c>
      <c r="E3423">
        <v>58349.440000000002</v>
      </c>
      <c r="F3423">
        <v>19.11</v>
      </c>
      <c r="G3423">
        <v>23020</v>
      </c>
      <c r="H3423">
        <v>21349</v>
      </c>
      <c r="I3423">
        <f t="shared" si="160"/>
        <v>1671</v>
      </c>
      <c r="J3423">
        <f t="shared" si="162"/>
        <v>1671</v>
      </c>
      <c r="K3423">
        <f t="shared" si="161"/>
        <v>2792241</v>
      </c>
    </row>
    <row r="3424" spans="1:11" x14ac:dyDescent="0.25">
      <c r="A3424" t="s">
        <v>32</v>
      </c>
      <c r="B3424" t="s">
        <v>11</v>
      </c>
      <c r="C3424">
        <v>1994</v>
      </c>
      <c r="D3424">
        <v>1083</v>
      </c>
      <c r="E3424">
        <v>61357</v>
      </c>
      <c r="F3424">
        <v>25.75</v>
      </c>
      <c r="G3424">
        <v>23796</v>
      </c>
      <c r="H3424">
        <v>23796</v>
      </c>
      <c r="I3424">
        <f t="shared" si="160"/>
        <v>0</v>
      </c>
      <c r="J3424">
        <f t="shared" si="162"/>
        <v>0</v>
      </c>
      <c r="K3424">
        <f t="shared" si="161"/>
        <v>0</v>
      </c>
    </row>
    <row r="3425" spans="1:11" x14ac:dyDescent="0.25">
      <c r="A3425" t="s">
        <v>32</v>
      </c>
      <c r="B3425" t="s">
        <v>13</v>
      </c>
      <c r="C3425">
        <v>1999</v>
      </c>
      <c r="D3425">
        <v>1083</v>
      </c>
      <c r="E3425">
        <v>46195</v>
      </c>
      <c r="F3425">
        <v>26.4</v>
      </c>
      <c r="G3425">
        <v>29782</v>
      </c>
      <c r="H3425">
        <v>29782</v>
      </c>
      <c r="I3425">
        <f t="shared" si="160"/>
        <v>0</v>
      </c>
      <c r="J3425">
        <f t="shared" si="162"/>
        <v>0</v>
      </c>
      <c r="K3425">
        <f t="shared" si="161"/>
        <v>0</v>
      </c>
    </row>
    <row r="3426" spans="1:11" x14ac:dyDescent="0.25">
      <c r="A3426" t="s">
        <v>66</v>
      </c>
      <c r="B3426" t="s">
        <v>15</v>
      </c>
      <c r="C3426">
        <v>2009</v>
      </c>
      <c r="D3426">
        <v>1032</v>
      </c>
      <c r="E3426">
        <v>914.92</v>
      </c>
      <c r="F3426">
        <v>21.7</v>
      </c>
      <c r="G3426">
        <v>6224</v>
      </c>
      <c r="H3426">
        <v>6513</v>
      </c>
      <c r="I3426">
        <f t="shared" si="160"/>
        <v>289</v>
      </c>
      <c r="J3426">
        <f t="shared" si="162"/>
        <v>-289</v>
      </c>
      <c r="K3426">
        <f t="shared" si="161"/>
        <v>83521</v>
      </c>
    </row>
    <row r="3427" spans="1:11" x14ac:dyDescent="0.25">
      <c r="A3427" t="s">
        <v>17</v>
      </c>
      <c r="B3427" t="s">
        <v>11</v>
      </c>
      <c r="C3427">
        <v>2006</v>
      </c>
      <c r="D3427">
        <v>51</v>
      </c>
      <c r="E3427">
        <v>9781</v>
      </c>
      <c r="F3427">
        <v>22.05</v>
      </c>
      <c r="G3427">
        <v>64303</v>
      </c>
      <c r="H3427">
        <v>64303</v>
      </c>
      <c r="I3427">
        <f t="shared" si="160"/>
        <v>0</v>
      </c>
      <c r="J3427">
        <f t="shared" si="162"/>
        <v>0</v>
      </c>
      <c r="K3427">
        <f t="shared" si="161"/>
        <v>0</v>
      </c>
    </row>
    <row r="3428" spans="1:11" x14ac:dyDescent="0.25">
      <c r="A3428" t="s">
        <v>54</v>
      </c>
      <c r="B3428" t="s">
        <v>7</v>
      </c>
      <c r="C3428">
        <v>2007</v>
      </c>
      <c r="D3428">
        <v>2274</v>
      </c>
      <c r="E3428">
        <v>14156.16</v>
      </c>
      <c r="F3428">
        <v>21.99</v>
      </c>
      <c r="G3428">
        <v>68022</v>
      </c>
      <c r="H3428">
        <v>68022</v>
      </c>
      <c r="I3428">
        <f t="shared" si="160"/>
        <v>0</v>
      </c>
      <c r="J3428">
        <f t="shared" si="162"/>
        <v>0</v>
      </c>
      <c r="K3428">
        <f t="shared" si="161"/>
        <v>0</v>
      </c>
    </row>
    <row r="3429" spans="1:11" x14ac:dyDescent="0.25">
      <c r="A3429" t="s">
        <v>32</v>
      </c>
      <c r="B3429" t="s">
        <v>7</v>
      </c>
      <c r="C3429">
        <v>2004</v>
      </c>
      <c r="D3429">
        <v>1083</v>
      </c>
      <c r="E3429">
        <v>35113</v>
      </c>
      <c r="F3429">
        <v>27.29</v>
      </c>
      <c r="G3429">
        <v>188091</v>
      </c>
      <c r="H3429">
        <v>188091</v>
      </c>
      <c r="I3429">
        <f t="shared" si="160"/>
        <v>0</v>
      </c>
      <c r="J3429">
        <f t="shared" si="162"/>
        <v>0</v>
      </c>
      <c r="K3429">
        <f t="shared" si="161"/>
        <v>0</v>
      </c>
    </row>
    <row r="3430" spans="1:11" x14ac:dyDescent="0.25">
      <c r="A3430" t="s">
        <v>10</v>
      </c>
      <c r="B3430" t="s">
        <v>21</v>
      </c>
      <c r="C3430">
        <v>2012</v>
      </c>
      <c r="D3430">
        <v>1668</v>
      </c>
      <c r="E3430">
        <v>54716.4</v>
      </c>
      <c r="F3430">
        <v>15.53</v>
      </c>
      <c r="G3430">
        <v>225747</v>
      </c>
      <c r="H3430">
        <v>225747</v>
      </c>
      <c r="I3430">
        <f t="shared" si="160"/>
        <v>0</v>
      </c>
      <c r="J3430">
        <f t="shared" si="162"/>
        <v>0</v>
      </c>
      <c r="K3430">
        <f t="shared" si="161"/>
        <v>0</v>
      </c>
    </row>
    <row r="3431" spans="1:11" x14ac:dyDescent="0.25">
      <c r="A3431" t="s">
        <v>12</v>
      </c>
      <c r="B3431" t="s">
        <v>29</v>
      </c>
      <c r="C3431">
        <v>1990</v>
      </c>
      <c r="D3431">
        <v>2702</v>
      </c>
      <c r="E3431">
        <v>2432</v>
      </c>
      <c r="F3431">
        <v>26.79</v>
      </c>
      <c r="G3431">
        <v>11149</v>
      </c>
      <c r="H3431">
        <v>11149</v>
      </c>
      <c r="I3431">
        <f t="shared" si="160"/>
        <v>0</v>
      </c>
      <c r="J3431">
        <f t="shared" si="162"/>
        <v>0</v>
      </c>
      <c r="K3431">
        <f t="shared" si="161"/>
        <v>0</v>
      </c>
    </row>
    <row r="3432" spans="1:11" x14ac:dyDescent="0.25">
      <c r="A3432" t="s">
        <v>100</v>
      </c>
      <c r="B3432" t="s">
        <v>29</v>
      </c>
      <c r="C3432">
        <v>1993</v>
      </c>
      <c r="D3432">
        <v>1537</v>
      </c>
      <c r="E3432">
        <v>1934.5</v>
      </c>
      <c r="F3432">
        <v>7.48</v>
      </c>
      <c r="G3432">
        <v>22818</v>
      </c>
      <c r="H3432">
        <v>26335</v>
      </c>
      <c r="I3432">
        <f t="shared" si="160"/>
        <v>3517</v>
      </c>
      <c r="J3432">
        <f t="shared" si="162"/>
        <v>-3517</v>
      </c>
      <c r="K3432">
        <f t="shared" si="161"/>
        <v>12369289</v>
      </c>
    </row>
    <row r="3433" spans="1:11" x14ac:dyDescent="0.25">
      <c r="A3433" t="s">
        <v>54</v>
      </c>
      <c r="B3433" t="s">
        <v>9</v>
      </c>
      <c r="C3433">
        <v>2013</v>
      </c>
      <c r="D3433">
        <v>2274</v>
      </c>
      <c r="E3433">
        <v>6471.77</v>
      </c>
      <c r="F3433">
        <v>21.94</v>
      </c>
      <c r="G3433">
        <v>23702</v>
      </c>
      <c r="H3433">
        <v>23702</v>
      </c>
      <c r="I3433">
        <f t="shared" si="160"/>
        <v>0</v>
      </c>
      <c r="J3433">
        <f t="shared" si="162"/>
        <v>0</v>
      </c>
      <c r="K3433">
        <f t="shared" si="161"/>
        <v>0</v>
      </c>
    </row>
    <row r="3434" spans="1:11" x14ac:dyDescent="0.25">
      <c r="A3434" t="s">
        <v>14</v>
      </c>
      <c r="B3434" t="s">
        <v>15</v>
      </c>
      <c r="C3434">
        <v>2009</v>
      </c>
      <c r="D3434">
        <v>494</v>
      </c>
      <c r="E3434">
        <v>3957.61</v>
      </c>
      <c r="F3434">
        <v>25.37</v>
      </c>
      <c r="G3434">
        <v>6204</v>
      </c>
      <c r="H3434">
        <v>6204</v>
      </c>
      <c r="I3434">
        <f t="shared" si="160"/>
        <v>0</v>
      </c>
      <c r="J3434">
        <f t="shared" si="162"/>
        <v>0</v>
      </c>
      <c r="K3434">
        <f t="shared" si="161"/>
        <v>0</v>
      </c>
    </row>
    <row r="3435" spans="1:11" x14ac:dyDescent="0.25">
      <c r="A3435" t="s">
        <v>90</v>
      </c>
      <c r="B3435" t="s">
        <v>13</v>
      </c>
      <c r="C3435">
        <v>2010</v>
      </c>
      <c r="D3435">
        <v>2331</v>
      </c>
      <c r="E3435">
        <v>1286.6500000000001</v>
      </c>
      <c r="F3435">
        <v>27.7</v>
      </c>
      <c r="G3435">
        <v>42329</v>
      </c>
      <c r="H3435">
        <v>41331</v>
      </c>
      <c r="I3435">
        <f t="shared" si="160"/>
        <v>998</v>
      </c>
      <c r="J3435">
        <f t="shared" si="162"/>
        <v>998</v>
      </c>
      <c r="K3435">
        <f t="shared" si="161"/>
        <v>996004</v>
      </c>
    </row>
    <row r="3436" spans="1:11" x14ac:dyDescent="0.25">
      <c r="A3436" t="s">
        <v>59</v>
      </c>
      <c r="B3436" t="s">
        <v>15</v>
      </c>
      <c r="C3436">
        <v>1998</v>
      </c>
      <c r="D3436">
        <v>1651</v>
      </c>
      <c r="E3436">
        <v>181.35</v>
      </c>
      <c r="F3436">
        <v>27.63</v>
      </c>
      <c r="G3436">
        <v>11541</v>
      </c>
      <c r="H3436">
        <v>12060</v>
      </c>
      <c r="I3436">
        <f t="shared" si="160"/>
        <v>519</v>
      </c>
      <c r="J3436">
        <f t="shared" si="162"/>
        <v>-519</v>
      </c>
      <c r="K3436">
        <f t="shared" si="161"/>
        <v>269361</v>
      </c>
    </row>
    <row r="3437" spans="1:11" x14ac:dyDescent="0.25">
      <c r="A3437" t="s">
        <v>14</v>
      </c>
      <c r="B3437" t="s">
        <v>29</v>
      </c>
      <c r="C3437">
        <v>1990</v>
      </c>
      <c r="D3437">
        <v>494</v>
      </c>
      <c r="E3437">
        <v>5299</v>
      </c>
      <c r="F3437">
        <v>23.14</v>
      </c>
      <c r="G3437">
        <v>5679</v>
      </c>
      <c r="H3437">
        <v>5679</v>
      </c>
      <c r="I3437">
        <f t="shared" si="160"/>
        <v>0</v>
      </c>
      <c r="J3437">
        <f t="shared" si="162"/>
        <v>0</v>
      </c>
      <c r="K3437">
        <f t="shared" si="161"/>
        <v>0</v>
      </c>
    </row>
    <row r="3438" spans="1:11" x14ac:dyDescent="0.25">
      <c r="A3438" t="s">
        <v>14</v>
      </c>
      <c r="B3438" t="s">
        <v>7</v>
      </c>
      <c r="C3438">
        <v>2008</v>
      </c>
      <c r="D3438">
        <v>494</v>
      </c>
      <c r="E3438">
        <v>4946.79</v>
      </c>
      <c r="F3438">
        <v>23.21</v>
      </c>
      <c r="G3438">
        <v>164550</v>
      </c>
      <c r="H3438">
        <v>164550</v>
      </c>
      <c r="I3438">
        <f t="shared" si="160"/>
        <v>0</v>
      </c>
      <c r="J3438">
        <f t="shared" si="162"/>
        <v>0</v>
      </c>
      <c r="K3438">
        <f t="shared" si="161"/>
        <v>0</v>
      </c>
    </row>
    <row r="3439" spans="1:11" x14ac:dyDescent="0.25">
      <c r="A3439" t="s">
        <v>18</v>
      </c>
      <c r="B3439" t="s">
        <v>21</v>
      </c>
      <c r="C3439">
        <v>1995</v>
      </c>
      <c r="D3439">
        <v>1761</v>
      </c>
      <c r="E3439">
        <v>92967.22</v>
      </c>
      <c r="F3439">
        <v>20.61</v>
      </c>
      <c r="G3439">
        <v>110676</v>
      </c>
      <c r="H3439">
        <v>110676</v>
      </c>
      <c r="I3439">
        <f t="shared" si="160"/>
        <v>0</v>
      </c>
      <c r="J3439">
        <f t="shared" si="162"/>
        <v>0</v>
      </c>
      <c r="K3439">
        <f t="shared" si="161"/>
        <v>0</v>
      </c>
    </row>
    <row r="3440" spans="1:11" x14ac:dyDescent="0.25">
      <c r="A3440" t="s">
        <v>12</v>
      </c>
      <c r="B3440" t="s">
        <v>7</v>
      </c>
      <c r="C3440">
        <v>1995</v>
      </c>
      <c r="D3440">
        <v>2702</v>
      </c>
      <c r="E3440">
        <v>1597</v>
      </c>
      <c r="F3440">
        <v>27.08</v>
      </c>
      <c r="G3440">
        <v>165939</v>
      </c>
      <c r="H3440">
        <v>165939</v>
      </c>
      <c r="I3440">
        <f t="shared" si="160"/>
        <v>0</v>
      </c>
      <c r="J3440">
        <f t="shared" si="162"/>
        <v>0</v>
      </c>
      <c r="K3440">
        <f t="shared" si="161"/>
        <v>0</v>
      </c>
    </row>
    <row r="3441" spans="1:11" x14ac:dyDescent="0.25">
      <c r="A3441" t="s">
        <v>18</v>
      </c>
      <c r="B3441" t="s">
        <v>11</v>
      </c>
      <c r="C3441">
        <v>1996</v>
      </c>
      <c r="D3441">
        <v>1761</v>
      </c>
      <c r="E3441">
        <v>101621.67</v>
      </c>
      <c r="F3441">
        <v>20.18</v>
      </c>
      <c r="G3441">
        <v>18334</v>
      </c>
      <c r="H3441">
        <v>18334</v>
      </c>
      <c r="I3441">
        <f t="shared" si="160"/>
        <v>0</v>
      </c>
      <c r="J3441">
        <f t="shared" si="162"/>
        <v>0</v>
      </c>
      <c r="K3441">
        <f t="shared" si="161"/>
        <v>0</v>
      </c>
    </row>
    <row r="3442" spans="1:11" x14ac:dyDescent="0.25">
      <c r="A3442" t="s">
        <v>48</v>
      </c>
      <c r="B3442" t="s">
        <v>9</v>
      </c>
      <c r="C3442">
        <v>2009</v>
      </c>
      <c r="D3442">
        <v>2051</v>
      </c>
      <c r="E3442">
        <v>909.71</v>
      </c>
      <c r="F3442">
        <v>27.42</v>
      </c>
      <c r="G3442">
        <v>12615</v>
      </c>
      <c r="H3442">
        <v>11883</v>
      </c>
      <c r="I3442">
        <f t="shared" si="160"/>
        <v>732</v>
      </c>
      <c r="J3442">
        <f t="shared" si="162"/>
        <v>732</v>
      </c>
      <c r="K3442">
        <f t="shared" si="161"/>
        <v>535824</v>
      </c>
    </row>
    <row r="3443" spans="1:11" x14ac:dyDescent="0.25">
      <c r="A3443" t="s">
        <v>42</v>
      </c>
      <c r="B3443" t="s">
        <v>21</v>
      </c>
      <c r="C3443">
        <v>1991</v>
      </c>
      <c r="D3443">
        <v>758</v>
      </c>
      <c r="E3443">
        <v>34468.93</v>
      </c>
      <c r="F3443">
        <v>21.2</v>
      </c>
      <c r="G3443">
        <v>174848</v>
      </c>
      <c r="H3443">
        <v>174848</v>
      </c>
      <c r="I3443">
        <f t="shared" si="160"/>
        <v>0</v>
      </c>
      <c r="J3443">
        <f t="shared" si="162"/>
        <v>0</v>
      </c>
      <c r="K3443">
        <f t="shared" si="161"/>
        <v>0</v>
      </c>
    </row>
    <row r="3444" spans="1:11" x14ac:dyDescent="0.25">
      <c r="A3444" t="s">
        <v>74</v>
      </c>
      <c r="B3444" t="s">
        <v>13</v>
      </c>
      <c r="C3444">
        <v>2010</v>
      </c>
      <c r="D3444">
        <v>1996</v>
      </c>
      <c r="E3444">
        <v>14898.25</v>
      </c>
      <c r="F3444">
        <v>19.850000000000001</v>
      </c>
      <c r="G3444">
        <v>28258</v>
      </c>
      <c r="H3444">
        <v>28621</v>
      </c>
      <c r="I3444">
        <f t="shared" si="160"/>
        <v>363</v>
      </c>
      <c r="J3444">
        <f t="shared" si="162"/>
        <v>-363</v>
      </c>
      <c r="K3444">
        <f t="shared" si="161"/>
        <v>131769</v>
      </c>
    </row>
    <row r="3445" spans="1:11" x14ac:dyDescent="0.25">
      <c r="A3445" t="s">
        <v>52</v>
      </c>
      <c r="B3445" t="s">
        <v>11</v>
      </c>
      <c r="C3445">
        <v>1993</v>
      </c>
      <c r="D3445">
        <v>282</v>
      </c>
      <c r="E3445">
        <v>33.19</v>
      </c>
      <c r="F3445">
        <v>27.55</v>
      </c>
      <c r="G3445">
        <v>30909</v>
      </c>
      <c r="H3445">
        <v>20000</v>
      </c>
      <c r="I3445">
        <f t="shared" si="160"/>
        <v>10909</v>
      </c>
      <c r="J3445">
        <f t="shared" si="162"/>
        <v>10909</v>
      </c>
      <c r="K3445">
        <f t="shared" si="161"/>
        <v>119006281</v>
      </c>
    </row>
    <row r="3446" spans="1:11" x14ac:dyDescent="0.25">
      <c r="A3446" t="s">
        <v>40</v>
      </c>
      <c r="B3446" t="s">
        <v>11</v>
      </c>
      <c r="C3446">
        <v>1998</v>
      </c>
      <c r="D3446">
        <v>832</v>
      </c>
      <c r="E3446">
        <v>84117</v>
      </c>
      <c r="F3446">
        <v>12.96</v>
      </c>
      <c r="G3446">
        <v>35818</v>
      </c>
      <c r="H3446">
        <v>32434</v>
      </c>
      <c r="I3446">
        <f t="shared" si="160"/>
        <v>3384</v>
      </c>
      <c r="J3446">
        <f t="shared" si="162"/>
        <v>3384</v>
      </c>
      <c r="K3446">
        <f t="shared" si="161"/>
        <v>11451456</v>
      </c>
    </row>
    <row r="3447" spans="1:11" x14ac:dyDescent="0.25">
      <c r="A3447" t="s">
        <v>32</v>
      </c>
      <c r="B3447" t="s">
        <v>15</v>
      </c>
      <c r="C3447">
        <v>1995</v>
      </c>
      <c r="D3447">
        <v>1083</v>
      </c>
      <c r="E3447">
        <v>61257</v>
      </c>
      <c r="F3447">
        <v>26.13</v>
      </c>
      <c r="G3447">
        <v>8235</v>
      </c>
      <c r="H3447">
        <v>8235</v>
      </c>
      <c r="I3447">
        <f t="shared" si="160"/>
        <v>0</v>
      </c>
      <c r="J3447">
        <f t="shared" si="162"/>
        <v>0</v>
      </c>
      <c r="K3447">
        <f t="shared" si="161"/>
        <v>0</v>
      </c>
    </row>
    <row r="3448" spans="1:11" x14ac:dyDescent="0.25">
      <c r="A3448" t="s">
        <v>22</v>
      </c>
      <c r="B3448" t="s">
        <v>21</v>
      </c>
      <c r="C3448">
        <v>2004</v>
      </c>
      <c r="D3448">
        <v>1410</v>
      </c>
      <c r="E3448">
        <v>3713.96</v>
      </c>
      <c r="F3448">
        <v>26.71</v>
      </c>
      <c r="G3448">
        <v>64152</v>
      </c>
      <c r="H3448">
        <v>64152</v>
      </c>
      <c r="I3448">
        <f t="shared" si="160"/>
        <v>0</v>
      </c>
      <c r="J3448">
        <f t="shared" si="162"/>
        <v>0</v>
      </c>
      <c r="K3448">
        <f t="shared" si="161"/>
        <v>0</v>
      </c>
    </row>
    <row r="3449" spans="1:11" x14ac:dyDescent="0.25">
      <c r="A3449" t="s">
        <v>42</v>
      </c>
      <c r="B3449" t="s">
        <v>11</v>
      </c>
      <c r="C3449">
        <v>1998</v>
      </c>
      <c r="D3449">
        <v>758</v>
      </c>
      <c r="E3449">
        <v>34468.93</v>
      </c>
      <c r="F3449">
        <v>17.07</v>
      </c>
      <c r="G3449">
        <v>42077</v>
      </c>
      <c r="H3449">
        <v>42077</v>
      </c>
      <c r="I3449">
        <f t="shared" si="160"/>
        <v>0</v>
      </c>
      <c r="J3449">
        <f t="shared" si="162"/>
        <v>0</v>
      </c>
      <c r="K3449">
        <f t="shared" si="161"/>
        <v>0</v>
      </c>
    </row>
    <row r="3450" spans="1:11" x14ac:dyDescent="0.25">
      <c r="A3450" t="s">
        <v>27</v>
      </c>
      <c r="B3450" t="s">
        <v>9</v>
      </c>
      <c r="C3450">
        <v>2012</v>
      </c>
      <c r="D3450">
        <v>495</v>
      </c>
      <c r="E3450">
        <v>26857</v>
      </c>
      <c r="F3450">
        <v>19.14</v>
      </c>
      <c r="G3450">
        <v>44905</v>
      </c>
      <c r="H3450">
        <v>44905</v>
      </c>
      <c r="I3450">
        <f t="shared" si="160"/>
        <v>0</v>
      </c>
      <c r="J3450">
        <f t="shared" si="162"/>
        <v>0</v>
      </c>
      <c r="K3450">
        <f t="shared" si="161"/>
        <v>0</v>
      </c>
    </row>
    <row r="3451" spans="1:11" x14ac:dyDescent="0.25">
      <c r="A3451" t="s">
        <v>34</v>
      </c>
      <c r="B3451" t="s">
        <v>21</v>
      </c>
      <c r="C3451">
        <v>2001</v>
      </c>
      <c r="D3451">
        <v>636</v>
      </c>
      <c r="E3451">
        <v>35700</v>
      </c>
      <c r="F3451">
        <v>17.27</v>
      </c>
      <c r="G3451">
        <v>195766</v>
      </c>
      <c r="H3451">
        <v>195766</v>
      </c>
      <c r="I3451">
        <f t="shared" si="160"/>
        <v>0</v>
      </c>
      <c r="J3451">
        <f t="shared" si="162"/>
        <v>0</v>
      </c>
      <c r="K3451">
        <f t="shared" si="161"/>
        <v>0</v>
      </c>
    </row>
    <row r="3452" spans="1:11" x14ac:dyDescent="0.25">
      <c r="A3452" t="s">
        <v>18</v>
      </c>
      <c r="B3452" t="s">
        <v>29</v>
      </c>
      <c r="C3452">
        <v>2013</v>
      </c>
      <c r="D3452">
        <v>1761</v>
      </c>
      <c r="E3452">
        <v>367778</v>
      </c>
      <c r="F3452">
        <v>26.14</v>
      </c>
      <c r="G3452">
        <v>29285</v>
      </c>
      <c r="H3452">
        <v>29285</v>
      </c>
      <c r="I3452">
        <f t="shared" si="160"/>
        <v>0</v>
      </c>
      <c r="J3452">
        <f t="shared" si="162"/>
        <v>0</v>
      </c>
      <c r="K3452">
        <f t="shared" si="161"/>
        <v>0</v>
      </c>
    </row>
    <row r="3453" spans="1:11" x14ac:dyDescent="0.25">
      <c r="A3453" t="s">
        <v>32</v>
      </c>
      <c r="B3453" t="s">
        <v>15</v>
      </c>
      <c r="C3453">
        <v>2012</v>
      </c>
      <c r="D3453">
        <v>1083</v>
      </c>
      <c r="E3453">
        <v>52980</v>
      </c>
      <c r="F3453">
        <v>28.02</v>
      </c>
      <c r="G3453">
        <v>9568</v>
      </c>
      <c r="H3453">
        <v>9568</v>
      </c>
      <c r="I3453">
        <f t="shared" si="160"/>
        <v>0</v>
      </c>
      <c r="J3453">
        <f t="shared" si="162"/>
        <v>0</v>
      </c>
      <c r="K3453">
        <f t="shared" si="161"/>
        <v>0</v>
      </c>
    </row>
    <row r="3454" spans="1:11" x14ac:dyDescent="0.25">
      <c r="A3454" t="s">
        <v>54</v>
      </c>
      <c r="B3454" t="s">
        <v>15</v>
      </c>
      <c r="C3454">
        <v>2008</v>
      </c>
      <c r="D3454">
        <v>2274</v>
      </c>
      <c r="E3454">
        <v>15396.14</v>
      </c>
      <c r="F3454">
        <v>21.89</v>
      </c>
      <c r="G3454">
        <v>16000</v>
      </c>
      <c r="H3454">
        <v>16000</v>
      </c>
      <c r="I3454">
        <f t="shared" si="160"/>
        <v>0</v>
      </c>
      <c r="J3454">
        <f t="shared" si="162"/>
        <v>0</v>
      </c>
      <c r="K3454">
        <f t="shared" si="161"/>
        <v>0</v>
      </c>
    </row>
    <row r="3455" spans="1:11" x14ac:dyDescent="0.25">
      <c r="A3455" t="s">
        <v>65</v>
      </c>
      <c r="B3455" t="s">
        <v>13</v>
      </c>
      <c r="C3455">
        <v>1994</v>
      </c>
      <c r="D3455">
        <v>250</v>
      </c>
      <c r="E3455">
        <v>17182</v>
      </c>
      <c r="F3455">
        <v>3.12</v>
      </c>
      <c r="G3455">
        <v>27937</v>
      </c>
      <c r="H3455">
        <v>36871</v>
      </c>
      <c r="I3455">
        <f t="shared" si="160"/>
        <v>8934</v>
      </c>
      <c r="J3455">
        <f t="shared" si="162"/>
        <v>-8934</v>
      </c>
      <c r="K3455">
        <f t="shared" si="161"/>
        <v>79816356</v>
      </c>
    </row>
    <row r="3456" spans="1:11" x14ac:dyDescent="0.25">
      <c r="A3456" t="s">
        <v>12</v>
      </c>
      <c r="B3456" t="s">
        <v>45</v>
      </c>
      <c r="C3456">
        <v>2005</v>
      </c>
      <c r="D3456">
        <v>2702</v>
      </c>
      <c r="E3456">
        <v>1597</v>
      </c>
      <c r="F3456">
        <v>27.77</v>
      </c>
      <c r="G3456">
        <v>159224</v>
      </c>
      <c r="H3456">
        <v>159224</v>
      </c>
      <c r="I3456">
        <f t="shared" si="160"/>
        <v>0</v>
      </c>
      <c r="J3456">
        <f t="shared" si="162"/>
        <v>0</v>
      </c>
      <c r="K3456">
        <f t="shared" si="161"/>
        <v>0</v>
      </c>
    </row>
    <row r="3457" spans="1:11" x14ac:dyDescent="0.25">
      <c r="A3457" t="s">
        <v>32</v>
      </c>
      <c r="B3457" t="s">
        <v>15</v>
      </c>
      <c r="C3457">
        <v>2007</v>
      </c>
      <c r="D3457">
        <v>1083</v>
      </c>
      <c r="E3457">
        <v>27422.77</v>
      </c>
      <c r="F3457">
        <v>27.31</v>
      </c>
      <c r="G3457">
        <v>8443</v>
      </c>
      <c r="H3457">
        <v>8443</v>
      </c>
      <c r="I3457">
        <f t="shared" si="160"/>
        <v>0</v>
      </c>
      <c r="J3457">
        <f t="shared" si="162"/>
        <v>0</v>
      </c>
      <c r="K3457">
        <f t="shared" si="161"/>
        <v>0</v>
      </c>
    </row>
    <row r="3458" spans="1:11" x14ac:dyDescent="0.25">
      <c r="A3458" t="s">
        <v>39</v>
      </c>
      <c r="B3458" t="s">
        <v>11</v>
      </c>
      <c r="C3458">
        <v>1996</v>
      </c>
      <c r="D3458">
        <v>2666</v>
      </c>
      <c r="E3458">
        <v>1919</v>
      </c>
      <c r="F3458">
        <v>26.15</v>
      </c>
      <c r="G3458">
        <v>19531</v>
      </c>
      <c r="H3458">
        <v>19531</v>
      </c>
      <c r="I3458">
        <f t="shared" si="160"/>
        <v>0</v>
      </c>
      <c r="J3458">
        <f t="shared" si="162"/>
        <v>0</v>
      </c>
      <c r="K3458">
        <f t="shared" si="161"/>
        <v>0</v>
      </c>
    </row>
    <row r="3459" spans="1:11" x14ac:dyDescent="0.25">
      <c r="A3459" t="s">
        <v>106</v>
      </c>
      <c r="B3459" t="s">
        <v>45</v>
      </c>
      <c r="C3459">
        <v>2002</v>
      </c>
      <c r="D3459">
        <v>2280</v>
      </c>
      <c r="E3459">
        <v>5715.36</v>
      </c>
      <c r="F3459">
        <v>27</v>
      </c>
      <c r="G3459">
        <v>107928</v>
      </c>
      <c r="H3459">
        <v>79485</v>
      </c>
      <c r="I3459">
        <f t="shared" ref="I3459:I3522" si="163">ABS(G3459-H3459)</f>
        <v>28443</v>
      </c>
      <c r="J3459">
        <f t="shared" si="162"/>
        <v>28443</v>
      </c>
      <c r="K3459">
        <f t="shared" ref="K3459:K3522" si="164">J3459^2</f>
        <v>809004249</v>
      </c>
    </row>
    <row r="3460" spans="1:11" x14ac:dyDescent="0.25">
      <c r="A3460" t="s">
        <v>8</v>
      </c>
      <c r="B3460" t="s">
        <v>29</v>
      </c>
      <c r="C3460">
        <v>2010</v>
      </c>
      <c r="D3460">
        <v>537</v>
      </c>
      <c r="E3460">
        <v>61050</v>
      </c>
      <c r="F3460">
        <v>9.4700000000000006</v>
      </c>
      <c r="G3460">
        <v>29515</v>
      </c>
      <c r="H3460">
        <v>29515</v>
      </c>
      <c r="I3460">
        <f t="shared" si="163"/>
        <v>0</v>
      </c>
      <c r="J3460">
        <f t="shared" si="162"/>
        <v>0</v>
      </c>
      <c r="K3460">
        <f t="shared" si="164"/>
        <v>0</v>
      </c>
    </row>
    <row r="3461" spans="1:11" x14ac:dyDescent="0.25">
      <c r="A3461" t="s">
        <v>92</v>
      </c>
      <c r="B3461" t="s">
        <v>9</v>
      </c>
      <c r="C3461">
        <v>2008</v>
      </c>
      <c r="D3461">
        <v>562</v>
      </c>
      <c r="E3461">
        <v>218.2</v>
      </c>
      <c r="F3461">
        <v>9.51</v>
      </c>
      <c r="G3461">
        <v>53424</v>
      </c>
      <c r="H3461">
        <v>53262</v>
      </c>
      <c r="I3461">
        <f t="shared" si="163"/>
        <v>162</v>
      </c>
      <c r="J3461">
        <f t="shared" si="162"/>
        <v>162</v>
      </c>
      <c r="K3461">
        <f t="shared" si="164"/>
        <v>26244</v>
      </c>
    </row>
    <row r="3462" spans="1:11" x14ac:dyDescent="0.25">
      <c r="A3462" t="s">
        <v>74</v>
      </c>
      <c r="B3462" t="s">
        <v>9</v>
      </c>
      <c r="C3462">
        <v>1998</v>
      </c>
      <c r="D3462">
        <v>1996</v>
      </c>
      <c r="E3462">
        <v>10834.74</v>
      </c>
      <c r="F3462">
        <v>20.36</v>
      </c>
      <c r="G3462">
        <v>16994</v>
      </c>
      <c r="H3462">
        <v>17378</v>
      </c>
      <c r="I3462">
        <f t="shared" si="163"/>
        <v>384</v>
      </c>
      <c r="J3462">
        <f t="shared" si="162"/>
        <v>-384</v>
      </c>
      <c r="K3462">
        <f t="shared" si="164"/>
        <v>147456</v>
      </c>
    </row>
    <row r="3463" spans="1:11" x14ac:dyDescent="0.25">
      <c r="A3463" t="s">
        <v>41</v>
      </c>
      <c r="B3463" t="s">
        <v>11</v>
      </c>
      <c r="C3463">
        <v>2001</v>
      </c>
      <c r="D3463">
        <v>700</v>
      </c>
      <c r="E3463">
        <v>33423.49</v>
      </c>
      <c r="F3463">
        <v>9.19</v>
      </c>
      <c r="G3463">
        <v>78827</v>
      </c>
      <c r="H3463">
        <v>72035</v>
      </c>
      <c r="I3463">
        <f t="shared" si="163"/>
        <v>6792</v>
      </c>
      <c r="J3463">
        <f t="shared" si="162"/>
        <v>6792</v>
      </c>
      <c r="K3463">
        <f t="shared" si="164"/>
        <v>46131264</v>
      </c>
    </row>
    <row r="3464" spans="1:11" x14ac:dyDescent="0.25">
      <c r="A3464" t="s">
        <v>63</v>
      </c>
      <c r="B3464" t="s">
        <v>9</v>
      </c>
      <c r="C3464">
        <v>1995</v>
      </c>
      <c r="D3464">
        <v>1020</v>
      </c>
      <c r="E3464">
        <v>716</v>
      </c>
      <c r="F3464">
        <v>21.86</v>
      </c>
      <c r="G3464">
        <v>14185</v>
      </c>
      <c r="H3464">
        <v>15025</v>
      </c>
      <c r="I3464">
        <f t="shared" si="163"/>
        <v>840</v>
      </c>
      <c r="J3464">
        <f t="shared" si="162"/>
        <v>-840</v>
      </c>
      <c r="K3464">
        <f t="shared" si="164"/>
        <v>705600</v>
      </c>
    </row>
    <row r="3465" spans="1:11" x14ac:dyDescent="0.25">
      <c r="A3465" t="s">
        <v>14</v>
      </c>
      <c r="B3465" t="s">
        <v>29</v>
      </c>
      <c r="C3465">
        <v>2006</v>
      </c>
      <c r="D3465">
        <v>494</v>
      </c>
      <c r="E3465">
        <v>6925.13</v>
      </c>
      <c r="F3465">
        <v>23.28</v>
      </c>
      <c r="G3465">
        <v>11287</v>
      </c>
      <c r="H3465">
        <v>11287</v>
      </c>
      <c r="I3465">
        <f t="shared" si="163"/>
        <v>0</v>
      </c>
      <c r="J3465">
        <f t="shared" si="162"/>
        <v>0</v>
      </c>
      <c r="K3465">
        <f t="shared" si="164"/>
        <v>0</v>
      </c>
    </row>
    <row r="3466" spans="1:11" x14ac:dyDescent="0.25">
      <c r="A3466" t="s">
        <v>32</v>
      </c>
      <c r="B3466" t="s">
        <v>13</v>
      </c>
      <c r="C3466">
        <v>1998</v>
      </c>
      <c r="D3466">
        <v>1083</v>
      </c>
      <c r="E3466">
        <v>49157</v>
      </c>
      <c r="F3466">
        <v>26.35</v>
      </c>
      <c r="G3466">
        <v>28805</v>
      </c>
      <c r="H3466">
        <v>28805</v>
      </c>
      <c r="I3466">
        <f t="shared" si="163"/>
        <v>0</v>
      </c>
      <c r="J3466">
        <f t="shared" si="162"/>
        <v>0</v>
      </c>
      <c r="K3466">
        <f t="shared" si="164"/>
        <v>0</v>
      </c>
    </row>
    <row r="3467" spans="1:11" x14ac:dyDescent="0.25">
      <c r="A3467" t="s">
        <v>32</v>
      </c>
      <c r="B3467" t="s">
        <v>29</v>
      </c>
      <c r="C3467">
        <v>2013</v>
      </c>
      <c r="D3467">
        <v>1083</v>
      </c>
      <c r="E3467">
        <v>45620</v>
      </c>
      <c r="F3467">
        <v>26.99</v>
      </c>
      <c r="G3467">
        <v>10123</v>
      </c>
      <c r="H3467">
        <v>10123</v>
      </c>
      <c r="I3467">
        <f t="shared" si="163"/>
        <v>0</v>
      </c>
      <c r="J3467">
        <f t="shared" si="162"/>
        <v>0</v>
      </c>
      <c r="K3467">
        <f t="shared" si="164"/>
        <v>0</v>
      </c>
    </row>
    <row r="3468" spans="1:11" x14ac:dyDescent="0.25">
      <c r="A3468" t="s">
        <v>18</v>
      </c>
      <c r="B3468" t="s">
        <v>13</v>
      </c>
      <c r="C3468">
        <v>2007</v>
      </c>
      <c r="D3468">
        <v>1761</v>
      </c>
      <c r="E3468">
        <v>304031</v>
      </c>
      <c r="F3468">
        <v>24.78</v>
      </c>
      <c r="G3468">
        <v>38260</v>
      </c>
      <c r="H3468">
        <v>38260</v>
      </c>
      <c r="I3468">
        <f t="shared" si="163"/>
        <v>0</v>
      </c>
      <c r="J3468">
        <f t="shared" si="162"/>
        <v>0</v>
      </c>
      <c r="K3468">
        <f t="shared" si="164"/>
        <v>0</v>
      </c>
    </row>
    <row r="3469" spans="1:11" x14ac:dyDescent="0.25">
      <c r="A3469" t="s">
        <v>32</v>
      </c>
      <c r="B3469" t="s">
        <v>29</v>
      </c>
      <c r="C3469">
        <v>2001</v>
      </c>
      <c r="D3469">
        <v>1083</v>
      </c>
      <c r="E3469">
        <v>43720.04</v>
      </c>
      <c r="F3469">
        <v>24.5</v>
      </c>
      <c r="G3469">
        <v>9400</v>
      </c>
      <c r="H3469">
        <v>9400</v>
      </c>
      <c r="I3469">
        <f t="shared" si="163"/>
        <v>0</v>
      </c>
      <c r="J3469">
        <f t="shared" ref="J3469:J3532" si="165">G3469-H3469</f>
        <v>0</v>
      </c>
      <c r="K3469">
        <f t="shared" si="164"/>
        <v>0</v>
      </c>
    </row>
    <row r="3470" spans="1:11" x14ac:dyDescent="0.25">
      <c r="A3470" t="s">
        <v>28</v>
      </c>
      <c r="B3470" t="s">
        <v>7</v>
      </c>
      <c r="C3470">
        <v>2010</v>
      </c>
      <c r="D3470">
        <v>1712</v>
      </c>
      <c r="E3470">
        <v>1450.54</v>
      </c>
      <c r="F3470">
        <v>26.83</v>
      </c>
      <c r="G3470">
        <v>135234</v>
      </c>
      <c r="H3470">
        <v>113307</v>
      </c>
      <c r="I3470">
        <f t="shared" si="163"/>
        <v>21927</v>
      </c>
      <c r="J3470">
        <f t="shared" si="165"/>
        <v>21927</v>
      </c>
      <c r="K3470">
        <f t="shared" si="164"/>
        <v>480793329</v>
      </c>
    </row>
    <row r="3471" spans="1:11" x14ac:dyDescent="0.25">
      <c r="A3471" t="s">
        <v>50</v>
      </c>
      <c r="B3471" t="s">
        <v>29</v>
      </c>
      <c r="C3471">
        <v>2010</v>
      </c>
      <c r="D3471">
        <v>1110</v>
      </c>
      <c r="E3471">
        <v>3692.4</v>
      </c>
      <c r="F3471">
        <v>8.36</v>
      </c>
      <c r="G3471">
        <v>27501</v>
      </c>
      <c r="H3471">
        <v>28051</v>
      </c>
      <c r="I3471">
        <f t="shared" si="163"/>
        <v>550</v>
      </c>
      <c r="J3471">
        <f t="shared" si="165"/>
        <v>-550</v>
      </c>
      <c r="K3471">
        <f t="shared" si="164"/>
        <v>302500</v>
      </c>
    </row>
    <row r="3472" spans="1:11" x14ac:dyDescent="0.25">
      <c r="A3472" t="s">
        <v>78</v>
      </c>
      <c r="B3472" t="s">
        <v>9</v>
      </c>
      <c r="C3472">
        <v>2012</v>
      </c>
      <c r="D3472">
        <v>565</v>
      </c>
      <c r="E3472">
        <v>90814.8</v>
      </c>
      <c r="F3472">
        <v>8.56</v>
      </c>
      <c r="G3472">
        <v>47946</v>
      </c>
      <c r="H3472">
        <v>64446</v>
      </c>
      <c r="I3472">
        <f t="shared" si="163"/>
        <v>16500</v>
      </c>
      <c r="J3472">
        <f t="shared" si="165"/>
        <v>-16500</v>
      </c>
      <c r="K3472">
        <f t="shared" si="164"/>
        <v>272250000</v>
      </c>
    </row>
    <row r="3473" spans="1:11" x14ac:dyDescent="0.25">
      <c r="A3473" t="s">
        <v>32</v>
      </c>
      <c r="B3473" t="s">
        <v>13</v>
      </c>
      <c r="C3473">
        <v>2010</v>
      </c>
      <c r="D3473">
        <v>1083</v>
      </c>
      <c r="E3473">
        <v>40093.69</v>
      </c>
      <c r="F3473">
        <v>27.69</v>
      </c>
      <c r="G3473">
        <v>33587</v>
      </c>
      <c r="H3473">
        <v>33587</v>
      </c>
      <c r="I3473">
        <f t="shared" si="163"/>
        <v>0</v>
      </c>
      <c r="J3473">
        <f t="shared" si="165"/>
        <v>0</v>
      </c>
      <c r="K3473">
        <f t="shared" si="164"/>
        <v>0</v>
      </c>
    </row>
    <row r="3474" spans="1:11" x14ac:dyDescent="0.25">
      <c r="A3474" t="s">
        <v>42</v>
      </c>
      <c r="B3474" t="s">
        <v>11</v>
      </c>
      <c r="C3474">
        <v>1992</v>
      </c>
      <c r="D3474">
        <v>758</v>
      </c>
      <c r="E3474">
        <v>34468.93</v>
      </c>
      <c r="F3474">
        <v>21</v>
      </c>
      <c r="G3474">
        <v>39530</v>
      </c>
      <c r="H3474">
        <v>39530</v>
      </c>
      <c r="I3474">
        <f t="shared" si="163"/>
        <v>0</v>
      </c>
      <c r="J3474">
        <f t="shared" si="165"/>
        <v>0</v>
      </c>
      <c r="K3474">
        <f t="shared" si="164"/>
        <v>0</v>
      </c>
    </row>
    <row r="3475" spans="1:11" x14ac:dyDescent="0.25">
      <c r="A3475" t="s">
        <v>32</v>
      </c>
      <c r="B3475" t="s">
        <v>45</v>
      </c>
      <c r="C3475">
        <v>2007</v>
      </c>
      <c r="D3475">
        <v>1083</v>
      </c>
      <c r="E3475">
        <v>27422.77</v>
      </c>
      <c r="F3475">
        <v>26.15</v>
      </c>
      <c r="G3475">
        <v>322204</v>
      </c>
      <c r="H3475">
        <v>322204</v>
      </c>
      <c r="I3475">
        <f t="shared" si="163"/>
        <v>0</v>
      </c>
      <c r="J3475">
        <f t="shared" si="165"/>
        <v>0</v>
      </c>
      <c r="K3475">
        <f t="shared" si="164"/>
        <v>0</v>
      </c>
    </row>
    <row r="3476" spans="1:11" x14ac:dyDescent="0.25">
      <c r="A3476" t="s">
        <v>70</v>
      </c>
      <c r="B3476" t="s">
        <v>7</v>
      </c>
      <c r="C3476">
        <v>2005</v>
      </c>
      <c r="D3476">
        <v>657</v>
      </c>
      <c r="E3476">
        <v>3129.26</v>
      </c>
      <c r="F3476">
        <v>21.49</v>
      </c>
      <c r="G3476">
        <v>162464</v>
      </c>
      <c r="H3476">
        <v>157143</v>
      </c>
      <c r="I3476">
        <f t="shared" si="163"/>
        <v>5321</v>
      </c>
      <c r="J3476">
        <f t="shared" si="165"/>
        <v>5321</v>
      </c>
      <c r="K3476">
        <f t="shared" si="164"/>
        <v>28313041</v>
      </c>
    </row>
    <row r="3477" spans="1:11" x14ac:dyDescent="0.25">
      <c r="A3477" t="s">
        <v>31</v>
      </c>
      <c r="B3477" t="s">
        <v>15</v>
      </c>
      <c r="C3477">
        <v>1996</v>
      </c>
      <c r="D3477">
        <v>346</v>
      </c>
      <c r="E3477">
        <v>11806.86</v>
      </c>
      <c r="F3477">
        <v>17.97</v>
      </c>
      <c r="G3477">
        <v>6055</v>
      </c>
      <c r="H3477">
        <v>6055</v>
      </c>
      <c r="I3477">
        <f t="shared" si="163"/>
        <v>0</v>
      </c>
      <c r="J3477">
        <f t="shared" si="165"/>
        <v>0</v>
      </c>
      <c r="K3477">
        <f t="shared" si="164"/>
        <v>0</v>
      </c>
    </row>
    <row r="3478" spans="1:11" x14ac:dyDescent="0.25">
      <c r="A3478" t="s">
        <v>36</v>
      </c>
      <c r="B3478" t="s">
        <v>45</v>
      </c>
      <c r="C3478">
        <v>1994</v>
      </c>
      <c r="D3478">
        <v>1738</v>
      </c>
      <c r="E3478">
        <v>3134</v>
      </c>
      <c r="F3478">
        <v>17.309999999999999</v>
      </c>
      <c r="G3478">
        <v>105988</v>
      </c>
      <c r="H3478">
        <v>105702</v>
      </c>
      <c r="I3478">
        <f t="shared" si="163"/>
        <v>286</v>
      </c>
      <c r="J3478">
        <f t="shared" si="165"/>
        <v>286</v>
      </c>
      <c r="K3478">
        <f t="shared" si="164"/>
        <v>81796</v>
      </c>
    </row>
    <row r="3479" spans="1:11" x14ac:dyDescent="0.25">
      <c r="A3479" t="s">
        <v>57</v>
      </c>
      <c r="B3479" t="s">
        <v>7</v>
      </c>
      <c r="C3479">
        <v>2012</v>
      </c>
      <c r="D3479">
        <v>3240</v>
      </c>
      <c r="E3479">
        <v>48727.73</v>
      </c>
      <c r="F3479">
        <v>22.58</v>
      </c>
      <c r="G3479">
        <v>181661</v>
      </c>
      <c r="H3479">
        <v>173390</v>
      </c>
      <c r="I3479">
        <f t="shared" si="163"/>
        <v>8271</v>
      </c>
      <c r="J3479">
        <f t="shared" si="165"/>
        <v>8271</v>
      </c>
      <c r="K3479">
        <f t="shared" si="164"/>
        <v>68409441</v>
      </c>
    </row>
    <row r="3480" spans="1:11" x14ac:dyDescent="0.25">
      <c r="A3480" t="s">
        <v>10</v>
      </c>
      <c r="B3480" t="s">
        <v>9</v>
      </c>
      <c r="C3480">
        <v>1992</v>
      </c>
      <c r="D3480">
        <v>1668</v>
      </c>
      <c r="E3480">
        <v>79821.179999999993</v>
      </c>
      <c r="F3480">
        <v>12.94</v>
      </c>
      <c r="G3480">
        <v>25180</v>
      </c>
      <c r="H3480">
        <v>24896</v>
      </c>
      <c r="I3480">
        <f t="shared" si="163"/>
        <v>284</v>
      </c>
      <c r="J3480">
        <f t="shared" si="165"/>
        <v>284</v>
      </c>
      <c r="K3480">
        <f t="shared" si="164"/>
        <v>80656</v>
      </c>
    </row>
    <row r="3481" spans="1:11" x14ac:dyDescent="0.25">
      <c r="A3481" t="s">
        <v>77</v>
      </c>
      <c r="B3481" t="s">
        <v>11</v>
      </c>
      <c r="C3481">
        <v>2008</v>
      </c>
      <c r="D3481">
        <v>207</v>
      </c>
      <c r="E3481">
        <v>462.8</v>
      </c>
      <c r="F3481">
        <v>19.760000000000002</v>
      </c>
      <c r="G3481">
        <v>17174</v>
      </c>
      <c r="H3481">
        <v>18923</v>
      </c>
      <c r="I3481">
        <f t="shared" si="163"/>
        <v>1749</v>
      </c>
      <c r="J3481">
        <f t="shared" si="165"/>
        <v>-1749</v>
      </c>
      <c r="K3481">
        <f t="shared" si="164"/>
        <v>3059001</v>
      </c>
    </row>
    <row r="3482" spans="1:11" x14ac:dyDescent="0.25">
      <c r="A3482" t="s">
        <v>83</v>
      </c>
      <c r="B3482" t="s">
        <v>49</v>
      </c>
      <c r="C3482">
        <v>2013</v>
      </c>
      <c r="D3482">
        <v>1187</v>
      </c>
      <c r="E3482">
        <v>378.97</v>
      </c>
      <c r="F3482">
        <v>27.24</v>
      </c>
      <c r="G3482">
        <v>167820</v>
      </c>
      <c r="H3482">
        <v>155717</v>
      </c>
      <c r="I3482">
        <f t="shared" si="163"/>
        <v>12103</v>
      </c>
      <c r="J3482">
        <f t="shared" si="165"/>
        <v>12103</v>
      </c>
      <c r="K3482">
        <f t="shared" si="164"/>
        <v>146482609</v>
      </c>
    </row>
    <row r="3483" spans="1:11" x14ac:dyDescent="0.25">
      <c r="A3483" t="s">
        <v>27</v>
      </c>
      <c r="B3483" t="s">
        <v>15</v>
      </c>
      <c r="C3483">
        <v>2012</v>
      </c>
      <c r="D3483">
        <v>495</v>
      </c>
      <c r="E3483">
        <v>26857</v>
      </c>
      <c r="F3483">
        <v>15.89</v>
      </c>
      <c r="G3483">
        <v>27806</v>
      </c>
      <c r="H3483">
        <v>27806</v>
      </c>
      <c r="I3483">
        <f t="shared" si="163"/>
        <v>0</v>
      </c>
      <c r="J3483">
        <f t="shared" si="165"/>
        <v>0</v>
      </c>
      <c r="K3483">
        <f t="shared" si="164"/>
        <v>0</v>
      </c>
    </row>
    <row r="3484" spans="1:11" x14ac:dyDescent="0.25">
      <c r="A3484" t="s">
        <v>41</v>
      </c>
      <c r="B3484" t="s">
        <v>29</v>
      </c>
      <c r="C3484">
        <v>1994</v>
      </c>
      <c r="D3484">
        <v>700</v>
      </c>
      <c r="E3484">
        <v>26330</v>
      </c>
      <c r="F3484">
        <v>10.43</v>
      </c>
      <c r="G3484">
        <v>20000</v>
      </c>
      <c r="H3484">
        <v>30000</v>
      </c>
      <c r="I3484">
        <f t="shared" si="163"/>
        <v>10000</v>
      </c>
      <c r="J3484">
        <f t="shared" si="165"/>
        <v>-10000</v>
      </c>
      <c r="K3484">
        <f t="shared" si="164"/>
        <v>100000000</v>
      </c>
    </row>
    <row r="3485" spans="1:11" x14ac:dyDescent="0.25">
      <c r="A3485" t="s">
        <v>42</v>
      </c>
      <c r="B3485" t="s">
        <v>29</v>
      </c>
      <c r="C3485">
        <v>2000</v>
      </c>
      <c r="D3485">
        <v>758</v>
      </c>
      <c r="E3485">
        <v>34468.93</v>
      </c>
      <c r="F3485">
        <v>19.29</v>
      </c>
      <c r="G3485">
        <v>14623</v>
      </c>
      <c r="H3485">
        <v>14623</v>
      </c>
      <c r="I3485">
        <f t="shared" si="163"/>
        <v>0</v>
      </c>
      <c r="J3485">
        <f t="shared" si="165"/>
        <v>0</v>
      </c>
      <c r="K3485">
        <f t="shared" si="164"/>
        <v>0</v>
      </c>
    </row>
    <row r="3486" spans="1:11" x14ac:dyDescent="0.25">
      <c r="A3486" t="s">
        <v>12</v>
      </c>
      <c r="B3486" t="s">
        <v>7</v>
      </c>
      <c r="C3486">
        <v>2005</v>
      </c>
      <c r="D3486">
        <v>2702</v>
      </c>
      <c r="E3486">
        <v>1597</v>
      </c>
      <c r="F3486">
        <v>27.22</v>
      </c>
      <c r="G3486">
        <v>164014</v>
      </c>
      <c r="H3486">
        <v>164014</v>
      </c>
      <c r="I3486">
        <f t="shared" si="163"/>
        <v>0</v>
      </c>
      <c r="J3486">
        <f t="shared" si="165"/>
        <v>0</v>
      </c>
      <c r="K3486">
        <f t="shared" si="164"/>
        <v>0</v>
      </c>
    </row>
    <row r="3487" spans="1:11" x14ac:dyDescent="0.25">
      <c r="A3487" t="s">
        <v>69</v>
      </c>
      <c r="B3487" t="s">
        <v>15</v>
      </c>
      <c r="C3487">
        <v>2009</v>
      </c>
      <c r="D3487">
        <v>1513</v>
      </c>
      <c r="E3487">
        <v>143.9</v>
      </c>
      <c r="F3487">
        <v>20.13</v>
      </c>
      <c r="G3487">
        <v>5961</v>
      </c>
      <c r="H3487">
        <v>5880</v>
      </c>
      <c r="I3487">
        <f t="shared" si="163"/>
        <v>81</v>
      </c>
      <c r="J3487">
        <f t="shared" si="165"/>
        <v>81</v>
      </c>
      <c r="K3487">
        <f t="shared" si="164"/>
        <v>6561</v>
      </c>
    </row>
    <row r="3488" spans="1:11" x14ac:dyDescent="0.25">
      <c r="A3488" t="s">
        <v>64</v>
      </c>
      <c r="B3488" t="s">
        <v>21</v>
      </c>
      <c r="C3488">
        <v>2006</v>
      </c>
      <c r="D3488">
        <v>1976</v>
      </c>
      <c r="E3488">
        <v>4297.51</v>
      </c>
      <c r="F3488">
        <v>24.88</v>
      </c>
      <c r="G3488">
        <v>64286</v>
      </c>
      <c r="H3488">
        <v>64327</v>
      </c>
      <c r="I3488">
        <f t="shared" si="163"/>
        <v>41</v>
      </c>
      <c r="J3488">
        <f t="shared" si="165"/>
        <v>-41</v>
      </c>
      <c r="K3488">
        <f t="shared" si="164"/>
        <v>1681</v>
      </c>
    </row>
    <row r="3489" spans="1:11" x14ac:dyDescent="0.25">
      <c r="A3489" t="s">
        <v>68</v>
      </c>
      <c r="B3489" t="s">
        <v>9</v>
      </c>
      <c r="C3489">
        <v>1998</v>
      </c>
      <c r="D3489">
        <v>748</v>
      </c>
      <c r="E3489">
        <v>111.41</v>
      </c>
      <c r="F3489">
        <v>28.95</v>
      </c>
      <c r="G3489">
        <v>13919</v>
      </c>
      <c r="H3489">
        <v>2627</v>
      </c>
      <c r="I3489">
        <f t="shared" si="163"/>
        <v>11292</v>
      </c>
      <c r="J3489">
        <f t="shared" si="165"/>
        <v>11292</v>
      </c>
      <c r="K3489">
        <f t="shared" si="164"/>
        <v>127509264</v>
      </c>
    </row>
    <row r="3490" spans="1:11" x14ac:dyDescent="0.25">
      <c r="A3490" t="s">
        <v>77</v>
      </c>
      <c r="B3490" t="s">
        <v>11</v>
      </c>
      <c r="C3490">
        <v>1992</v>
      </c>
      <c r="D3490">
        <v>207</v>
      </c>
      <c r="E3490">
        <v>909</v>
      </c>
      <c r="F3490">
        <v>18.54</v>
      </c>
      <c r="G3490">
        <v>17030</v>
      </c>
      <c r="H3490">
        <v>16151</v>
      </c>
      <c r="I3490">
        <f t="shared" si="163"/>
        <v>879</v>
      </c>
      <c r="J3490">
        <f t="shared" si="165"/>
        <v>879</v>
      </c>
      <c r="K3490">
        <f t="shared" si="164"/>
        <v>772641</v>
      </c>
    </row>
    <row r="3491" spans="1:11" x14ac:dyDescent="0.25">
      <c r="A3491" t="s">
        <v>94</v>
      </c>
      <c r="B3491" t="s">
        <v>45</v>
      </c>
      <c r="C3491">
        <v>1997</v>
      </c>
      <c r="D3491">
        <v>686</v>
      </c>
      <c r="E3491">
        <v>437.23</v>
      </c>
      <c r="F3491">
        <v>25.87</v>
      </c>
      <c r="G3491">
        <v>23356</v>
      </c>
      <c r="H3491">
        <v>26397</v>
      </c>
      <c r="I3491">
        <f t="shared" si="163"/>
        <v>3041</v>
      </c>
      <c r="J3491">
        <f t="shared" si="165"/>
        <v>-3041</v>
      </c>
      <c r="K3491">
        <f t="shared" si="164"/>
        <v>9247681</v>
      </c>
    </row>
    <row r="3492" spans="1:11" x14ac:dyDescent="0.25">
      <c r="A3492" t="s">
        <v>61</v>
      </c>
      <c r="B3492" t="s">
        <v>7</v>
      </c>
      <c r="C3492">
        <v>1998</v>
      </c>
      <c r="D3492">
        <v>1212</v>
      </c>
      <c r="E3492">
        <v>157</v>
      </c>
      <c r="F3492">
        <v>19.79</v>
      </c>
      <c r="G3492">
        <v>64088</v>
      </c>
      <c r="H3492">
        <v>59083</v>
      </c>
      <c r="I3492">
        <f t="shared" si="163"/>
        <v>5005</v>
      </c>
      <c r="J3492">
        <f t="shared" si="165"/>
        <v>5005</v>
      </c>
      <c r="K3492">
        <f t="shared" si="164"/>
        <v>25050025</v>
      </c>
    </row>
    <row r="3493" spans="1:11" x14ac:dyDescent="0.25">
      <c r="A3493" t="s">
        <v>42</v>
      </c>
      <c r="B3493" t="s">
        <v>45</v>
      </c>
      <c r="C3493">
        <v>2010</v>
      </c>
      <c r="D3493">
        <v>758</v>
      </c>
      <c r="E3493">
        <v>63402.29</v>
      </c>
      <c r="F3493">
        <v>19.62</v>
      </c>
      <c r="G3493">
        <v>131579</v>
      </c>
      <c r="H3493">
        <v>131579</v>
      </c>
      <c r="I3493">
        <f t="shared" si="163"/>
        <v>0</v>
      </c>
      <c r="J3493">
        <f t="shared" si="165"/>
        <v>0</v>
      </c>
      <c r="K3493">
        <f t="shared" si="164"/>
        <v>0</v>
      </c>
    </row>
    <row r="3494" spans="1:11" x14ac:dyDescent="0.25">
      <c r="A3494" t="s">
        <v>22</v>
      </c>
      <c r="B3494" t="s">
        <v>9</v>
      </c>
      <c r="C3494">
        <v>1998</v>
      </c>
      <c r="D3494">
        <v>1410</v>
      </c>
      <c r="E3494">
        <v>4375</v>
      </c>
      <c r="F3494">
        <v>27.16</v>
      </c>
      <c r="G3494">
        <v>13001</v>
      </c>
      <c r="H3494">
        <v>13001</v>
      </c>
      <c r="I3494">
        <f t="shared" si="163"/>
        <v>0</v>
      </c>
      <c r="J3494">
        <f t="shared" si="165"/>
        <v>0</v>
      </c>
      <c r="K3494">
        <f t="shared" si="164"/>
        <v>0</v>
      </c>
    </row>
    <row r="3495" spans="1:11" x14ac:dyDescent="0.25">
      <c r="A3495" t="s">
        <v>32</v>
      </c>
      <c r="B3495" t="s">
        <v>29</v>
      </c>
      <c r="C3495">
        <v>1993</v>
      </c>
      <c r="D3495">
        <v>1083</v>
      </c>
      <c r="E3495">
        <v>66388</v>
      </c>
      <c r="F3495">
        <v>24.74</v>
      </c>
      <c r="G3495">
        <v>10857</v>
      </c>
      <c r="H3495">
        <v>10857</v>
      </c>
      <c r="I3495">
        <f t="shared" si="163"/>
        <v>0</v>
      </c>
      <c r="J3495">
        <f t="shared" si="165"/>
        <v>0</v>
      </c>
      <c r="K3495">
        <f t="shared" si="164"/>
        <v>0</v>
      </c>
    </row>
    <row r="3496" spans="1:11" x14ac:dyDescent="0.25">
      <c r="A3496" t="s">
        <v>10</v>
      </c>
      <c r="B3496" t="s">
        <v>7</v>
      </c>
      <c r="C3496">
        <v>1993</v>
      </c>
      <c r="D3496">
        <v>1668</v>
      </c>
      <c r="E3496">
        <v>79821.179999999993</v>
      </c>
      <c r="F3496">
        <v>12.49</v>
      </c>
      <c r="G3496">
        <v>304856</v>
      </c>
      <c r="H3496">
        <v>304856</v>
      </c>
      <c r="I3496">
        <f t="shared" si="163"/>
        <v>0</v>
      </c>
      <c r="J3496">
        <f t="shared" si="165"/>
        <v>0</v>
      </c>
      <c r="K3496">
        <f t="shared" si="164"/>
        <v>0</v>
      </c>
    </row>
    <row r="3497" spans="1:11" x14ac:dyDescent="0.25">
      <c r="A3497" t="s">
        <v>111</v>
      </c>
      <c r="B3497" t="s">
        <v>11</v>
      </c>
      <c r="C3497">
        <v>2012</v>
      </c>
      <c r="D3497">
        <v>1414</v>
      </c>
      <c r="E3497">
        <v>813.93</v>
      </c>
      <c r="F3497">
        <v>3.09</v>
      </c>
      <c r="G3497">
        <v>41011</v>
      </c>
      <c r="H3497">
        <v>40994</v>
      </c>
      <c r="I3497">
        <f t="shared" si="163"/>
        <v>17</v>
      </c>
      <c r="J3497">
        <f t="shared" si="165"/>
        <v>17</v>
      </c>
      <c r="K3497">
        <f t="shared" si="164"/>
        <v>289</v>
      </c>
    </row>
    <row r="3498" spans="1:11" x14ac:dyDescent="0.25">
      <c r="A3498" t="s">
        <v>32</v>
      </c>
      <c r="B3498" t="s">
        <v>29</v>
      </c>
      <c r="C3498">
        <v>2010</v>
      </c>
      <c r="D3498">
        <v>1083</v>
      </c>
      <c r="E3498">
        <v>40093.69</v>
      </c>
      <c r="F3498">
        <v>26.02</v>
      </c>
      <c r="G3498">
        <v>13330</v>
      </c>
      <c r="H3498">
        <v>13330</v>
      </c>
      <c r="I3498">
        <f t="shared" si="163"/>
        <v>0</v>
      </c>
      <c r="J3498">
        <f t="shared" si="165"/>
        <v>0</v>
      </c>
      <c r="K3498">
        <f t="shared" si="164"/>
        <v>0</v>
      </c>
    </row>
    <row r="3499" spans="1:11" x14ac:dyDescent="0.25">
      <c r="A3499" t="s">
        <v>32</v>
      </c>
      <c r="B3499" t="s">
        <v>45</v>
      </c>
      <c r="C3499">
        <v>1997</v>
      </c>
      <c r="D3499">
        <v>1083</v>
      </c>
      <c r="E3499">
        <v>52279</v>
      </c>
      <c r="F3499">
        <v>26.19</v>
      </c>
      <c r="G3499">
        <v>221117</v>
      </c>
      <c r="H3499">
        <v>221117</v>
      </c>
      <c r="I3499">
        <f t="shared" si="163"/>
        <v>0</v>
      </c>
      <c r="J3499">
        <f t="shared" si="165"/>
        <v>0</v>
      </c>
      <c r="K3499">
        <f t="shared" si="164"/>
        <v>0</v>
      </c>
    </row>
    <row r="3500" spans="1:11" x14ac:dyDescent="0.25">
      <c r="A3500" t="s">
        <v>31</v>
      </c>
      <c r="B3500" t="s">
        <v>13</v>
      </c>
      <c r="C3500">
        <v>1996</v>
      </c>
      <c r="D3500">
        <v>346</v>
      </c>
      <c r="E3500">
        <v>11806.86</v>
      </c>
      <c r="F3500">
        <v>17.75</v>
      </c>
      <c r="G3500">
        <v>58000</v>
      </c>
      <c r="H3500">
        <v>65000</v>
      </c>
      <c r="I3500">
        <f t="shared" si="163"/>
        <v>7000</v>
      </c>
      <c r="J3500">
        <f t="shared" si="165"/>
        <v>-7000</v>
      </c>
      <c r="K3500">
        <f t="shared" si="164"/>
        <v>49000000</v>
      </c>
    </row>
    <row r="3501" spans="1:11" x14ac:dyDescent="0.25">
      <c r="A3501" t="s">
        <v>48</v>
      </c>
      <c r="B3501" t="s">
        <v>23</v>
      </c>
      <c r="C3501">
        <v>1990</v>
      </c>
      <c r="D3501">
        <v>2051</v>
      </c>
      <c r="E3501">
        <v>1415.65</v>
      </c>
      <c r="F3501">
        <v>27.28</v>
      </c>
      <c r="G3501">
        <v>138727</v>
      </c>
      <c r="H3501">
        <v>155229</v>
      </c>
      <c r="I3501">
        <f t="shared" si="163"/>
        <v>16502</v>
      </c>
      <c r="J3501">
        <f t="shared" si="165"/>
        <v>-16502</v>
      </c>
      <c r="K3501">
        <f t="shared" si="164"/>
        <v>272316004</v>
      </c>
    </row>
    <row r="3502" spans="1:11" x14ac:dyDescent="0.25">
      <c r="A3502" t="s">
        <v>42</v>
      </c>
      <c r="B3502" t="s">
        <v>11</v>
      </c>
      <c r="C3502">
        <v>2004</v>
      </c>
      <c r="D3502">
        <v>758</v>
      </c>
      <c r="E3502">
        <v>26433.14</v>
      </c>
      <c r="F3502">
        <v>16.2</v>
      </c>
      <c r="G3502">
        <v>44871</v>
      </c>
      <c r="H3502">
        <v>50999</v>
      </c>
      <c r="I3502">
        <f t="shared" si="163"/>
        <v>6128</v>
      </c>
      <c r="J3502">
        <f t="shared" si="165"/>
        <v>-6128</v>
      </c>
      <c r="K3502">
        <f t="shared" si="164"/>
        <v>37552384</v>
      </c>
    </row>
    <row r="3503" spans="1:11" x14ac:dyDescent="0.25">
      <c r="A3503" t="s">
        <v>25</v>
      </c>
      <c r="B3503" t="s">
        <v>15</v>
      </c>
      <c r="C3503">
        <v>2005</v>
      </c>
      <c r="D3503">
        <v>534</v>
      </c>
      <c r="E3503">
        <v>34310</v>
      </c>
      <c r="F3503">
        <v>20.71</v>
      </c>
      <c r="G3503">
        <v>26629</v>
      </c>
      <c r="H3503">
        <v>26629</v>
      </c>
      <c r="I3503">
        <f t="shared" si="163"/>
        <v>0</v>
      </c>
      <c r="J3503">
        <f t="shared" si="165"/>
        <v>0</v>
      </c>
      <c r="K3503">
        <f t="shared" si="164"/>
        <v>0</v>
      </c>
    </row>
    <row r="3504" spans="1:11" x14ac:dyDescent="0.25">
      <c r="A3504" t="s">
        <v>18</v>
      </c>
      <c r="B3504" t="s">
        <v>11</v>
      </c>
      <c r="C3504">
        <v>1994</v>
      </c>
      <c r="D3504">
        <v>1761</v>
      </c>
      <c r="E3504">
        <v>84312.78</v>
      </c>
      <c r="F3504">
        <v>25.42</v>
      </c>
      <c r="G3504">
        <v>15541</v>
      </c>
      <c r="H3504">
        <v>15541</v>
      </c>
      <c r="I3504">
        <f t="shared" si="163"/>
        <v>0</v>
      </c>
      <c r="J3504">
        <f t="shared" si="165"/>
        <v>0</v>
      </c>
      <c r="K3504">
        <f t="shared" si="164"/>
        <v>0</v>
      </c>
    </row>
    <row r="3505" spans="1:11" x14ac:dyDescent="0.25">
      <c r="A3505" t="s">
        <v>18</v>
      </c>
      <c r="B3505" t="s">
        <v>7</v>
      </c>
      <c r="C3505">
        <v>1996</v>
      </c>
      <c r="D3505">
        <v>1761</v>
      </c>
      <c r="E3505">
        <v>101621.67</v>
      </c>
      <c r="F3505">
        <v>17.829999999999998</v>
      </c>
      <c r="G3505">
        <v>146506</v>
      </c>
      <c r="H3505">
        <v>146506</v>
      </c>
      <c r="I3505">
        <f t="shared" si="163"/>
        <v>0</v>
      </c>
      <c r="J3505">
        <f t="shared" si="165"/>
        <v>0</v>
      </c>
      <c r="K3505">
        <f t="shared" si="164"/>
        <v>0</v>
      </c>
    </row>
    <row r="3506" spans="1:11" x14ac:dyDescent="0.25">
      <c r="A3506" t="s">
        <v>18</v>
      </c>
      <c r="B3506" t="s">
        <v>29</v>
      </c>
      <c r="C3506">
        <v>1996</v>
      </c>
      <c r="D3506">
        <v>1761</v>
      </c>
      <c r="E3506">
        <v>101621.67</v>
      </c>
      <c r="F3506">
        <v>20.18</v>
      </c>
      <c r="G3506">
        <v>22493</v>
      </c>
      <c r="H3506">
        <v>22493</v>
      </c>
      <c r="I3506">
        <f t="shared" si="163"/>
        <v>0</v>
      </c>
      <c r="J3506">
        <f t="shared" si="165"/>
        <v>0</v>
      </c>
      <c r="K3506">
        <f t="shared" si="164"/>
        <v>0</v>
      </c>
    </row>
    <row r="3507" spans="1:11" x14ac:dyDescent="0.25">
      <c r="A3507" t="s">
        <v>14</v>
      </c>
      <c r="B3507" t="s">
        <v>29</v>
      </c>
      <c r="C3507">
        <v>2005</v>
      </c>
      <c r="D3507">
        <v>494</v>
      </c>
      <c r="E3507">
        <v>7914.31</v>
      </c>
      <c r="F3507">
        <v>27.21</v>
      </c>
      <c r="G3507">
        <v>12000</v>
      </c>
      <c r="H3507">
        <v>12000</v>
      </c>
      <c r="I3507">
        <f t="shared" si="163"/>
        <v>0</v>
      </c>
      <c r="J3507">
        <f t="shared" si="165"/>
        <v>0</v>
      </c>
      <c r="K3507">
        <f t="shared" si="164"/>
        <v>0</v>
      </c>
    </row>
    <row r="3508" spans="1:11" x14ac:dyDescent="0.25">
      <c r="A3508" t="s">
        <v>91</v>
      </c>
      <c r="B3508" t="s">
        <v>45</v>
      </c>
      <c r="C3508">
        <v>2005</v>
      </c>
      <c r="D3508">
        <v>1440</v>
      </c>
      <c r="E3508">
        <v>27.85</v>
      </c>
      <c r="F3508">
        <v>27.35</v>
      </c>
      <c r="G3508">
        <v>43956</v>
      </c>
      <c r="H3508">
        <v>44737</v>
      </c>
      <c r="I3508">
        <f t="shared" si="163"/>
        <v>781</v>
      </c>
      <c r="J3508">
        <f t="shared" si="165"/>
        <v>-781</v>
      </c>
      <c r="K3508">
        <f t="shared" si="164"/>
        <v>609961</v>
      </c>
    </row>
    <row r="3509" spans="1:11" x14ac:dyDescent="0.25">
      <c r="A3509" t="s">
        <v>12</v>
      </c>
      <c r="B3509" t="s">
        <v>45</v>
      </c>
      <c r="C3509">
        <v>1997</v>
      </c>
      <c r="D3509">
        <v>2702</v>
      </c>
      <c r="E3509">
        <v>1597</v>
      </c>
      <c r="F3509">
        <v>26.83</v>
      </c>
      <c r="G3509">
        <v>121718</v>
      </c>
      <c r="H3509">
        <v>121718</v>
      </c>
      <c r="I3509">
        <f t="shared" si="163"/>
        <v>0</v>
      </c>
      <c r="J3509">
        <f t="shared" si="165"/>
        <v>0</v>
      </c>
      <c r="K3509">
        <f t="shared" si="164"/>
        <v>0</v>
      </c>
    </row>
    <row r="3510" spans="1:11" x14ac:dyDescent="0.25">
      <c r="A3510" t="s">
        <v>12</v>
      </c>
      <c r="B3510" t="s">
        <v>9</v>
      </c>
      <c r="C3510">
        <v>1990</v>
      </c>
      <c r="D3510">
        <v>2702</v>
      </c>
      <c r="E3510">
        <v>2432</v>
      </c>
      <c r="F3510">
        <v>27.05</v>
      </c>
      <c r="G3510">
        <v>21323</v>
      </c>
      <c r="H3510">
        <v>21323</v>
      </c>
      <c r="I3510">
        <f t="shared" si="163"/>
        <v>0</v>
      </c>
      <c r="J3510">
        <f t="shared" si="165"/>
        <v>0</v>
      </c>
      <c r="K3510">
        <f t="shared" si="164"/>
        <v>0</v>
      </c>
    </row>
    <row r="3511" spans="1:11" x14ac:dyDescent="0.25">
      <c r="A3511" t="s">
        <v>53</v>
      </c>
      <c r="B3511" t="s">
        <v>7</v>
      </c>
      <c r="C3511">
        <v>1995</v>
      </c>
      <c r="D3511">
        <v>1604</v>
      </c>
      <c r="E3511">
        <v>48.35</v>
      </c>
      <c r="F3511">
        <v>25.21</v>
      </c>
      <c r="G3511">
        <v>20588</v>
      </c>
      <c r="H3511">
        <v>29691</v>
      </c>
      <c r="I3511">
        <f t="shared" si="163"/>
        <v>9103</v>
      </c>
      <c r="J3511">
        <f t="shared" si="165"/>
        <v>-9103</v>
      </c>
      <c r="K3511">
        <f t="shared" si="164"/>
        <v>82864609</v>
      </c>
    </row>
    <row r="3512" spans="1:11" x14ac:dyDescent="0.25">
      <c r="A3512" t="s">
        <v>32</v>
      </c>
      <c r="B3512" t="s">
        <v>9</v>
      </c>
      <c r="C3512">
        <v>2006</v>
      </c>
      <c r="D3512">
        <v>1083</v>
      </c>
      <c r="E3512">
        <v>37423</v>
      </c>
      <c r="F3512">
        <v>26.13</v>
      </c>
      <c r="G3512">
        <v>19125</v>
      </c>
      <c r="H3512">
        <v>19125</v>
      </c>
      <c r="I3512">
        <f t="shared" si="163"/>
        <v>0</v>
      </c>
      <c r="J3512">
        <f t="shared" si="165"/>
        <v>0</v>
      </c>
      <c r="K3512">
        <f t="shared" si="164"/>
        <v>0</v>
      </c>
    </row>
    <row r="3513" spans="1:11" x14ac:dyDescent="0.25">
      <c r="A3513" t="s">
        <v>19</v>
      </c>
      <c r="B3513" t="s">
        <v>29</v>
      </c>
      <c r="C3513">
        <v>1999</v>
      </c>
      <c r="D3513">
        <v>216</v>
      </c>
      <c r="E3513">
        <v>508</v>
      </c>
      <c r="F3513">
        <v>24.42</v>
      </c>
      <c r="G3513">
        <v>4365</v>
      </c>
      <c r="H3513">
        <v>11181</v>
      </c>
      <c r="I3513">
        <f t="shared" si="163"/>
        <v>6816</v>
      </c>
      <c r="J3513">
        <f t="shared" si="165"/>
        <v>-6816</v>
      </c>
      <c r="K3513">
        <f t="shared" si="164"/>
        <v>46457856</v>
      </c>
    </row>
    <row r="3514" spans="1:11" x14ac:dyDescent="0.25">
      <c r="A3514" t="s">
        <v>32</v>
      </c>
      <c r="B3514" t="s">
        <v>45</v>
      </c>
      <c r="C3514">
        <v>2000</v>
      </c>
      <c r="D3514">
        <v>1083</v>
      </c>
      <c r="E3514">
        <v>44957.52</v>
      </c>
      <c r="F3514">
        <v>24.57</v>
      </c>
      <c r="G3514">
        <v>269087</v>
      </c>
      <c r="H3514">
        <v>269087</v>
      </c>
      <c r="I3514">
        <f t="shared" si="163"/>
        <v>0</v>
      </c>
      <c r="J3514">
        <f t="shared" si="165"/>
        <v>0</v>
      </c>
      <c r="K3514">
        <f t="shared" si="164"/>
        <v>0</v>
      </c>
    </row>
    <row r="3515" spans="1:11" x14ac:dyDescent="0.25">
      <c r="A3515" t="s">
        <v>89</v>
      </c>
      <c r="B3515" t="s">
        <v>7</v>
      </c>
      <c r="C3515">
        <v>2010</v>
      </c>
      <c r="D3515">
        <v>637</v>
      </c>
      <c r="E3515">
        <v>7249.2</v>
      </c>
      <c r="F3515">
        <v>11.94</v>
      </c>
      <c r="G3515">
        <v>132960</v>
      </c>
      <c r="H3515">
        <v>140485</v>
      </c>
      <c r="I3515">
        <f t="shared" si="163"/>
        <v>7525</v>
      </c>
      <c r="J3515">
        <f t="shared" si="165"/>
        <v>-7525</v>
      </c>
      <c r="K3515">
        <f t="shared" si="164"/>
        <v>56625625</v>
      </c>
    </row>
    <row r="3516" spans="1:11" x14ac:dyDescent="0.25">
      <c r="A3516" t="s">
        <v>18</v>
      </c>
      <c r="B3516" t="s">
        <v>49</v>
      </c>
      <c r="C3516">
        <v>1999</v>
      </c>
      <c r="D3516">
        <v>1761</v>
      </c>
      <c r="E3516">
        <v>127585</v>
      </c>
      <c r="F3516">
        <v>20.04</v>
      </c>
      <c r="G3516">
        <v>92000</v>
      </c>
      <c r="H3516">
        <v>92000</v>
      </c>
      <c r="I3516">
        <f t="shared" si="163"/>
        <v>0</v>
      </c>
      <c r="J3516">
        <f t="shared" si="165"/>
        <v>0</v>
      </c>
      <c r="K3516">
        <f t="shared" si="164"/>
        <v>0</v>
      </c>
    </row>
    <row r="3517" spans="1:11" x14ac:dyDescent="0.25">
      <c r="A3517" t="s">
        <v>96</v>
      </c>
      <c r="B3517" t="s">
        <v>13</v>
      </c>
      <c r="C3517">
        <v>2004</v>
      </c>
      <c r="D3517">
        <v>1342</v>
      </c>
      <c r="E3517">
        <v>22.87</v>
      </c>
      <c r="F3517">
        <v>25.67</v>
      </c>
      <c r="G3517">
        <v>19938</v>
      </c>
      <c r="H3517">
        <v>14891</v>
      </c>
      <c r="I3517">
        <f t="shared" si="163"/>
        <v>5047</v>
      </c>
      <c r="J3517">
        <f t="shared" si="165"/>
        <v>5047</v>
      </c>
      <c r="K3517">
        <f t="shared" si="164"/>
        <v>25472209</v>
      </c>
    </row>
    <row r="3518" spans="1:11" x14ac:dyDescent="0.25">
      <c r="A3518" t="s">
        <v>32</v>
      </c>
      <c r="B3518" t="s">
        <v>7</v>
      </c>
      <c r="C3518">
        <v>2007</v>
      </c>
      <c r="D3518">
        <v>1083</v>
      </c>
      <c r="E3518">
        <v>27422.77</v>
      </c>
      <c r="F3518">
        <v>24.6</v>
      </c>
      <c r="G3518">
        <v>164101</v>
      </c>
      <c r="H3518">
        <v>164101</v>
      </c>
      <c r="I3518">
        <f t="shared" si="163"/>
        <v>0</v>
      </c>
      <c r="J3518">
        <f t="shared" si="165"/>
        <v>0</v>
      </c>
      <c r="K3518">
        <f t="shared" si="164"/>
        <v>0</v>
      </c>
    </row>
    <row r="3519" spans="1:11" x14ac:dyDescent="0.25">
      <c r="A3519" t="s">
        <v>54</v>
      </c>
      <c r="B3519" t="s">
        <v>21</v>
      </c>
      <c r="C3519">
        <v>1993</v>
      </c>
      <c r="D3519">
        <v>2274</v>
      </c>
      <c r="E3519">
        <v>1844</v>
      </c>
      <c r="F3519">
        <v>22.15</v>
      </c>
      <c r="G3519">
        <v>36276</v>
      </c>
      <c r="H3519">
        <v>36276</v>
      </c>
      <c r="I3519">
        <f t="shared" si="163"/>
        <v>0</v>
      </c>
      <c r="J3519">
        <f t="shared" si="165"/>
        <v>0</v>
      </c>
      <c r="K3519">
        <f t="shared" si="164"/>
        <v>0</v>
      </c>
    </row>
    <row r="3520" spans="1:11" x14ac:dyDescent="0.25">
      <c r="A3520" t="s">
        <v>115</v>
      </c>
      <c r="B3520" t="s">
        <v>11</v>
      </c>
      <c r="C3520">
        <v>2000</v>
      </c>
      <c r="D3520">
        <v>536</v>
      </c>
      <c r="E3520">
        <v>1147.48</v>
      </c>
      <c r="F3520">
        <v>6.57</v>
      </c>
      <c r="G3520">
        <v>36007</v>
      </c>
      <c r="H3520">
        <v>21589</v>
      </c>
      <c r="I3520">
        <f t="shared" si="163"/>
        <v>14418</v>
      </c>
      <c r="J3520">
        <f t="shared" si="165"/>
        <v>14418</v>
      </c>
      <c r="K3520">
        <f t="shared" si="164"/>
        <v>207878724</v>
      </c>
    </row>
    <row r="3521" spans="1:11" x14ac:dyDescent="0.25">
      <c r="A3521" t="s">
        <v>81</v>
      </c>
      <c r="B3521" t="s">
        <v>21</v>
      </c>
      <c r="C3521">
        <v>2001</v>
      </c>
      <c r="D3521">
        <v>2875</v>
      </c>
      <c r="E3521">
        <v>39406.480000000003</v>
      </c>
      <c r="F3521">
        <v>27.24</v>
      </c>
      <c r="G3521">
        <v>113900</v>
      </c>
      <c r="H3521">
        <v>108643</v>
      </c>
      <c r="I3521">
        <f t="shared" si="163"/>
        <v>5257</v>
      </c>
      <c r="J3521">
        <f t="shared" si="165"/>
        <v>5257</v>
      </c>
      <c r="K3521">
        <f t="shared" si="164"/>
        <v>27636049</v>
      </c>
    </row>
    <row r="3522" spans="1:11" x14ac:dyDescent="0.25">
      <c r="A3522" t="s">
        <v>32</v>
      </c>
      <c r="B3522" t="s">
        <v>13</v>
      </c>
      <c r="C3522">
        <v>1998</v>
      </c>
      <c r="D3522">
        <v>1083</v>
      </c>
      <c r="E3522">
        <v>49157</v>
      </c>
      <c r="F3522">
        <v>25.55</v>
      </c>
      <c r="G3522">
        <v>28805</v>
      </c>
      <c r="H3522">
        <v>28805</v>
      </c>
      <c r="I3522">
        <f t="shared" si="163"/>
        <v>0</v>
      </c>
      <c r="J3522">
        <f t="shared" si="165"/>
        <v>0</v>
      </c>
      <c r="K3522">
        <f t="shared" si="164"/>
        <v>0</v>
      </c>
    </row>
    <row r="3523" spans="1:11" x14ac:dyDescent="0.25">
      <c r="A3523" t="s">
        <v>28</v>
      </c>
      <c r="B3523" t="s">
        <v>9</v>
      </c>
      <c r="C3523">
        <v>2013</v>
      </c>
      <c r="D3523">
        <v>1712</v>
      </c>
      <c r="E3523">
        <v>1235.31</v>
      </c>
      <c r="F3523">
        <v>27.03</v>
      </c>
      <c r="G3523">
        <v>30868</v>
      </c>
      <c r="H3523">
        <v>34187</v>
      </c>
      <c r="I3523">
        <f t="shared" ref="I3523:I3586" si="166">ABS(G3523-H3523)</f>
        <v>3319</v>
      </c>
      <c r="J3523">
        <f t="shared" si="165"/>
        <v>-3319</v>
      </c>
      <c r="K3523">
        <f t="shared" ref="K3523:K3586" si="167">J3523^2</f>
        <v>11015761</v>
      </c>
    </row>
    <row r="3524" spans="1:11" x14ac:dyDescent="0.25">
      <c r="A3524" t="s">
        <v>57</v>
      </c>
      <c r="B3524" t="s">
        <v>29</v>
      </c>
      <c r="C3524">
        <v>2010</v>
      </c>
      <c r="D3524">
        <v>3240</v>
      </c>
      <c r="E3524">
        <v>48618.46</v>
      </c>
      <c r="F3524">
        <v>22.68</v>
      </c>
      <c r="G3524">
        <v>17152</v>
      </c>
      <c r="H3524">
        <v>22000</v>
      </c>
      <c r="I3524">
        <f t="shared" si="166"/>
        <v>4848</v>
      </c>
      <c r="J3524">
        <f t="shared" si="165"/>
        <v>-4848</v>
      </c>
      <c r="K3524">
        <f t="shared" si="167"/>
        <v>23503104</v>
      </c>
    </row>
    <row r="3525" spans="1:11" x14ac:dyDescent="0.25">
      <c r="A3525" t="s">
        <v>32</v>
      </c>
      <c r="B3525" t="s">
        <v>29</v>
      </c>
      <c r="C3525">
        <v>1991</v>
      </c>
      <c r="D3525">
        <v>1083</v>
      </c>
      <c r="E3525">
        <v>72133</v>
      </c>
      <c r="F3525">
        <v>26.34</v>
      </c>
      <c r="G3525">
        <v>7825</v>
      </c>
      <c r="H3525">
        <v>7825</v>
      </c>
      <c r="I3525">
        <f t="shared" si="166"/>
        <v>0</v>
      </c>
      <c r="J3525">
        <f t="shared" si="165"/>
        <v>0</v>
      </c>
      <c r="K3525">
        <f t="shared" si="167"/>
        <v>0</v>
      </c>
    </row>
    <row r="3526" spans="1:11" x14ac:dyDescent="0.25">
      <c r="A3526" t="s">
        <v>18</v>
      </c>
      <c r="B3526" t="s">
        <v>13</v>
      </c>
      <c r="C3526">
        <v>2012</v>
      </c>
      <c r="D3526">
        <v>1761</v>
      </c>
      <c r="E3526">
        <v>346583</v>
      </c>
      <c r="F3526">
        <v>19.72</v>
      </c>
      <c r="G3526">
        <v>47860</v>
      </c>
      <c r="H3526">
        <v>47860</v>
      </c>
      <c r="I3526">
        <f t="shared" si="166"/>
        <v>0</v>
      </c>
      <c r="J3526">
        <f t="shared" si="165"/>
        <v>0</v>
      </c>
      <c r="K3526">
        <f t="shared" si="167"/>
        <v>0</v>
      </c>
    </row>
    <row r="3527" spans="1:11" x14ac:dyDescent="0.25">
      <c r="A3527" t="s">
        <v>25</v>
      </c>
      <c r="B3527" t="s">
        <v>29</v>
      </c>
      <c r="C3527">
        <v>1990</v>
      </c>
      <c r="D3527">
        <v>534</v>
      </c>
      <c r="E3527">
        <v>17866</v>
      </c>
      <c r="F3527">
        <v>16.8</v>
      </c>
      <c r="G3527">
        <v>15718</v>
      </c>
      <c r="H3527">
        <v>15718</v>
      </c>
      <c r="I3527">
        <f t="shared" si="166"/>
        <v>0</v>
      </c>
      <c r="J3527">
        <f t="shared" si="165"/>
        <v>0</v>
      </c>
      <c r="K3527">
        <f t="shared" si="167"/>
        <v>0</v>
      </c>
    </row>
    <row r="3528" spans="1:11" x14ac:dyDescent="0.25">
      <c r="A3528" t="s">
        <v>57</v>
      </c>
      <c r="B3528" t="s">
        <v>29</v>
      </c>
      <c r="C3528">
        <v>2010</v>
      </c>
      <c r="D3528">
        <v>3240</v>
      </c>
      <c r="E3528">
        <v>48618.46</v>
      </c>
      <c r="F3528">
        <v>27.54</v>
      </c>
      <c r="G3528">
        <v>17152</v>
      </c>
      <c r="H3528">
        <v>22000</v>
      </c>
      <c r="I3528">
        <f t="shared" si="166"/>
        <v>4848</v>
      </c>
      <c r="J3528">
        <f t="shared" si="165"/>
        <v>-4848</v>
      </c>
      <c r="K3528">
        <f t="shared" si="167"/>
        <v>23503104</v>
      </c>
    </row>
    <row r="3529" spans="1:11" x14ac:dyDescent="0.25">
      <c r="A3529" t="s">
        <v>8</v>
      </c>
      <c r="B3529" t="s">
        <v>7</v>
      </c>
      <c r="C3529">
        <v>1992</v>
      </c>
      <c r="D3529">
        <v>537</v>
      </c>
      <c r="E3529">
        <v>29387</v>
      </c>
      <c r="F3529">
        <v>8.0500000000000007</v>
      </c>
      <c r="G3529">
        <v>118173</v>
      </c>
      <c r="H3529">
        <v>118173</v>
      </c>
      <c r="I3529">
        <f t="shared" si="166"/>
        <v>0</v>
      </c>
      <c r="J3529">
        <f t="shared" si="165"/>
        <v>0</v>
      </c>
      <c r="K3529">
        <f t="shared" si="167"/>
        <v>0</v>
      </c>
    </row>
    <row r="3530" spans="1:11" x14ac:dyDescent="0.25">
      <c r="A3530" t="s">
        <v>14</v>
      </c>
      <c r="B3530" t="s">
        <v>15</v>
      </c>
      <c r="C3530">
        <v>2009</v>
      </c>
      <c r="D3530">
        <v>494</v>
      </c>
      <c r="E3530">
        <v>3957.61</v>
      </c>
      <c r="F3530">
        <v>23.62</v>
      </c>
      <c r="G3530">
        <v>6204</v>
      </c>
      <c r="H3530">
        <v>6204</v>
      </c>
      <c r="I3530">
        <f t="shared" si="166"/>
        <v>0</v>
      </c>
      <c r="J3530">
        <f t="shared" si="165"/>
        <v>0</v>
      </c>
      <c r="K3530">
        <f t="shared" si="167"/>
        <v>0</v>
      </c>
    </row>
    <row r="3531" spans="1:11" x14ac:dyDescent="0.25">
      <c r="A3531" t="s">
        <v>12</v>
      </c>
      <c r="B3531" t="s">
        <v>13</v>
      </c>
      <c r="C3531">
        <v>1994</v>
      </c>
      <c r="D3531">
        <v>2702</v>
      </c>
      <c r="E3531">
        <v>1597</v>
      </c>
      <c r="F3531">
        <v>26.97</v>
      </c>
      <c r="G3531">
        <v>43453</v>
      </c>
      <c r="H3531">
        <v>43453</v>
      </c>
      <c r="I3531">
        <f t="shared" si="166"/>
        <v>0</v>
      </c>
      <c r="J3531">
        <f t="shared" si="165"/>
        <v>0</v>
      </c>
      <c r="K3531">
        <f t="shared" si="167"/>
        <v>0</v>
      </c>
    </row>
    <row r="3532" spans="1:11" x14ac:dyDescent="0.25">
      <c r="A3532" t="s">
        <v>18</v>
      </c>
      <c r="B3532" t="s">
        <v>45</v>
      </c>
      <c r="C3532">
        <v>2006</v>
      </c>
      <c r="D3532">
        <v>1761</v>
      </c>
      <c r="E3532">
        <v>238716</v>
      </c>
      <c r="F3532">
        <v>27.34</v>
      </c>
      <c r="G3532">
        <v>140463</v>
      </c>
      <c r="H3532">
        <v>140463</v>
      </c>
      <c r="I3532">
        <f t="shared" si="166"/>
        <v>0</v>
      </c>
      <c r="J3532">
        <f t="shared" si="165"/>
        <v>0</v>
      </c>
      <c r="K3532">
        <f t="shared" si="167"/>
        <v>0</v>
      </c>
    </row>
    <row r="3533" spans="1:11" x14ac:dyDescent="0.25">
      <c r="A3533" t="s">
        <v>12</v>
      </c>
      <c r="B3533" t="s">
        <v>13</v>
      </c>
      <c r="C3533">
        <v>1997</v>
      </c>
      <c r="D3533">
        <v>2702</v>
      </c>
      <c r="E3533">
        <v>1597</v>
      </c>
      <c r="F3533">
        <v>27.62</v>
      </c>
      <c r="G3533">
        <v>44322</v>
      </c>
      <c r="H3533">
        <v>44322</v>
      </c>
      <c r="I3533">
        <f t="shared" si="166"/>
        <v>0</v>
      </c>
      <c r="J3533">
        <f t="shared" ref="J3533:J3596" si="168">G3533-H3533</f>
        <v>0</v>
      </c>
      <c r="K3533">
        <f t="shared" si="167"/>
        <v>0</v>
      </c>
    </row>
    <row r="3534" spans="1:11" x14ac:dyDescent="0.25">
      <c r="A3534" t="s">
        <v>12</v>
      </c>
      <c r="B3534" t="s">
        <v>7</v>
      </c>
      <c r="C3534">
        <v>2007</v>
      </c>
      <c r="D3534">
        <v>2702</v>
      </c>
      <c r="E3534">
        <v>1597</v>
      </c>
      <c r="F3534">
        <v>27.49</v>
      </c>
      <c r="G3534">
        <v>160919</v>
      </c>
      <c r="H3534">
        <v>160919</v>
      </c>
      <c r="I3534">
        <f t="shared" si="166"/>
        <v>0</v>
      </c>
      <c r="J3534">
        <f t="shared" si="168"/>
        <v>0</v>
      </c>
      <c r="K3534">
        <f t="shared" si="167"/>
        <v>0</v>
      </c>
    </row>
    <row r="3535" spans="1:11" x14ac:dyDescent="0.25">
      <c r="A3535" t="s">
        <v>6</v>
      </c>
      <c r="B3535" t="s">
        <v>11</v>
      </c>
      <c r="C3535">
        <v>2006</v>
      </c>
      <c r="D3535">
        <v>1274</v>
      </c>
      <c r="E3535">
        <v>190.51</v>
      </c>
      <c r="F3535">
        <v>21.83</v>
      </c>
      <c r="G3535">
        <v>8007</v>
      </c>
      <c r="H3535">
        <v>8326</v>
      </c>
      <c r="I3535">
        <f t="shared" si="166"/>
        <v>319</v>
      </c>
      <c r="J3535">
        <f t="shared" si="168"/>
        <v>-319</v>
      </c>
      <c r="K3535">
        <f t="shared" si="167"/>
        <v>101761</v>
      </c>
    </row>
    <row r="3536" spans="1:11" x14ac:dyDescent="0.25">
      <c r="A3536" t="s">
        <v>31</v>
      </c>
      <c r="B3536" t="s">
        <v>7</v>
      </c>
      <c r="C3536">
        <v>1995</v>
      </c>
      <c r="D3536">
        <v>346</v>
      </c>
      <c r="E3536">
        <v>11399.71</v>
      </c>
      <c r="F3536">
        <v>18.559999999999999</v>
      </c>
      <c r="G3536">
        <v>166304</v>
      </c>
      <c r="H3536">
        <v>176522</v>
      </c>
      <c r="I3536">
        <f t="shared" si="166"/>
        <v>10218</v>
      </c>
      <c r="J3536">
        <f t="shared" si="168"/>
        <v>-10218</v>
      </c>
      <c r="K3536">
        <f t="shared" si="167"/>
        <v>104407524</v>
      </c>
    </row>
    <row r="3537" spans="1:11" x14ac:dyDescent="0.25">
      <c r="A3537" t="s">
        <v>32</v>
      </c>
      <c r="B3537" t="s">
        <v>29</v>
      </c>
      <c r="C3537">
        <v>2001</v>
      </c>
      <c r="D3537">
        <v>1083</v>
      </c>
      <c r="E3537">
        <v>43720.04</v>
      </c>
      <c r="F3537">
        <v>26.02</v>
      </c>
      <c r="G3537">
        <v>9400</v>
      </c>
      <c r="H3537">
        <v>9400</v>
      </c>
      <c r="I3537">
        <f t="shared" si="166"/>
        <v>0</v>
      </c>
      <c r="J3537">
        <f t="shared" si="168"/>
        <v>0</v>
      </c>
      <c r="K3537">
        <f t="shared" si="167"/>
        <v>0</v>
      </c>
    </row>
    <row r="3538" spans="1:11" x14ac:dyDescent="0.25">
      <c r="A3538" t="s">
        <v>96</v>
      </c>
      <c r="B3538" t="s">
        <v>7</v>
      </c>
      <c r="C3538">
        <v>2006</v>
      </c>
      <c r="D3538">
        <v>1342</v>
      </c>
      <c r="E3538">
        <v>22.87</v>
      </c>
      <c r="F3538">
        <v>25.85</v>
      </c>
      <c r="G3538">
        <v>15360</v>
      </c>
      <c r="H3538">
        <v>14295</v>
      </c>
      <c r="I3538">
        <f t="shared" si="166"/>
        <v>1065</v>
      </c>
      <c r="J3538">
        <f t="shared" si="168"/>
        <v>1065</v>
      </c>
      <c r="K3538">
        <f t="shared" si="167"/>
        <v>1134225</v>
      </c>
    </row>
    <row r="3539" spans="1:11" x14ac:dyDescent="0.25">
      <c r="A3539" t="s">
        <v>86</v>
      </c>
      <c r="B3539" t="s">
        <v>29</v>
      </c>
      <c r="C3539">
        <v>2004</v>
      </c>
      <c r="D3539">
        <v>447</v>
      </c>
      <c r="E3539">
        <v>148.68</v>
      </c>
      <c r="F3539">
        <v>12.76</v>
      </c>
      <c r="G3539">
        <v>17568</v>
      </c>
      <c r="H3539">
        <v>4000</v>
      </c>
      <c r="I3539">
        <f t="shared" si="166"/>
        <v>13568</v>
      </c>
      <c r="J3539">
        <f t="shared" si="168"/>
        <v>13568</v>
      </c>
      <c r="K3539">
        <f t="shared" si="167"/>
        <v>184090624</v>
      </c>
    </row>
    <row r="3540" spans="1:11" x14ac:dyDescent="0.25">
      <c r="A3540" t="s">
        <v>14</v>
      </c>
      <c r="B3540" t="s">
        <v>11</v>
      </c>
      <c r="C3540">
        <v>2002</v>
      </c>
      <c r="D3540">
        <v>494</v>
      </c>
      <c r="E3540">
        <v>10881.83</v>
      </c>
      <c r="F3540">
        <v>23.83</v>
      </c>
      <c r="G3540">
        <v>22621</v>
      </c>
      <c r="H3540">
        <v>22621</v>
      </c>
      <c r="I3540">
        <f t="shared" si="166"/>
        <v>0</v>
      </c>
      <c r="J3540">
        <f t="shared" si="168"/>
        <v>0</v>
      </c>
      <c r="K3540">
        <f t="shared" si="167"/>
        <v>0</v>
      </c>
    </row>
    <row r="3541" spans="1:11" x14ac:dyDescent="0.25">
      <c r="A3541" t="s">
        <v>70</v>
      </c>
      <c r="B3541" t="s">
        <v>15</v>
      </c>
      <c r="C3541">
        <v>2005</v>
      </c>
      <c r="D3541">
        <v>657</v>
      </c>
      <c r="E3541">
        <v>3129.26</v>
      </c>
      <c r="F3541">
        <v>21.49</v>
      </c>
      <c r="G3541">
        <v>2726</v>
      </c>
      <c r="H3541">
        <v>2652</v>
      </c>
      <c r="I3541">
        <f t="shared" si="166"/>
        <v>74</v>
      </c>
      <c r="J3541">
        <f t="shared" si="168"/>
        <v>74</v>
      </c>
      <c r="K3541">
        <f t="shared" si="167"/>
        <v>5476</v>
      </c>
    </row>
    <row r="3542" spans="1:11" x14ac:dyDescent="0.25">
      <c r="A3542" t="s">
        <v>17</v>
      </c>
      <c r="B3542" t="s">
        <v>13</v>
      </c>
      <c r="C3542">
        <v>2008</v>
      </c>
      <c r="D3542">
        <v>51</v>
      </c>
      <c r="E3542">
        <v>9527</v>
      </c>
      <c r="F3542">
        <v>22.64</v>
      </c>
      <c r="G3542">
        <v>97349</v>
      </c>
      <c r="H3542">
        <v>97349</v>
      </c>
      <c r="I3542">
        <f t="shared" si="166"/>
        <v>0</v>
      </c>
      <c r="J3542">
        <f t="shared" si="168"/>
        <v>0</v>
      </c>
      <c r="K3542">
        <f t="shared" si="167"/>
        <v>0</v>
      </c>
    </row>
    <row r="3543" spans="1:11" x14ac:dyDescent="0.25">
      <c r="A3543" t="s">
        <v>94</v>
      </c>
      <c r="B3543" t="s">
        <v>13</v>
      </c>
      <c r="C3543">
        <v>2001</v>
      </c>
      <c r="D3543">
        <v>686</v>
      </c>
      <c r="E3543">
        <v>282.02</v>
      </c>
      <c r="F3543">
        <v>25.79</v>
      </c>
      <c r="G3543">
        <v>23729</v>
      </c>
      <c r="H3543">
        <v>23454</v>
      </c>
      <c r="I3543">
        <f t="shared" si="166"/>
        <v>275</v>
      </c>
      <c r="J3543">
        <f t="shared" si="168"/>
        <v>275</v>
      </c>
      <c r="K3543">
        <f t="shared" si="167"/>
        <v>75625</v>
      </c>
    </row>
    <row r="3544" spans="1:11" x14ac:dyDescent="0.25">
      <c r="A3544" t="s">
        <v>92</v>
      </c>
      <c r="B3544" t="s">
        <v>7</v>
      </c>
      <c r="C3544">
        <v>1992</v>
      </c>
      <c r="D3544">
        <v>562</v>
      </c>
      <c r="E3544">
        <v>8</v>
      </c>
      <c r="F3544">
        <v>7.44</v>
      </c>
      <c r="G3544">
        <v>111301</v>
      </c>
      <c r="H3544">
        <v>134416</v>
      </c>
      <c r="I3544">
        <f t="shared" si="166"/>
        <v>23115</v>
      </c>
      <c r="J3544">
        <f t="shared" si="168"/>
        <v>-23115</v>
      </c>
      <c r="K3544">
        <f t="shared" si="167"/>
        <v>534303225</v>
      </c>
    </row>
    <row r="3545" spans="1:11" x14ac:dyDescent="0.25">
      <c r="A3545" t="s">
        <v>32</v>
      </c>
      <c r="B3545" t="s">
        <v>13</v>
      </c>
      <c r="C3545">
        <v>2011</v>
      </c>
      <c r="D3545">
        <v>1083</v>
      </c>
      <c r="E3545">
        <v>55540</v>
      </c>
      <c r="F3545">
        <v>25.92</v>
      </c>
      <c r="G3545">
        <v>35878</v>
      </c>
      <c r="H3545">
        <v>35878</v>
      </c>
      <c r="I3545">
        <f t="shared" si="166"/>
        <v>0</v>
      </c>
      <c r="J3545">
        <f t="shared" si="168"/>
        <v>0</v>
      </c>
      <c r="K3545">
        <f t="shared" si="167"/>
        <v>0</v>
      </c>
    </row>
    <row r="3546" spans="1:11" x14ac:dyDescent="0.25">
      <c r="A3546" t="s">
        <v>18</v>
      </c>
      <c r="B3546" t="s">
        <v>29</v>
      </c>
      <c r="C3546">
        <v>2001</v>
      </c>
      <c r="D3546">
        <v>1761</v>
      </c>
      <c r="E3546">
        <v>151523</v>
      </c>
      <c r="F3546">
        <v>24.99</v>
      </c>
      <c r="G3546">
        <v>27105</v>
      </c>
      <c r="H3546">
        <v>27105</v>
      </c>
      <c r="I3546">
        <f t="shared" si="166"/>
        <v>0</v>
      </c>
      <c r="J3546">
        <f t="shared" si="168"/>
        <v>0</v>
      </c>
      <c r="K3546">
        <f t="shared" si="167"/>
        <v>0</v>
      </c>
    </row>
    <row r="3547" spans="1:11" x14ac:dyDescent="0.25">
      <c r="A3547" t="s">
        <v>32</v>
      </c>
      <c r="B3547" t="s">
        <v>9</v>
      </c>
      <c r="C3547">
        <v>1996</v>
      </c>
      <c r="D3547">
        <v>1083</v>
      </c>
      <c r="E3547">
        <v>56114</v>
      </c>
      <c r="F3547">
        <v>25.55</v>
      </c>
      <c r="G3547">
        <v>17094</v>
      </c>
      <c r="H3547">
        <v>17094</v>
      </c>
      <c r="I3547">
        <f t="shared" si="166"/>
        <v>0</v>
      </c>
      <c r="J3547">
        <f t="shared" si="168"/>
        <v>0</v>
      </c>
      <c r="K3547">
        <f t="shared" si="167"/>
        <v>0</v>
      </c>
    </row>
    <row r="3548" spans="1:11" x14ac:dyDescent="0.25">
      <c r="A3548" t="s">
        <v>103</v>
      </c>
      <c r="B3548" t="s">
        <v>29</v>
      </c>
      <c r="C3548">
        <v>2005</v>
      </c>
      <c r="D3548">
        <v>589</v>
      </c>
      <c r="E3548">
        <v>9676</v>
      </c>
      <c r="F3548">
        <v>10.050000000000001</v>
      </c>
      <c r="G3548">
        <v>23178</v>
      </c>
      <c r="H3548">
        <v>22670</v>
      </c>
      <c r="I3548">
        <f t="shared" si="166"/>
        <v>508</v>
      </c>
      <c r="J3548">
        <f t="shared" si="168"/>
        <v>508</v>
      </c>
      <c r="K3548">
        <f t="shared" si="167"/>
        <v>258064</v>
      </c>
    </row>
    <row r="3549" spans="1:11" x14ac:dyDescent="0.25">
      <c r="A3549" t="s">
        <v>73</v>
      </c>
      <c r="B3549" t="s">
        <v>45</v>
      </c>
      <c r="C3549">
        <v>2012</v>
      </c>
      <c r="D3549">
        <v>2041</v>
      </c>
      <c r="E3549">
        <v>636.91</v>
      </c>
      <c r="F3549">
        <v>24.37</v>
      </c>
      <c r="G3549">
        <v>125000</v>
      </c>
      <c r="H3549">
        <v>107692</v>
      </c>
      <c r="I3549">
        <f t="shared" si="166"/>
        <v>17308</v>
      </c>
      <c r="J3549">
        <f t="shared" si="168"/>
        <v>17308</v>
      </c>
      <c r="K3549">
        <f t="shared" si="167"/>
        <v>299566864</v>
      </c>
    </row>
    <row r="3550" spans="1:11" x14ac:dyDescent="0.25">
      <c r="A3550" t="s">
        <v>8</v>
      </c>
      <c r="B3550" t="s">
        <v>11</v>
      </c>
      <c r="C3550">
        <v>2006</v>
      </c>
      <c r="D3550">
        <v>537</v>
      </c>
      <c r="E3550">
        <v>36572.75</v>
      </c>
      <c r="F3550">
        <v>7.85</v>
      </c>
      <c r="G3550">
        <v>26096</v>
      </c>
      <c r="H3550">
        <v>26096</v>
      </c>
      <c r="I3550">
        <f t="shared" si="166"/>
        <v>0</v>
      </c>
      <c r="J3550">
        <f t="shared" si="168"/>
        <v>0</v>
      </c>
      <c r="K3550">
        <f t="shared" si="167"/>
        <v>0</v>
      </c>
    </row>
    <row r="3551" spans="1:11" x14ac:dyDescent="0.25">
      <c r="A3551" t="s">
        <v>100</v>
      </c>
      <c r="B3551" t="s">
        <v>7</v>
      </c>
      <c r="C3551">
        <v>1995</v>
      </c>
      <c r="D3551">
        <v>1537</v>
      </c>
      <c r="E3551">
        <v>1826.3</v>
      </c>
      <c r="F3551">
        <v>7.65</v>
      </c>
      <c r="G3551">
        <v>352941</v>
      </c>
      <c r="H3551">
        <v>331744</v>
      </c>
      <c r="I3551">
        <f t="shared" si="166"/>
        <v>21197</v>
      </c>
      <c r="J3551">
        <f t="shared" si="168"/>
        <v>21197</v>
      </c>
      <c r="K3551">
        <f t="shared" si="167"/>
        <v>449312809</v>
      </c>
    </row>
    <row r="3552" spans="1:11" x14ac:dyDescent="0.25">
      <c r="A3552" t="s">
        <v>18</v>
      </c>
      <c r="B3552" t="s">
        <v>13</v>
      </c>
      <c r="C3552">
        <v>2011</v>
      </c>
      <c r="D3552">
        <v>1761</v>
      </c>
      <c r="E3552">
        <v>345026</v>
      </c>
      <c r="F3552">
        <v>25.28</v>
      </c>
      <c r="G3552">
        <v>48956</v>
      </c>
      <c r="H3552">
        <v>48956</v>
      </c>
      <c r="I3552">
        <f t="shared" si="166"/>
        <v>0</v>
      </c>
      <c r="J3552">
        <f t="shared" si="168"/>
        <v>0</v>
      </c>
      <c r="K3552">
        <f t="shared" si="167"/>
        <v>0</v>
      </c>
    </row>
    <row r="3553" spans="1:11" x14ac:dyDescent="0.25">
      <c r="A3553" t="s">
        <v>32</v>
      </c>
      <c r="B3553" t="s">
        <v>29</v>
      </c>
      <c r="C3553">
        <v>2005</v>
      </c>
      <c r="D3553">
        <v>1083</v>
      </c>
      <c r="E3553">
        <v>35342</v>
      </c>
      <c r="F3553">
        <v>25.82</v>
      </c>
      <c r="G3553">
        <v>10734</v>
      </c>
      <c r="H3553">
        <v>10734</v>
      </c>
      <c r="I3553">
        <f t="shared" si="166"/>
        <v>0</v>
      </c>
      <c r="J3553">
        <f t="shared" si="168"/>
        <v>0</v>
      </c>
      <c r="K3553">
        <f t="shared" si="167"/>
        <v>0</v>
      </c>
    </row>
    <row r="3554" spans="1:11" x14ac:dyDescent="0.25">
      <c r="A3554" t="s">
        <v>34</v>
      </c>
      <c r="B3554" t="s">
        <v>29</v>
      </c>
      <c r="C3554">
        <v>2000</v>
      </c>
      <c r="D3554">
        <v>636</v>
      </c>
      <c r="E3554">
        <v>34597</v>
      </c>
      <c r="F3554">
        <v>12.2</v>
      </c>
      <c r="G3554">
        <v>21870</v>
      </c>
      <c r="H3554">
        <v>21870</v>
      </c>
      <c r="I3554">
        <f t="shared" si="166"/>
        <v>0</v>
      </c>
      <c r="J3554">
        <f t="shared" si="168"/>
        <v>0</v>
      </c>
      <c r="K3554">
        <f t="shared" si="167"/>
        <v>0</v>
      </c>
    </row>
    <row r="3555" spans="1:11" x14ac:dyDescent="0.25">
      <c r="A3555" t="s">
        <v>78</v>
      </c>
      <c r="B3555" t="s">
        <v>13</v>
      </c>
      <c r="C3555">
        <v>2012</v>
      </c>
      <c r="D3555">
        <v>565</v>
      </c>
      <c r="E3555">
        <v>90814.8</v>
      </c>
      <c r="F3555">
        <v>8.56</v>
      </c>
      <c r="G3555">
        <v>61938</v>
      </c>
      <c r="H3555">
        <v>57399</v>
      </c>
      <c r="I3555">
        <f t="shared" si="166"/>
        <v>4539</v>
      </c>
      <c r="J3555">
        <f t="shared" si="168"/>
        <v>4539</v>
      </c>
      <c r="K3555">
        <f t="shared" si="167"/>
        <v>20602521</v>
      </c>
    </row>
    <row r="3556" spans="1:11" x14ac:dyDescent="0.25">
      <c r="A3556" t="s">
        <v>32</v>
      </c>
      <c r="B3556" t="s">
        <v>21</v>
      </c>
      <c r="C3556">
        <v>1991</v>
      </c>
      <c r="D3556">
        <v>1083</v>
      </c>
      <c r="E3556">
        <v>72133</v>
      </c>
      <c r="F3556">
        <v>25.74</v>
      </c>
      <c r="G3556">
        <v>83453</v>
      </c>
      <c r="H3556">
        <v>83453</v>
      </c>
      <c r="I3556">
        <f t="shared" si="166"/>
        <v>0</v>
      </c>
      <c r="J3556">
        <f t="shared" si="168"/>
        <v>0</v>
      </c>
      <c r="K3556">
        <f t="shared" si="167"/>
        <v>0</v>
      </c>
    </row>
    <row r="3557" spans="1:11" x14ac:dyDescent="0.25">
      <c r="A3557" t="s">
        <v>22</v>
      </c>
      <c r="B3557" t="s">
        <v>49</v>
      </c>
      <c r="C3557">
        <v>1991</v>
      </c>
      <c r="D3557">
        <v>1410</v>
      </c>
      <c r="E3557">
        <v>4971</v>
      </c>
      <c r="F3557">
        <v>26.57</v>
      </c>
      <c r="G3557">
        <v>71153</v>
      </c>
      <c r="H3557">
        <v>51705</v>
      </c>
      <c r="I3557">
        <f t="shared" si="166"/>
        <v>19448</v>
      </c>
      <c r="J3557">
        <f t="shared" si="168"/>
        <v>19448</v>
      </c>
      <c r="K3557">
        <f t="shared" si="167"/>
        <v>378224704</v>
      </c>
    </row>
    <row r="3558" spans="1:11" x14ac:dyDescent="0.25">
      <c r="A3558" t="s">
        <v>59</v>
      </c>
      <c r="B3558" t="s">
        <v>7</v>
      </c>
      <c r="C3558">
        <v>2010</v>
      </c>
      <c r="D3558">
        <v>1651</v>
      </c>
      <c r="E3558">
        <v>556.24</v>
      </c>
      <c r="F3558">
        <v>27.8</v>
      </c>
      <c r="G3558">
        <v>59840</v>
      </c>
      <c r="H3558">
        <v>56960</v>
      </c>
      <c r="I3558">
        <f t="shared" si="166"/>
        <v>2880</v>
      </c>
      <c r="J3558">
        <f t="shared" si="168"/>
        <v>2880</v>
      </c>
      <c r="K3558">
        <f t="shared" si="167"/>
        <v>8294400</v>
      </c>
    </row>
    <row r="3559" spans="1:11" x14ac:dyDescent="0.25">
      <c r="A3559" t="s">
        <v>25</v>
      </c>
      <c r="B3559" t="s">
        <v>11</v>
      </c>
      <c r="C3559">
        <v>1994</v>
      </c>
      <c r="D3559">
        <v>534</v>
      </c>
      <c r="E3559">
        <v>21057</v>
      </c>
      <c r="F3559">
        <v>16.43</v>
      </c>
      <c r="G3559">
        <v>11356</v>
      </c>
      <c r="H3559">
        <v>11356</v>
      </c>
      <c r="I3559">
        <f t="shared" si="166"/>
        <v>0</v>
      </c>
      <c r="J3559">
        <f t="shared" si="168"/>
        <v>0</v>
      </c>
      <c r="K3559">
        <f t="shared" si="167"/>
        <v>0</v>
      </c>
    </row>
    <row r="3560" spans="1:11" x14ac:dyDescent="0.25">
      <c r="A3560" t="s">
        <v>18</v>
      </c>
      <c r="B3560" t="s">
        <v>45</v>
      </c>
      <c r="C3560">
        <v>1998</v>
      </c>
      <c r="D3560">
        <v>1761</v>
      </c>
      <c r="E3560">
        <v>118930.56</v>
      </c>
      <c r="F3560">
        <v>20.71</v>
      </c>
      <c r="G3560">
        <v>123522</v>
      </c>
      <c r="H3560">
        <v>123522</v>
      </c>
      <c r="I3560">
        <f t="shared" si="166"/>
        <v>0</v>
      </c>
      <c r="J3560">
        <f t="shared" si="168"/>
        <v>0</v>
      </c>
      <c r="K3560">
        <f t="shared" si="167"/>
        <v>0</v>
      </c>
    </row>
    <row r="3561" spans="1:11" x14ac:dyDescent="0.25">
      <c r="A3561" t="s">
        <v>18</v>
      </c>
      <c r="B3561" t="s">
        <v>9</v>
      </c>
      <c r="C3561">
        <v>1999</v>
      </c>
      <c r="D3561">
        <v>1761</v>
      </c>
      <c r="E3561">
        <v>127585</v>
      </c>
      <c r="F3561">
        <v>17.66</v>
      </c>
      <c r="G3561">
        <v>27765</v>
      </c>
      <c r="H3561">
        <v>27765</v>
      </c>
      <c r="I3561">
        <f t="shared" si="166"/>
        <v>0</v>
      </c>
      <c r="J3561">
        <f t="shared" si="168"/>
        <v>0</v>
      </c>
      <c r="K3561">
        <f t="shared" si="167"/>
        <v>0</v>
      </c>
    </row>
    <row r="3562" spans="1:11" x14ac:dyDescent="0.25">
      <c r="A3562" t="s">
        <v>54</v>
      </c>
      <c r="B3562" t="s">
        <v>45</v>
      </c>
      <c r="C3562">
        <v>1996</v>
      </c>
      <c r="D3562">
        <v>2274</v>
      </c>
      <c r="E3562">
        <v>2407</v>
      </c>
      <c r="F3562">
        <v>21.34</v>
      </c>
      <c r="G3562">
        <v>37845</v>
      </c>
      <c r="H3562">
        <v>37845</v>
      </c>
      <c r="I3562">
        <f t="shared" si="166"/>
        <v>0</v>
      </c>
      <c r="J3562">
        <f t="shared" si="168"/>
        <v>0</v>
      </c>
      <c r="K3562">
        <f t="shared" si="167"/>
        <v>0</v>
      </c>
    </row>
    <row r="3563" spans="1:11" x14ac:dyDescent="0.25">
      <c r="A3563" t="s">
        <v>32</v>
      </c>
      <c r="B3563" t="s">
        <v>29</v>
      </c>
      <c r="C3563">
        <v>1998</v>
      </c>
      <c r="D3563">
        <v>1083</v>
      </c>
      <c r="E3563">
        <v>49157</v>
      </c>
      <c r="F3563">
        <v>26.69</v>
      </c>
      <c r="G3563">
        <v>11001</v>
      </c>
      <c r="H3563">
        <v>11001</v>
      </c>
      <c r="I3563">
        <f t="shared" si="166"/>
        <v>0</v>
      </c>
      <c r="J3563">
        <f t="shared" si="168"/>
        <v>0</v>
      </c>
      <c r="K3563">
        <f t="shared" si="167"/>
        <v>0</v>
      </c>
    </row>
    <row r="3564" spans="1:11" x14ac:dyDescent="0.25">
      <c r="A3564" t="s">
        <v>14</v>
      </c>
      <c r="B3564" t="s">
        <v>9</v>
      </c>
      <c r="C3564">
        <v>1999</v>
      </c>
      <c r="D3564">
        <v>494</v>
      </c>
      <c r="E3564">
        <v>20450</v>
      </c>
      <c r="F3564">
        <v>19.84</v>
      </c>
      <c r="G3564">
        <v>17169</v>
      </c>
      <c r="H3564">
        <v>17169</v>
      </c>
      <c r="I3564">
        <f t="shared" si="166"/>
        <v>0</v>
      </c>
      <c r="J3564">
        <f t="shared" si="168"/>
        <v>0</v>
      </c>
      <c r="K3564">
        <f t="shared" si="167"/>
        <v>0</v>
      </c>
    </row>
    <row r="3565" spans="1:11" x14ac:dyDescent="0.25">
      <c r="A3565" t="s">
        <v>81</v>
      </c>
      <c r="B3565" t="s">
        <v>45</v>
      </c>
      <c r="C3565">
        <v>1998</v>
      </c>
      <c r="D3565">
        <v>2875</v>
      </c>
      <c r="E3565">
        <v>39406.480000000003</v>
      </c>
      <c r="F3565">
        <v>27.89</v>
      </c>
      <c r="G3565">
        <v>141667</v>
      </c>
      <c r="H3565">
        <v>123333</v>
      </c>
      <c r="I3565">
        <f t="shared" si="166"/>
        <v>18334</v>
      </c>
      <c r="J3565">
        <f t="shared" si="168"/>
        <v>18334</v>
      </c>
      <c r="K3565">
        <f t="shared" si="167"/>
        <v>336135556</v>
      </c>
    </row>
    <row r="3566" spans="1:11" x14ac:dyDescent="0.25">
      <c r="A3566" t="s">
        <v>6</v>
      </c>
      <c r="B3566" t="s">
        <v>21</v>
      </c>
      <c r="C3566">
        <v>1993</v>
      </c>
      <c r="D3566">
        <v>1274</v>
      </c>
      <c r="E3566">
        <v>96.99</v>
      </c>
      <c r="F3566">
        <v>21.17</v>
      </c>
      <c r="G3566">
        <v>64762</v>
      </c>
      <c r="H3566">
        <v>59048</v>
      </c>
      <c r="I3566">
        <f t="shared" si="166"/>
        <v>5714</v>
      </c>
      <c r="J3566">
        <f t="shared" si="168"/>
        <v>5714</v>
      </c>
      <c r="K3566">
        <f t="shared" si="167"/>
        <v>32649796</v>
      </c>
    </row>
    <row r="3567" spans="1:11" x14ac:dyDescent="0.25">
      <c r="A3567" t="s">
        <v>54</v>
      </c>
      <c r="B3567" t="s">
        <v>15</v>
      </c>
      <c r="C3567">
        <v>1997</v>
      </c>
      <c r="D3567">
        <v>2274</v>
      </c>
      <c r="E3567">
        <v>7612</v>
      </c>
      <c r="F3567">
        <v>23</v>
      </c>
      <c r="G3567">
        <v>17111</v>
      </c>
      <c r="H3567">
        <v>11612</v>
      </c>
      <c r="I3567">
        <f t="shared" si="166"/>
        <v>5499</v>
      </c>
      <c r="J3567">
        <f t="shared" si="168"/>
        <v>5499</v>
      </c>
      <c r="K3567">
        <f t="shared" si="167"/>
        <v>30239001</v>
      </c>
    </row>
    <row r="3568" spans="1:11" x14ac:dyDescent="0.25">
      <c r="A3568" t="s">
        <v>44</v>
      </c>
      <c r="B3568" t="s">
        <v>29</v>
      </c>
      <c r="C3568">
        <v>1995</v>
      </c>
      <c r="D3568">
        <v>1180</v>
      </c>
      <c r="E3568">
        <v>88</v>
      </c>
      <c r="F3568">
        <v>23.72</v>
      </c>
      <c r="G3568">
        <v>10972</v>
      </c>
      <c r="H3568">
        <v>11447</v>
      </c>
      <c r="I3568">
        <f t="shared" si="166"/>
        <v>475</v>
      </c>
      <c r="J3568">
        <f t="shared" si="168"/>
        <v>-475</v>
      </c>
      <c r="K3568">
        <f t="shared" si="167"/>
        <v>225625</v>
      </c>
    </row>
    <row r="3569" spans="1:11" x14ac:dyDescent="0.25">
      <c r="A3569" t="s">
        <v>102</v>
      </c>
      <c r="B3569" t="s">
        <v>9</v>
      </c>
      <c r="C3569">
        <v>2011</v>
      </c>
      <c r="D3569">
        <v>2387</v>
      </c>
      <c r="E3569">
        <v>400.76</v>
      </c>
      <c r="F3569">
        <v>27.43</v>
      </c>
      <c r="G3569">
        <v>13868</v>
      </c>
      <c r="H3569">
        <v>15891</v>
      </c>
      <c r="I3569">
        <f t="shared" si="166"/>
        <v>2023</v>
      </c>
      <c r="J3569">
        <f t="shared" si="168"/>
        <v>-2023</v>
      </c>
      <c r="K3569">
        <f t="shared" si="167"/>
        <v>4092529</v>
      </c>
    </row>
    <row r="3570" spans="1:11" x14ac:dyDescent="0.25">
      <c r="A3570" t="s">
        <v>39</v>
      </c>
      <c r="B3570" t="s">
        <v>15</v>
      </c>
      <c r="C3570">
        <v>2011</v>
      </c>
      <c r="D3570">
        <v>2666</v>
      </c>
      <c r="E3570">
        <v>14798.28</v>
      </c>
      <c r="F3570">
        <v>25.8</v>
      </c>
      <c r="G3570">
        <v>14667</v>
      </c>
      <c r="H3570">
        <v>14667</v>
      </c>
      <c r="I3570">
        <f t="shared" si="166"/>
        <v>0</v>
      </c>
      <c r="J3570">
        <f t="shared" si="168"/>
        <v>0</v>
      </c>
      <c r="K3570">
        <f t="shared" si="167"/>
        <v>0</v>
      </c>
    </row>
    <row r="3571" spans="1:11" x14ac:dyDescent="0.25">
      <c r="A3571" t="s">
        <v>32</v>
      </c>
      <c r="B3571" t="s">
        <v>13</v>
      </c>
      <c r="C3571">
        <v>2002</v>
      </c>
      <c r="D3571">
        <v>1083</v>
      </c>
      <c r="E3571">
        <v>42482.559999999998</v>
      </c>
      <c r="F3571">
        <v>24.91</v>
      </c>
      <c r="G3571">
        <v>26163</v>
      </c>
      <c r="H3571">
        <v>26163</v>
      </c>
      <c r="I3571">
        <f t="shared" si="166"/>
        <v>0</v>
      </c>
      <c r="J3571">
        <f t="shared" si="168"/>
        <v>0</v>
      </c>
      <c r="K3571">
        <f t="shared" si="167"/>
        <v>0</v>
      </c>
    </row>
    <row r="3572" spans="1:11" x14ac:dyDescent="0.25">
      <c r="A3572" t="s">
        <v>61</v>
      </c>
      <c r="B3572" t="s">
        <v>29</v>
      </c>
      <c r="C3572">
        <v>2005</v>
      </c>
      <c r="D3572">
        <v>1212</v>
      </c>
      <c r="E3572">
        <v>222.92</v>
      </c>
      <c r="F3572">
        <v>20.29</v>
      </c>
      <c r="G3572">
        <v>5627</v>
      </c>
      <c r="H3572">
        <v>4928</v>
      </c>
      <c r="I3572">
        <f t="shared" si="166"/>
        <v>699</v>
      </c>
      <c r="J3572">
        <f t="shared" si="168"/>
        <v>699</v>
      </c>
      <c r="K3572">
        <f t="shared" si="167"/>
        <v>488601</v>
      </c>
    </row>
    <row r="3573" spans="1:11" x14ac:dyDescent="0.25">
      <c r="A3573" t="s">
        <v>18</v>
      </c>
      <c r="B3573" t="s">
        <v>9</v>
      </c>
      <c r="C3573">
        <v>2011</v>
      </c>
      <c r="D3573">
        <v>1761</v>
      </c>
      <c r="E3573">
        <v>345026</v>
      </c>
      <c r="F3573">
        <v>20.329999999999998</v>
      </c>
      <c r="G3573">
        <v>42107</v>
      </c>
      <c r="H3573">
        <v>42107</v>
      </c>
      <c r="I3573">
        <f t="shared" si="166"/>
        <v>0</v>
      </c>
      <c r="J3573">
        <f t="shared" si="168"/>
        <v>0</v>
      </c>
      <c r="K3573">
        <f t="shared" si="167"/>
        <v>0</v>
      </c>
    </row>
    <row r="3574" spans="1:11" x14ac:dyDescent="0.25">
      <c r="A3574" t="s">
        <v>34</v>
      </c>
      <c r="B3574" t="s">
        <v>21</v>
      </c>
      <c r="C3574">
        <v>1993</v>
      </c>
      <c r="D3574">
        <v>636</v>
      </c>
      <c r="E3574">
        <v>29408</v>
      </c>
      <c r="F3574">
        <v>16.28</v>
      </c>
      <c r="G3574">
        <v>185053</v>
      </c>
      <c r="H3574">
        <v>185053</v>
      </c>
      <c r="I3574">
        <f t="shared" si="166"/>
        <v>0</v>
      </c>
      <c r="J3574">
        <f t="shared" si="168"/>
        <v>0</v>
      </c>
      <c r="K3574">
        <f t="shared" si="167"/>
        <v>0</v>
      </c>
    </row>
    <row r="3575" spans="1:11" x14ac:dyDescent="0.25">
      <c r="A3575" t="s">
        <v>12</v>
      </c>
      <c r="B3575" t="s">
        <v>29</v>
      </c>
      <c r="C3575">
        <v>2002</v>
      </c>
      <c r="D3575">
        <v>2702</v>
      </c>
      <c r="E3575">
        <v>1597</v>
      </c>
      <c r="F3575">
        <v>27.5</v>
      </c>
      <c r="G3575">
        <v>12360</v>
      </c>
      <c r="H3575">
        <v>12360</v>
      </c>
      <c r="I3575">
        <f t="shared" si="166"/>
        <v>0</v>
      </c>
      <c r="J3575">
        <f t="shared" si="168"/>
        <v>0</v>
      </c>
      <c r="K3575">
        <f t="shared" si="167"/>
        <v>0</v>
      </c>
    </row>
    <row r="3576" spans="1:11" x14ac:dyDescent="0.25">
      <c r="A3576" t="s">
        <v>66</v>
      </c>
      <c r="B3576" t="s">
        <v>15</v>
      </c>
      <c r="C3576">
        <v>1997</v>
      </c>
      <c r="D3576">
        <v>1032</v>
      </c>
      <c r="E3576">
        <v>60.63</v>
      </c>
      <c r="F3576">
        <v>21.54</v>
      </c>
      <c r="G3576">
        <v>5802</v>
      </c>
      <c r="H3576">
        <v>5648</v>
      </c>
      <c r="I3576">
        <f t="shared" si="166"/>
        <v>154</v>
      </c>
      <c r="J3576">
        <f t="shared" si="168"/>
        <v>154</v>
      </c>
      <c r="K3576">
        <f t="shared" si="167"/>
        <v>23716</v>
      </c>
    </row>
    <row r="3577" spans="1:11" x14ac:dyDescent="0.25">
      <c r="A3577" t="s">
        <v>42</v>
      </c>
      <c r="B3577" t="s">
        <v>29</v>
      </c>
      <c r="C3577">
        <v>1998</v>
      </c>
      <c r="D3577">
        <v>758</v>
      </c>
      <c r="E3577">
        <v>34468.93</v>
      </c>
      <c r="F3577">
        <v>17.07</v>
      </c>
      <c r="G3577">
        <v>15978</v>
      </c>
      <c r="H3577">
        <v>15978</v>
      </c>
      <c r="I3577">
        <f t="shared" si="166"/>
        <v>0</v>
      </c>
      <c r="J3577">
        <f t="shared" si="168"/>
        <v>0</v>
      </c>
      <c r="K3577">
        <f t="shared" si="167"/>
        <v>0</v>
      </c>
    </row>
    <row r="3578" spans="1:11" x14ac:dyDescent="0.25">
      <c r="A3578" t="s">
        <v>25</v>
      </c>
      <c r="B3578" t="s">
        <v>11</v>
      </c>
      <c r="C3578">
        <v>1990</v>
      </c>
      <c r="D3578">
        <v>534</v>
      </c>
      <c r="E3578">
        <v>17866</v>
      </c>
      <c r="F3578">
        <v>17.47</v>
      </c>
      <c r="G3578">
        <v>16344</v>
      </c>
      <c r="H3578">
        <v>16344</v>
      </c>
      <c r="I3578">
        <f t="shared" si="166"/>
        <v>0</v>
      </c>
      <c r="J3578">
        <f t="shared" si="168"/>
        <v>0</v>
      </c>
      <c r="K3578">
        <f t="shared" si="167"/>
        <v>0</v>
      </c>
    </row>
    <row r="3579" spans="1:11" x14ac:dyDescent="0.25">
      <c r="A3579" t="s">
        <v>25</v>
      </c>
      <c r="B3579" t="s">
        <v>7</v>
      </c>
      <c r="C3579">
        <v>1991</v>
      </c>
      <c r="D3579">
        <v>534</v>
      </c>
      <c r="E3579">
        <v>17866</v>
      </c>
      <c r="F3579">
        <v>13.77</v>
      </c>
      <c r="G3579">
        <v>285359</v>
      </c>
      <c r="H3579">
        <v>285359</v>
      </c>
      <c r="I3579">
        <f t="shared" si="166"/>
        <v>0</v>
      </c>
      <c r="J3579">
        <f t="shared" si="168"/>
        <v>0</v>
      </c>
      <c r="K3579">
        <f t="shared" si="167"/>
        <v>0</v>
      </c>
    </row>
    <row r="3580" spans="1:11" x14ac:dyDescent="0.25">
      <c r="A3580" t="s">
        <v>83</v>
      </c>
      <c r="B3580" t="s">
        <v>21</v>
      </c>
      <c r="C3580">
        <v>2002</v>
      </c>
      <c r="D3580">
        <v>1187</v>
      </c>
      <c r="E3580">
        <v>89.88</v>
      </c>
      <c r="F3580">
        <v>26.92</v>
      </c>
      <c r="G3580">
        <v>14071</v>
      </c>
      <c r="H3580">
        <v>14066</v>
      </c>
      <c r="I3580">
        <f t="shared" si="166"/>
        <v>5</v>
      </c>
      <c r="J3580">
        <f t="shared" si="168"/>
        <v>5</v>
      </c>
      <c r="K3580">
        <f t="shared" si="167"/>
        <v>25</v>
      </c>
    </row>
    <row r="3581" spans="1:11" x14ac:dyDescent="0.25">
      <c r="A3581" t="s">
        <v>60</v>
      </c>
      <c r="B3581" t="s">
        <v>15</v>
      </c>
      <c r="C3581">
        <v>2005</v>
      </c>
      <c r="D3581">
        <v>661</v>
      </c>
      <c r="E3581">
        <v>1816</v>
      </c>
      <c r="F3581">
        <v>19.68</v>
      </c>
      <c r="G3581">
        <v>18269</v>
      </c>
      <c r="H3581">
        <v>18780</v>
      </c>
      <c r="I3581">
        <f t="shared" si="166"/>
        <v>511</v>
      </c>
      <c r="J3581">
        <f t="shared" si="168"/>
        <v>-511</v>
      </c>
      <c r="K3581">
        <f t="shared" si="167"/>
        <v>261121</v>
      </c>
    </row>
    <row r="3582" spans="1:11" x14ac:dyDescent="0.25">
      <c r="A3582" t="s">
        <v>78</v>
      </c>
      <c r="B3582" t="s">
        <v>29</v>
      </c>
      <c r="C3582">
        <v>1994</v>
      </c>
      <c r="D3582">
        <v>565</v>
      </c>
      <c r="E3582">
        <v>56914.93</v>
      </c>
      <c r="F3582">
        <v>7.98</v>
      </c>
      <c r="G3582">
        <v>7203</v>
      </c>
      <c r="H3582">
        <v>9679</v>
      </c>
      <c r="I3582">
        <f t="shared" si="166"/>
        <v>2476</v>
      </c>
      <c r="J3582">
        <f t="shared" si="168"/>
        <v>-2476</v>
      </c>
      <c r="K3582">
        <f t="shared" si="167"/>
        <v>6130576</v>
      </c>
    </row>
    <row r="3583" spans="1:11" x14ac:dyDescent="0.25">
      <c r="A3583" t="s">
        <v>54</v>
      </c>
      <c r="B3583" t="s">
        <v>15</v>
      </c>
      <c r="C3583">
        <v>2000</v>
      </c>
      <c r="D3583">
        <v>2274</v>
      </c>
      <c r="E3583">
        <v>17948</v>
      </c>
      <c r="F3583">
        <v>21.34</v>
      </c>
      <c r="G3583">
        <v>14700</v>
      </c>
      <c r="H3583">
        <v>14700</v>
      </c>
      <c r="I3583">
        <f t="shared" si="166"/>
        <v>0</v>
      </c>
      <c r="J3583">
        <f t="shared" si="168"/>
        <v>0</v>
      </c>
      <c r="K3583">
        <f t="shared" si="167"/>
        <v>0</v>
      </c>
    </row>
    <row r="3584" spans="1:11" x14ac:dyDescent="0.25">
      <c r="A3584" t="s">
        <v>8</v>
      </c>
      <c r="B3584" t="s">
        <v>7</v>
      </c>
      <c r="C3584">
        <v>1996</v>
      </c>
      <c r="D3584">
        <v>537</v>
      </c>
      <c r="E3584">
        <v>35240.800000000003</v>
      </c>
      <c r="F3584">
        <v>7.85</v>
      </c>
      <c r="G3584">
        <v>112323</v>
      </c>
      <c r="H3584">
        <v>112323</v>
      </c>
      <c r="I3584">
        <f t="shared" si="166"/>
        <v>0</v>
      </c>
      <c r="J3584">
        <f t="shared" si="168"/>
        <v>0</v>
      </c>
      <c r="K3584">
        <f t="shared" si="167"/>
        <v>0</v>
      </c>
    </row>
    <row r="3585" spans="1:11" x14ac:dyDescent="0.25">
      <c r="A3585" t="s">
        <v>54</v>
      </c>
      <c r="B3585" t="s">
        <v>29</v>
      </c>
      <c r="C3585">
        <v>2001</v>
      </c>
      <c r="D3585">
        <v>2274</v>
      </c>
      <c r="E3585">
        <v>7344</v>
      </c>
      <c r="F3585">
        <v>21.51</v>
      </c>
      <c r="G3585">
        <v>18900</v>
      </c>
      <c r="H3585">
        <v>18900</v>
      </c>
      <c r="I3585">
        <f t="shared" si="166"/>
        <v>0</v>
      </c>
      <c r="J3585">
        <f t="shared" si="168"/>
        <v>0</v>
      </c>
      <c r="K3585">
        <f t="shared" si="167"/>
        <v>0</v>
      </c>
    </row>
    <row r="3586" spans="1:11" x14ac:dyDescent="0.25">
      <c r="A3586" t="s">
        <v>25</v>
      </c>
      <c r="B3586" t="s">
        <v>15</v>
      </c>
      <c r="C3586">
        <v>2006</v>
      </c>
      <c r="D3586">
        <v>534</v>
      </c>
      <c r="E3586">
        <v>35900</v>
      </c>
      <c r="F3586">
        <v>20.170000000000002</v>
      </c>
      <c r="G3586">
        <v>25205</v>
      </c>
      <c r="H3586">
        <v>25205</v>
      </c>
      <c r="I3586">
        <f t="shared" si="166"/>
        <v>0</v>
      </c>
      <c r="J3586">
        <f t="shared" si="168"/>
        <v>0</v>
      </c>
      <c r="K3586">
        <f t="shared" si="167"/>
        <v>0</v>
      </c>
    </row>
    <row r="3587" spans="1:11" x14ac:dyDescent="0.25">
      <c r="A3587" t="s">
        <v>8</v>
      </c>
      <c r="B3587" t="s">
        <v>7</v>
      </c>
      <c r="C3587">
        <v>2001</v>
      </c>
      <c r="D3587">
        <v>537</v>
      </c>
      <c r="E3587">
        <v>38456</v>
      </c>
      <c r="F3587">
        <v>6.46</v>
      </c>
      <c r="G3587">
        <v>102703</v>
      </c>
      <c r="H3587">
        <v>102703</v>
      </c>
      <c r="I3587">
        <f t="shared" ref="I3587:I3650" si="169">ABS(G3587-H3587)</f>
        <v>0</v>
      </c>
      <c r="J3587">
        <f t="shared" si="168"/>
        <v>0</v>
      </c>
      <c r="K3587">
        <f t="shared" ref="K3587:K3650" si="170">J3587^2</f>
        <v>0</v>
      </c>
    </row>
    <row r="3588" spans="1:11" x14ac:dyDescent="0.25">
      <c r="A3588" t="s">
        <v>75</v>
      </c>
      <c r="B3588" t="s">
        <v>29</v>
      </c>
      <c r="C3588">
        <v>1994</v>
      </c>
      <c r="D3588">
        <v>867</v>
      </c>
      <c r="E3588">
        <v>89515</v>
      </c>
      <c r="F3588">
        <v>11.96</v>
      </c>
      <c r="G3588">
        <v>25978</v>
      </c>
      <c r="H3588">
        <v>20940</v>
      </c>
      <c r="I3588">
        <f t="shared" si="169"/>
        <v>5038</v>
      </c>
      <c r="J3588">
        <f t="shared" si="168"/>
        <v>5038</v>
      </c>
      <c r="K3588">
        <f t="shared" si="170"/>
        <v>25381444</v>
      </c>
    </row>
    <row r="3589" spans="1:11" x14ac:dyDescent="0.25">
      <c r="A3589" t="s">
        <v>95</v>
      </c>
      <c r="B3589" t="s">
        <v>21</v>
      </c>
      <c r="C3589">
        <v>2010</v>
      </c>
      <c r="D3589">
        <v>3142</v>
      </c>
      <c r="E3589">
        <v>105</v>
      </c>
      <c r="F3589">
        <v>25.74</v>
      </c>
      <c r="G3589">
        <v>49994</v>
      </c>
      <c r="H3589">
        <v>49583</v>
      </c>
      <c r="I3589">
        <f t="shared" si="169"/>
        <v>411</v>
      </c>
      <c r="J3589">
        <f t="shared" si="168"/>
        <v>411</v>
      </c>
      <c r="K3589">
        <f t="shared" si="170"/>
        <v>168921</v>
      </c>
    </row>
    <row r="3590" spans="1:11" x14ac:dyDescent="0.25">
      <c r="A3590" t="s">
        <v>32</v>
      </c>
      <c r="B3590" t="s">
        <v>45</v>
      </c>
      <c r="C3590">
        <v>1994</v>
      </c>
      <c r="D3590">
        <v>1083</v>
      </c>
      <c r="E3590">
        <v>61357</v>
      </c>
      <c r="F3590">
        <v>26.03</v>
      </c>
      <c r="G3590">
        <v>245277</v>
      </c>
      <c r="H3590">
        <v>245277</v>
      </c>
      <c r="I3590">
        <f t="shared" si="169"/>
        <v>0</v>
      </c>
      <c r="J3590">
        <f t="shared" si="168"/>
        <v>0</v>
      </c>
      <c r="K3590">
        <f t="shared" si="170"/>
        <v>0</v>
      </c>
    </row>
    <row r="3591" spans="1:11" x14ac:dyDescent="0.25">
      <c r="A3591" t="s">
        <v>18</v>
      </c>
      <c r="B3591" t="s">
        <v>21</v>
      </c>
      <c r="C3591">
        <v>2007</v>
      </c>
      <c r="D3591">
        <v>1761</v>
      </c>
      <c r="E3591">
        <v>304031</v>
      </c>
      <c r="F3591">
        <v>20.93</v>
      </c>
      <c r="G3591">
        <v>120680</v>
      </c>
      <c r="H3591">
        <v>120680</v>
      </c>
      <c r="I3591">
        <f t="shared" si="169"/>
        <v>0</v>
      </c>
      <c r="J3591">
        <f t="shared" si="168"/>
        <v>0</v>
      </c>
      <c r="K3591">
        <f t="shared" si="170"/>
        <v>0</v>
      </c>
    </row>
    <row r="3592" spans="1:11" x14ac:dyDescent="0.25">
      <c r="A3592" t="s">
        <v>38</v>
      </c>
      <c r="B3592" t="s">
        <v>7</v>
      </c>
      <c r="C3592">
        <v>1995</v>
      </c>
      <c r="D3592">
        <v>1220</v>
      </c>
      <c r="E3592">
        <v>33743</v>
      </c>
      <c r="F3592">
        <v>9.52</v>
      </c>
      <c r="G3592">
        <v>374503</v>
      </c>
      <c r="H3592">
        <v>374503</v>
      </c>
      <c r="I3592">
        <f t="shared" si="169"/>
        <v>0</v>
      </c>
      <c r="J3592">
        <f t="shared" si="168"/>
        <v>0</v>
      </c>
      <c r="K3592">
        <f t="shared" si="170"/>
        <v>0</v>
      </c>
    </row>
    <row r="3593" spans="1:11" x14ac:dyDescent="0.25">
      <c r="A3593" t="s">
        <v>115</v>
      </c>
      <c r="B3593" t="s">
        <v>7</v>
      </c>
      <c r="C3593">
        <v>1992</v>
      </c>
      <c r="D3593">
        <v>536</v>
      </c>
      <c r="E3593">
        <v>1372</v>
      </c>
      <c r="F3593">
        <v>5.8</v>
      </c>
      <c r="G3593">
        <v>192894</v>
      </c>
      <c r="H3593">
        <v>198795</v>
      </c>
      <c r="I3593">
        <f t="shared" si="169"/>
        <v>5901</v>
      </c>
      <c r="J3593">
        <f t="shared" si="168"/>
        <v>-5901</v>
      </c>
      <c r="K3593">
        <f t="shared" si="170"/>
        <v>34821801</v>
      </c>
    </row>
    <row r="3594" spans="1:11" x14ac:dyDescent="0.25">
      <c r="A3594" t="s">
        <v>18</v>
      </c>
      <c r="B3594" t="s">
        <v>13</v>
      </c>
      <c r="C3594">
        <v>1996</v>
      </c>
      <c r="D3594">
        <v>1761</v>
      </c>
      <c r="E3594">
        <v>101621.67</v>
      </c>
      <c r="F3594">
        <v>18.63</v>
      </c>
      <c r="G3594">
        <v>26578</v>
      </c>
      <c r="H3594">
        <v>27310</v>
      </c>
      <c r="I3594">
        <f t="shared" si="169"/>
        <v>732</v>
      </c>
      <c r="J3594">
        <f t="shared" si="168"/>
        <v>-732</v>
      </c>
      <c r="K3594">
        <f t="shared" si="170"/>
        <v>535824</v>
      </c>
    </row>
    <row r="3595" spans="1:11" x14ac:dyDescent="0.25">
      <c r="A3595" t="s">
        <v>8</v>
      </c>
      <c r="B3595" t="s">
        <v>11</v>
      </c>
      <c r="C3595">
        <v>1996</v>
      </c>
      <c r="D3595">
        <v>537</v>
      </c>
      <c r="E3595">
        <v>35240.800000000003</v>
      </c>
      <c r="F3595">
        <v>4.66</v>
      </c>
      <c r="G3595">
        <v>24304</v>
      </c>
      <c r="H3595">
        <v>24304</v>
      </c>
      <c r="I3595">
        <f t="shared" si="169"/>
        <v>0</v>
      </c>
      <c r="J3595">
        <f t="shared" si="168"/>
        <v>0</v>
      </c>
      <c r="K3595">
        <f t="shared" si="170"/>
        <v>0</v>
      </c>
    </row>
    <row r="3596" spans="1:11" x14ac:dyDescent="0.25">
      <c r="A3596" t="s">
        <v>27</v>
      </c>
      <c r="B3596" t="s">
        <v>13</v>
      </c>
      <c r="C3596">
        <v>1990</v>
      </c>
      <c r="D3596">
        <v>495</v>
      </c>
      <c r="E3596">
        <v>16582</v>
      </c>
      <c r="F3596">
        <v>15.56</v>
      </c>
      <c r="G3596">
        <v>18976</v>
      </c>
      <c r="H3596">
        <v>18976</v>
      </c>
      <c r="I3596">
        <f t="shared" si="169"/>
        <v>0</v>
      </c>
      <c r="J3596">
        <f t="shared" si="168"/>
        <v>0</v>
      </c>
      <c r="K3596">
        <f t="shared" si="170"/>
        <v>0</v>
      </c>
    </row>
    <row r="3597" spans="1:11" x14ac:dyDescent="0.25">
      <c r="A3597" t="s">
        <v>25</v>
      </c>
      <c r="B3597" t="s">
        <v>13</v>
      </c>
      <c r="C3597">
        <v>1994</v>
      </c>
      <c r="D3597">
        <v>534</v>
      </c>
      <c r="E3597">
        <v>21057</v>
      </c>
      <c r="F3597">
        <v>16.43</v>
      </c>
      <c r="G3597">
        <v>81537</v>
      </c>
      <c r="H3597">
        <v>81537</v>
      </c>
      <c r="I3597">
        <f t="shared" si="169"/>
        <v>0</v>
      </c>
      <c r="J3597">
        <f t="shared" ref="J3597:J3660" si="171">G3597-H3597</f>
        <v>0</v>
      </c>
      <c r="K3597">
        <f t="shared" si="170"/>
        <v>0</v>
      </c>
    </row>
    <row r="3598" spans="1:11" x14ac:dyDescent="0.25">
      <c r="A3598" t="s">
        <v>102</v>
      </c>
      <c r="B3598" t="s">
        <v>13</v>
      </c>
      <c r="C3598">
        <v>2002</v>
      </c>
      <c r="D3598">
        <v>2387</v>
      </c>
      <c r="E3598">
        <v>289.89999999999998</v>
      </c>
      <c r="F3598">
        <v>27.17</v>
      </c>
      <c r="G3598">
        <v>41194</v>
      </c>
      <c r="H3598">
        <v>38246</v>
      </c>
      <c r="I3598">
        <f t="shared" si="169"/>
        <v>2948</v>
      </c>
      <c r="J3598">
        <f t="shared" si="171"/>
        <v>2948</v>
      </c>
      <c r="K3598">
        <f t="shared" si="170"/>
        <v>8690704</v>
      </c>
    </row>
    <row r="3599" spans="1:11" x14ac:dyDescent="0.25">
      <c r="A3599" t="s">
        <v>39</v>
      </c>
      <c r="B3599" t="s">
        <v>9</v>
      </c>
      <c r="C3599">
        <v>1994</v>
      </c>
      <c r="D3599">
        <v>2666</v>
      </c>
      <c r="E3599">
        <v>1594.5</v>
      </c>
      <c r="F3599">
        <v>25.91</v>
      </c>
      <c r="G3599">
        <v>9042</v>
      </c>
      <c r="H3599">
        <v>9042</v>
      </c>
      <c r="I3599">
        <f t="shared" si="169"/>
        <v>0</v>
      </c>
      <c r="J3599">
        <f t="shared" si="171"/>
        <v>0</v>
      </c>
      <c r="K3599">
        <f t="shared" si="170"/>
        <v>0</v>
      </c>
    </row>
    <row r="3600" spans="1:11" x14ac:dyDescent="0.25">
      <c r="A3600" t="s">
        <v>40</v>
      </c>
      <c r="B3600" t="s">
        <v>15</v>
      </c>
      <c r="C3600">
        <v>1993</v>
      </c>
      <c r="D3600">
        <v>832</v>
      </c>
      <c r="E3600">
        <v>89282.2</v>
      </c>
      <c r="F3600">
        <v>12.71</v>
      </c>
      <c r="G3600">
        <v>59684</v>
      </c>
      <c r="H3600">
        <v>59924</v>
      </c>
      <c r="I3600">
        <f t="shared" si="169"/>
        <v>240</v>
      </c>
      <c r="J3600">
        <f t="shared" si="171"/>
        <v>-240</v>
      </c>
      <c r="K3600">
        <f t="shared" si="170"/>
        <v>57600</v>
      </c>
    </row>
    <row r="3601" spans="1:11" x14ac:dyDescent="0.25">
      <c r="A3601" t="s">
        <v>14</v>
      </c>
      <c r="B3601" t="s">
        <v>9</v>
      </c>
      <c r="C3601">
        <v>1991</v>
      </c>
      <c r="D3601">
        <v>494</v>
      </c>
      <c r="E3601">
        <v>5962</v>
      </c>
      <c r="F3601">
        <v>22.48</v>
      </c>
      <c r="G3601">
        <v>14235</v>
      </c>
      <c r="H3601">
        <v>14235</v>
      </c>
      <c r="I3601">
        <f t="shared" si="169"/>
        <v>0</v>
      </c>
      <c r="J3601">
        <f t="shared" si="171"/>
        <v>0</v>
      </c>
      <c r="K3601">
        <f t="shared" si="170"/>
        <v>0</v>
      </c>
    </row>
    <row r="3602" spans="1:11" x14ac:dyDescent="0.25">
      <c r="A3602" t="s">
        <v>42</v>
      </c>
      <c r="B3602" t="s">
        <v>29</v>
      </c>
      <c r="C3602">
        <v>2008</v>
      </c>
      <c r="D3602">
        <v>758</v>
      </c>
      <c r="E3602">
        <v>61732.11</v>
      </c>
      <c r="F3602">
        <v>20.41</v>
      </c>
      <c r="G3602">
        <v>20196</v>
      </c>
      <c r="H3602">
        <v>20196</v>
      </c>
      <c r="I3602">
        <f t="shared" si="169"/>
        <v>0</v>
      </c>
      <c r="J3602">
        <f t="shared" si="171"/>
        <v>0</v>
      </c>
      <c r="K3602">
        <f t="shared" si="170"/>
        <v>0</v>
      </c>
    </row>
    <row r="3603" spans="1:11" x14ac:dyDescent="0.25">
      <c r="A3603" t="s">
        <v>32</v>
      </c>
      <c r="B3603" t="s">
        <v>9</v>
      </c>
      <c r="C3603">
        <v>1994</v>
      </c>
      <c r="D3603">
        <v>1083</v>
      </c>
      <c r="E3603">
        <v>61357</v>
      </c>
      <c r="F3603">
        <v>25.33</v>
      </c>
      <c r="G3603">
        <v>14480</v>
      </c>
      <c r="H3603">
        <v>14480</v>
      </c>
      <c r="I3603">
        <f t="shared" si="169"/>
        <v>0</v>
      </c>
      <c r="J3603">
        <f t="shared" si="171"/>
        <v>0</v>
      </c>
      <c r="K3603">
        <f t="shared" si="170"/>
        <v>0</v>
      </c>
    </row>
    <row r="3604" spans="1:11" x14ac:dyDescent="0.25">
      <c r="A3604" t="s">
        <v>43</v>
      </c>
      <c r="B3604" t="s">
        <v>29</v>
      </c>
      <c r="C3604">
        <v>2006</v>
      </c>
      <c r="D3604">
        <v>593</v>
      </c>
      <c r="E3604">
        <v>27421</v>
      </c>
      <c r="F3604">
        <v>11.12</v>
      </c>
      <c r="G3604">
        <v>39688</v>
      </c>
      <c r="H3604">
        <v>39688</v>
      </c>
      <c r="I3604">
        <f t="shared" si="169"/>
        <v>0</v>
      </c>
      <c r="J3604">
        <f t="shared" si="171"/>
        <v>0</v>
      </c>
      <c r="K3604">
        <f t="shared" si="170"/>
        <v>0</v>
      </c>
    </row>
    <row r="3605" spans="1:11" x14ac:dyDescent="0.25">
      <c r="A3605" t="s">
        <v>94</v>
      </c>
      <c r="B3605" t="s">
        <v>21</v>
      </c>
      <c r="C3605">
        <v>2008</v>
      </c>
      <c r="D3605">
        <v>686</v>
      </c>
      <c r="E3605">
        <v>603.9</v>
      </c>
      <c r="F3605">
        <v>25.5</v>
      </c>
      <c r="G3605">
        <v>250000</v>
      </c>
      <c r="H3605">
        <v>253333</v>
      </c>
      <c r="I3605">
        <f t="shared" si="169"/>
        <v>3333</v>
      </c>
      <c r="J3605">
        <f t="shared" si="171"/>
        <v>-3333</v>
      </c>
      <c r="K3605">
        <f t="shared" si="170"/>
        <v>11108889</v>
      </c>
    </row>
    <row r="3606" spans="1:11" x14ac:dyDescent="0.25">
      <c r="A3606" t="s">
        <v>8</v>
      </c>
      <c r="B3606" t="s">
        <v>29</v>
      </c>
      <c r="C3606">
        <v>2007</v>
      </c>
      <c r="D3606">
        <v>537</v>
      </c>
      <c r="E3606">
        <v>45140.03</v>
      </c>
      <c r="F3606">
        <v>7.72</v>
      </c>
      <c r="G3606">
        <v>23010</v>
      </c>
      <c r="H3606">
        <v>23010</v>
      </c>
      <c r="I3606">
        <f t="shared" si="169"/>
        <v>0</v>
      </c>
      <c r="J3606">
        <f t="shared" si="171"/>
        <v>0</v>
      </c>
      <c r="K3606">
        <f t="shared" si="170"/>
        <v>0</v>
      </c>
    </row>
    <row r="3607" spans="1:11" x14ac:dyDescent="0.25">
      <c r="A3607" t="s">
        <v>34</v>
      </c>
      <c r="B3607" t="s">
        <v>21</v>
      </c>
      <c r="C3607">
        <v>1992</v>
      </c>
      <c r="D3607">
        <v>636</v>
      </c>
      <c r="E3607">
        <v>31839</v>
      </c>
      <c r="F3607">
        <v>11.89</v>
      </c>
      <c r="G3607">
        <v>170506</v>
      </c>
      <c r="H3607">
        <v>170506</v>
      </c>
      <c r="I3607">
        <f t="shared" si="169"/>
        <v>0</v>
      </c>
      <c r="J3607">
        <f t="shared" si="171"/>
        <v>0</v>
      </c>
      <c r="K3607">
        <f t="shared" si="170"/>
        <v>0</v>
      </c>
    </row>
    <row r="3608" spans="1:11" x14ac:dyDescent="0.25">
      <c r="A3608" t="s">
        <v>8</v>
      </c>
      <c r="B3608" t="s">
        <v>11</v>
      </c>
      <c r="C3608">
        <v>2004</v>
      </c>
      <c r="D3608">
        <v>537</v>
      </c>
      <c r="E3608">
        <v>36138</v>
      </c>
      <c r="F3608">
        <v>8.9499999999999993</v>
      </c>
      <c r="G3608">
        <v>26409</v>
      </c>
      <c r="H3608">
        <v>26409</v>
      </c>
      <c r="I3608">
        <f t="shared" si="169"/>
        <v>0</v>
      </c>
      <c r="J3608">
        <f t="shared" si="171"/>
        <v>0</v>
      </c>
      <c r="K3608">
        <f t="shared" si="170"/>
        <v>0</v>
      </c>
    </row>
    <row r="3609" spans="1:11" x14ac:dyDescent="0.25">
      <c r="A3609" t="s">
        <v>32</v>
      </c>
      <c r="B3609" t="s">
        <v>13</v>
      </c>
      <c r="C3609">
        <v>2002</v>
      </c>
      <c r="D3609">
        <v>1083</v>
      </c>
      <c r="E3609">
        <v>42482.559999999998</v>
      </c>
      <c r="F3609">
        <v>26.79</v>
      </c>
      <c r="G3609">
        <v>26163</v>
      </c>
      <c r="H3609">
        <v>26163</v>
      </c>
      <c r="I3609">
        <f t="shared" si="169"/>
        <v>0</v>
      </c>
      <c r="J3609">
        <f t="shared" si="171"/>
        <v>0</v>
      </c>
      <c r="K3609">
        <f t="shared" si="170"/>
        <v>0</v>
      </c>
    </row>
    <row r="3610" spans="1:11" x14ac:dyDescent="0.25">
      <c r="A3610" t="s">
        <v>54</v>
      </c>
      <c r="B3610" t="s">
        <v>45</v>
      </c>
      <c r="C3610">
        <v>2006</v>
      </c>
      <c r="D3610">
        <v>2274</v>
      </c>
      <c r="E3610">
        <v>7953.42</v>
      </c>
      <c r="F3610">
        <v>17.600000000000001</v>
      </c>
      <c r="G3610">
        <v>34279</v>
      </c>
      <c r="H3610">
        <v>34279</v>
      </c>
      <c r="I3610">
        <f t="shared" si="169"/>
        <v>0</v>
      </c>
      <c r="J3610">
        <f t="shared" si="171"/>
        <v>0</v>
      </c>
      <c r="K3610">
        <f t="shared" si="170"/>
        <v>0</v>
      </c>
    </row>
    <row r="3611" spans="1:11" x14ac:dyDescent="0.25">
      <c r="A3611" t="s">
        <v>20</v>
      </c>
      <c r="B3611" t="s">
        <v>13</v>
      </c>
      <c r="C3611">
        <v>2011</v>
      </c>
      <c r="D3611">
        <v>1300</v>
      </c>
      <c r="E3611">
        <v>17517.759999999998</v>
      </c>
      <c r="F3611">
        <v>16.899999999999999</v>
      </c>
      <c r="G3611">
        <v>83827</v>
      </c>
      <c r="H3611">
        <v>50862</v>
      </c>
      <c r="I3611">
        <f t="shared" si="169"/>
        <v>32965</v>
      </c>
      <c r="J3611">
        <f t="shared" si="171"/>
        <v>32965</v>
      </c>
      <c r="K3611">
        <f t="shared" si="170"/>
        <v>1086691225</v>
      </c>
    </row>
    <row r="3612" spans="1:11" x14ac:dyDescent="0.25">
      <c r="A3612" t="s">
        <v>32</v>
      </c>
      <c r="B3612" t="s">
        <v>11</v>
      </c>
      <c r="C3612">
        <v>1992</v>
      </c>
      <c r="D3612">
        <v>1083</v>
      </c>
      <c r="E3612">
        <v>70791</v>
      </c>
      <c r="F3612">
        <v>25.27</v>
      </c>
      <c r="G3612">
        <v>23940</v>
      </c>
      <c r="H3612">
        <v>23940</v>
      </c>
      <c r="I3612">
        <f t="shared" si="169"/>
        <v>0</v>
      </c>
      <c r="J3612">
        <f t="shared" si="171"/>
        <v>0</v>
      </c>
      <c r="K3612">
        <f t="shared" si="170"/>
        <v>0</v>
      </c>
    </row>
    <row r="3613" spans="1:11" x14ac:dyDescent="0.25">
      <c r="A3613" t="s">
        <v>96</v>
      </c>
      <c r="B3613" t="s">
        <v>15</v>
      </c>
      <c r="C3613">
        <v>2009</v>
      </c>
      <c r="D3613">
        <v>1342</v>
      </c>
      <c r="E3613">
        <v>22.87</v>
      </c>
      <c r="F3613">
        <v>26.17</v>
      </c>
      <c r="G3613">
        <v>10000</v>
      </c>
      <c r="H3613">
        <v>9269</v>
      </c>
      <c r="I3613">
        <f t="shared" si="169"/>
        <v>731</v>
      </c>
      <c r="J3613">
        <f t="shared" si="171"/>
        <v>731</v>
      </c>
      <c r="K3613">
        <f t="shared" si="170"/>
        <v>534361</v>
      </c>
    </row>
    <row r="3614" spans="1:11" x14ac:dyDescent="0.25">
      <c r="A3614" t="s">
        <v>32</v>
      </c>
      <c r="B3614" t="s">
        <v>9</v>
      </c>
      <c r="C3614">
        <v>1992</v>
      </c>
      <c r="D3614">
        <v>1083</v>
      </c>
      <c r="E3614">
        <v>70791</v>
      </c>
      <c r="F3614">
        <v>26.78</v>
      </c>
      <c r="G3614">
        <v>16758</v>
      </c>
      <c r="H3614">
        <v>16758</v>
      </c>
      <c r="I3614">
        <f t="shared" si="169"/>
        <v>0</v>
      </c>
      <c r="J3614">
        <f t="shared" si="171"/>
        <v>0</v>
      </c>
      <c r="K3614">
        <f t="shared" si="170"/>
        <v>0</v>
      </c>
    </row>
    <row r="3615" spans="1:11" x14ac:dyDescent="0.25">
      <c r="A3615" t="s">
        <v>43</v>
      </c>
      <c r="B3615" t="s">
        <v>7</v>
      </c>
      <c r="C3615">
        <v>1996</v>
      </c>
      <c r="D3615">
        <v>593</v>
      </c>
      <c r="E3615">
        <v>30286</v>
      </c>
      <c r="F3615">
        <v>17.489999999999998</v>
      </c>
      <c r="G3615">
        <v>235756</v>
      </c>
      <c r="H3615">
        <v>235756</v>
      </c>
      <c r="I3615">
        <f t="shared" si="169"/>
        <v>0</v>
      </c>
      <c r="J3615">
        <f t="shared" si="171"/>
        <v>0</v>
      </c>
      <c r="K3615">
        <f t="shared" si="170"/>
        <v>0</v>
      </c>
    </row>
    <row r="3616" spans="1:11" x14ac:dyDescent="0.25">
      <c r="A3616" t="s">
        <v>85</v>
      </c>
      <c r="B3616" t="s">
        <v>9</v>
      </c>
      <c r="C3616">
        <v>1995</v>
      </c>
      <c r="D3616">
        <v>1622</v>
      </c>
      <c r="E3616">
        <v>24062</v>
      </c>
      <c r="F3616">
        <v>27.68</v>
      </c>
      <c r="G3616">
        <v>32884</v>
      </c>
      <c r="H3616">
        <v>29344</v>
      </c>
      <c r="I3616">
        <f t="shared" si="169"/>
        <v>3540</v>
      </c>
      <c r="J3616">
        <f t="shared" si="171"/>
        <v>3540</v>
      </c>
      <c r="K3616">
        <f t="shared" si="170"/>
        <v>12531600</v>
      </c>
    </row>
    <row r="3617" spans="1:11" x14ac:dyDescent="0.25">
      <c r="A3617" t="s">
        <v>104</v>
      </c>
      <c r="B3617" t="s">
        <v>11</v>
      </c>
      <c r="C3617">
        <v>2011</v>
      </c>
      <c r="D3617">
        <v>652</v>
      </c>
      <c r="E3617">
        <v>8189.8</v>
      </c>
      <c r="F3617">
        <v>17.670000000000002</v>
      </c>
      <c r="G3617">
        <v>27004</v>
      </c>
      <c r="H3617">
        <v>26650</v>
      </c>
      <c r="I3617">
        <f t="shared" si="169"/>
        <v>354</v>
      </c>
      <c r="J3617">
        <f t="shared" si="171"/>
        <v>354</v>
      </c>
      <c r="K3617">
        <f t="shared" si="170"/>
        <v>125316</v>
      </c>
    </row>
    <row r="3618" spans="1:11" x14ac:dyDescent="0.25">
      <c r="A3618" t="s">
        <v>105</v>
      </c>
      <c r="B3618" t="s">
        <v>7</v>
      </c>
      <c r="C3618">
        <v>2005</v>
      </c>
      <c r="D3618">
        <v>641</v>
      </c>
      <c r="E3618">
        <v>723.54</v>
      </c>
      <c r="F3618">
        <v>6.3</v>
      </c>
      <c r="G3618">
        <v>145942</v>
      </c>
      <c r="H3618">
        <v>128507</v>
      </c>
      <c r="I3618">
        <f t="shared" si="169"/>
        <v>17435</v>
      </c>
      <c r="J3618">
        <f t="shared" si="171"/>
        <v>17435</v>
      </c>
      <c r="K3618">
        <f t="shared" si="170"/>
        <v>303979225</v>
      </c>
    </row>
    <row r="3619" spans="1:11" x14ac:dyDescent="0.25">
      <c r="A3619" t="s">
        <v>100</v>
      </c>
      <c r="B3619" t="s">
        <v>29</v>
      </c>
      <c r="C3619">
        <v>1994</v>
      </c>
      <c r="D3619">
        <v>1537</v>
      </c>
      <c r="E3619">
        <v>1922.5</v>
      </c>
      <c r="F3619">
        <v>8.7799999999999994</v>
      </c>
      <c r="G3619">
        <v>27575</v>
      </c>
      <c r="H3619">
        <v>24266</v>
      </c>
      <c r="I3619">
        <f t="shared" si="169"/>
        <v>3309</v>
      </c>
      <c r="J3619">
        <f t="shared" si="171"/>
        <v>3309</v>
      </c>
      <c r="K3619">
        <f t="shared" si="170"/>
        <v>10949481</v>
      </c>
    </row>
    <row r="3620" spans="1:11" x14ac:dyDescent="0.25">
      <c r="A3620" t="s">
        <v>57</v>
      </c>
      <c r="B3620" t="s">
        <v>9</v>
      </c>
      <c r="C3620">
        <v>2011</v>
      </c>
      <c r="D3620">
        <v>3240</v>
      </c>
      <c r="E3620">
        <v>53797</v>
      </c>
      <c r="F3620">
        <v>27.18</v>
      </c>
      <c r="G3620">
        <v>28591</v>
      </c>
      <c r="H3620">
        <v>28246</v>
      </c>
      <c r="I3620">
        <f t="shared" si="169"/>
        <v>345</v>
      </c>
      <c r="J3620">
        <f t="shared" si="171"/>
        <v>345</v>
      </c>
      <c r="K3620">
        <f t="shared" si="170"/>
        <v>119025</v>
      </c>
    </row>
    <row r="3621" spans="1:11" x14ac:dyDescent="0.25">
      <c r="A3621" t="s">
        <v>27</v>
      </c>
      <c r="B3621" t="s">
        <v>11</v>
      </c>
      <c r="C3621">
        <v>1994</v>
      </c>
      <c r="D3621">
        <v>495</v>
      </c>
      <c r="E3621">
        <v>16582</v>
      </c>
      <c r="F3621">
        <v>20.65</v>
      </c>
      <c r="G3621">
        <v>17561</v>
      </c>
      <c r="H3621">
        <v>17561</v>
      </c>
      <c r="I3621">
        <f t="shared" si="169"/>
        <v>0</v>
      </c>
      <c r="J3621">
        <f t="shared" si="171"/>
        <v>0</v>
      </c>
      <c r="K3621">
        <f t="shared" si="170"/>
        <v>0</v>
      </c>
    </row>
    <row r="3622" spans="1:11" x14ac:dyDescent="0.25">
      <c r="A3622" t="s">
        <v>18</v>
      </c>
      <c r="B3622" t="s">
        <v>11</v>
      </c>
      <c r="C3622">
        <v>2009</v>
      </c>
      <c r="D3622">
        <v>1761</v>
      </c>
      <c r="E3622">
        <v>335742</v>
      </c>
      <c r="F3622">
        <v>18.38</v>
      </c>
      <c r="G3622">
        <v>20802</v>
      </c>
      <c r="H3622">
        <v>20802</v>
      </c>
      <c r="I3622">
        <f t="shared" si="169"/>
        <v>0</v>
      </c>
      <c r="J3622">
        <f t="shared" si="171"/>
        <v>0</v>
      </c>
      <c r="K3622">
        <f t="shared" si="170"/>
        <v>0</v>
      </c>
    </row>
    <row r="3623" spans="1:11" x14ac:dyDescent="0.25">
      <c r="A3623" t="s">
        <v>32</v>
      </c>
      <c r="B3623" t="s">
        <v>13</v>
      </c>
      <c r="C3623">
        <v>2013</v>
      </c>
      <c r="D3623">
        <v>1083</v>
      </c>
      <c r="E3623">
        <v>45620</v>
      </c>
      <c r="F3623">
        <v>26.99</v>
      </c>
      <c r="G3623">
        <v>36070</v>
      </c>
      <c r="H3623">
        <v>36070</v>
      </c>
      <c r="I3623">
        <f t="shared" si="169"/>
        <v>0</v>
      </c>
      <c r="J3623">
        <f t="shared" si="171"/>
        <v>0</v>
      </c>
      <c r="K3623">
        <f t="shared" si="170"/>
        <v>0</v>
      </c>
    </row>
    <row r="3624" spans="1:11" x14ac:dyDescent="0.25">
      <c r="A3624" t="s">
        <v>90</v>
      </c>
      <c r="B3624" t="s">
        <v>13</v>
      </c>
      <c r="C3624">
        <v>1997</v>
      </c>
      <c r="D3624">
        <v>2331</v>
      </c>
      <c r="E3624">
        <v>139</v>
      </c>
      <c r="F3624">
        <v>27.27</v>
      </c>
      <c r="G3624">
        <v>39827</v>
      </c>
      <c r="H3624">
        <v>37025</v>
      </c>
      <c r="I3624">
        <f t="shared" si="169"/>
        <v>2802</v>
      </c>
      <c r="J3624">
        <f t="shared" si="171"/>
        <v>2802</v>
      </c>
      <c r="K3624">
        <f t="shared" si="170"/>
        <v>7851204</v>
      </c>
    </row>
    <row r="3625" spans="1:11" x14ac:dyDescent="0.25">
      <c r="A3625" t="s">
        <v>40</v>
      </c>
      <c r="B3625" t="s">
        <v>21</v>
      </c>
      <c r="C3625">
        <v>1991</v>
      </c>
      <c r="D3625">
        <v>832</v>
      </c>
      <c r="E3625">
        <v>88916.6</v>
      </c>
      <c r="F3625">
        <v>7.28</v>
      </c>
      <c r="G3625">
        <v>214905</v>
      </c>
      <c r="H3625">
        <v>214905</v>
      </c>
      <c r="I3625">
        <f t="shared" si="169"/>
        <v>0</v>
      </c>
      <c r="J3625">
        <f t="shared" si="171"/>
        <v>0</v>
      </c>
      <c r="K3625">
        <f t="shared" si="170"/>
        <v>0</v>
      </c>
    </row>
    <row r="3626" spans="1:11" x14ac:dyDescent="0.25">
      <c r="A3626" t="s">
        <v>94</v>
      </c>
      <c r="B3626" t="s">
        <v>45</v>
      </c>
      <c r="C3626">
        <v>2011</v>
      </c>
      <c r="D3626">
        <v>686</v>
      </c>
      <c r="E3626">
        <v>741.85</v>
      </c>
      <c r="F3626">
        <v>25.41</v>
      </c>
      <c r="G3626">
        <v>74922</v>
      </c>
      <c r="H3626">
        <v>81909</v>
      </c>
      <c r="I3626">
        <f t="shared" si="169"/>
        <v>6987</v>
      </c>
      <c r="J3626">
        <f t="shared" si="171"/>
        <v>-6987</v>
      </c>
      <c r="K3626">
        <f t="shared" si="170"/>
        <v>48818169</v>
      </c>
    </row>
    <row r="3627" spans="1:11" x14ac:dyDescent="0.25">
      <c r="A3627" t="s">
        <v>20</v>
      </c>
      <c r="B3627" t="s">
        <v>15</v>
      </c>
      <c r="C3627">
        <v>2009</v>
      </c>
      <c r="D3627">
        <v>1300</v>
      </c>
      <c r="E3627">
        <v>13475.41</v>
      </c>
      <c r="F3627">
        <v>16.96</v>
      </c>
      <c r="G3627">
        <v>47606</v>
      </c>
      <c r="H3627">
        <v>32075</v>
      </c>
      <c r="I3627">
        <f t="shared" si="169"/>
        <v>15531</v>
      </c>
      <c r="J3627">
        <f t="shared" si="171"/>
        <v>15531</v>
      </c>
      <c r="K3627">
        <f t="shared" si="170"/>
        <v>241211961</v>
      </c>
    </row>
    <row r="3628" spans="1:11" x14ac:dyDescent="0.25">
      <c r="A3628" t="s">
        <v>52</v>
      </c>
      <c r="B3628" t="s">
        <v>13</v>
      </c>
      <c r="C3628">
        <v>1991</v>
      </c>
      <c r="D3628">
        <v>282</v>
      </c>
      <c r="E3628">
        <v>54.63</v>
      </c>
      <c r="F3628">
        <v>27.58</v>
      </c>
      <c r="G3628">
        <v>17274</v>
      </c>
      <c r="H3628">
        <v>17350</v>
      </c>
      <c r="I3628">
        <f t="shared" si="169"/>
        <v>76</v>
      </c>
      <c r="J3628">
        <f t="shared" si="171"/>
        <v>-76</v>
      </c>
      <c r="K3628">
        <f t="shared" si="170"/>
        <v>5776</v>
      </c>
    </row>
    <row r="3629" spans="1:11" x14ac:dyDescent="0.25">
      <c r="A3629" t="s">
        <v>94</v>
      </c>
      <c r="B3629" t="s">
        <v>7</v>
      </c>
      <c r="C3629">
        <v>1996</v>
      </c>
      <c r="D3629">
        <v>686</v>
      </c>
      <c r="E3629">
        <v>411.33</v>
      </c>
      <c r="F3629">
        <v>25.49</v>
      </c>
      <c r="G3629">
        <v>200000</v>
      </c>
      <c r="H3629">
        <v>213833</v>
      </c>
      <c r="I3629">
        <f t="shared" si="169"/>
        <v>13833</v>
      </c>
      <c r="J3629">
        <f t="shared" si="171"/>
        <v>-13833</v>
      </c>
      <c r="K3629">
        <f t="shared" si="170"/>
        <v>191351889</v>
      </c>
    </row>
    <row r="3630" spans="1:11" x14ac:dyDescent="0.25">
      <c r="A3630" t="s">
        <v>32</v>
      </c>
      <c r="B3630" t="s">
        <v>11</v>
      </c>
      <c r="C3630">
        <v>2010</v>
      </c>
      <c r="D3630">
        <v>1083</v>
      </c>
      <c r="E3630">
        <v>40093.69</v>
      </c>
      <c r="F3630">
        <v>26.93</v>
      </c>
      <c r="G3630">
        <v>28395</v>
      </c>
      <c r="H3630">
        <v>28395</v>
      </c>
      <c r="I3630">
        <f t="shared" si="169"/>
        <v>0</v>
      </c>
      <c r="J3630">
        <f t="shared" si="171"/>
        <v>0</v>
      </c>
      <c r="K3630">
        <f t="shared" si="170"/>
        <v>0</v>
      </c>
    </row>
    <row r="3631" spans="1:11" x14ac:dyDescent="0.25">
      <c r="A3631" t="s">
        <v>42</v>
      </c>
      <c r="B3631" t="s">
        <v>15</v>
      </c>
      <c r="C3631">
        <v>2011</v>
      </c>
      <c r="D3631">
        <v>758</v>
      </c>
      <c r="E3631">
        <v>65961.100000000006</v>
      </c>
      <c r="F3631">
        <v>19.829999999999998</v>
      </c>
      <c r="G3631">
        <v>37202</v>
      </c>
      <c r="H3631">
        <v>37202</v>
      </c>
      <c r="I3631">
        <f t="shared" si="169"/>
        <v>0</v>
      </c>
      <c r="J3631">
        <f t="shared" si="171"/>
        <v>0</v>
      </c>
      <c r="K3631">
        <f t="shared" si="170"/>
        <v>0</v>
      </c>
    </row>
    <row r="3632" spans="1:11" x14ac:dyDescent="0.25">
      <c r="A3632" t="s">
        <v>104</v>
      </c>
      <c r="B3632" t="s">
        <v>13</v>
      </c>
      <c r="C3632">
        <v>1997</v>
      </c>
      <c r="D3632">
        <v>652</v>
      </c>
      <c r="E3632">
        <v>9223</v>
      </c>
      <c r="F3632">
        <v>17.350000000000001</v>
      </c>
      <c r="G3632">
        <v>74739</v>
      </c>
      <c r="H3632">
        <v>73904</v>
      </c>
      <c r="I3632">
        <f t="shared" si="169"/>
        <v>835</v>
      </c>
      <c r="J3632">
        <f t="shared" si="171"/>
        <v>835</v>
      </c>
      <c r="K3632">
        <f t="shared" si="170"/>
        <v>697225</v>
      </c>
    </row>
    <row r="3633" spans="1:11" x14ac:dyDescent="0.25">
      <c r="A3633" t="s">
        <v>75</v>
      </c>
      <c r="B3633" t="s">
        <v>7</v>
      </c>
      <c r="C3633">
        <v>2004</v>
      </c>
      <c r="D3633">
        <v>867</v>
      </c>
      <c r="E3633">
        <v>76099</v>
      </c>
      <c r="F3633">
        <v>11.34</v>
      </c>
      <c r="G3633">
        <v>454162</v>
      </c>
      <c r="H3633">
        <v>422227</v>
      </c>
      <c r="I3633">
        <f t="shared" si="169"/>
        <v>31935</v>
      </c>
      <c r="J3633">
        <f t="shared" si="171"/>
        <v>31935</v>
      </c>
      <c r="K3633">
        <f t="shared" si="170"/>
        <v>1019844225</v>
      </c>
    </row>
    <row r="3634" spans="1:11" x14ac:dyDescent="0.25">
      <c r="A3634" t="s">
        <v>32</v>
      </c>
      <c r="B3634" t="s">
        <v>29</v>
      </c>
      <c r="C3634">
        <v>2013</v>
      </c>
      <c r="D3634">
        <v>1083</v>
      </c>
      <c r="E3634">
        <v>45620</v>
      </c>
      <c r="F3634">
        <v>26.69</v>
      </c>
      <c r="G3634">
        <v>10123</v>
      </c>
      <c r="H3634">
        <v>10123</v>
      </c>
      <c r="I3634">
        <f t="shared" si="169"/>
        <v>0</v>
      </c>
      <c r="J3634">
        <f t="shared" si="171"/>
        <v>0</v>
      </c>
      <c r="K3634">
        <f t="shared" si="170"/>
        <v>0</v>
      </c>
    </row>
    <row r="3635" spans="1:11" x14ac:dyDescent="0.25">
      <c r="A3635" t="s">
        <v>42</v>
      </c>
      <c r="B3635" t="s">
        <v>7</v>
      </c>
      <c r="C3635">
        <v>1994</v>
      </c>
      <c r="D3635">
        <v>758</v>
      </c>
      <c r="E3635">
        <v>34468.93</v>
      </c>
      <c r="F3635">
        <v>19.73</v>
      </c>
      <c r="G3635">
        <v>190845</v>
      </c>
      <c r="H3635">
        <v>190845</v>
      </c>
      <c r="I3635">
        <f t="shared" si="169"/>
        <v>0</v>
      </c>
      <c r="J3635">
        <f t="shared" si="171"/>
        <v>0</v>
      </c>
      <c r="K3635">
        <f t="shared" si="170"/>
        <v>0</v>
      </c>
    </row>
    <row r="3636" spans="1:11" x14ac:dyDescent="0.25">
      <c r="A3636" t="s">
        <v>32</v>
      </c>
      <c r="B3636" t="s">
        <v>7</v>
      </c>
      <c r="C3636">
        <v>1990</v>
      </c>
      <c r="D3636">
        <v>1083</v>
      </c>
      <c r="E3636">
        <v>75000</v>
      </c>
      <c r="F3636">
        <v>25.44</v>
      </c>
      <c r="G3636">
        <v>157136</v>
      </c>
      <c r="H3636">
        <v>157136</v>
      </c>
      <c r="I3636">
        <f t="shared" si="169"/>
        <v>0</v>
      </c>
      <c r="J3636">
        <f t="shared" si="171"/>
        <v>0</v>
      </c>
      <c r="K3636">
        <f t="shared" si="170"/>
        <v>0</v>
      </c>
    </row>
    <row r="3637" spans="1:11" x14ac:dyDescent="0.25">
      <c r="A3637" t="s">
        <v>14</v>
      </c>
      <c r="B3637" t="s">
        <v>7</v>
      </c>
      <c r="C3637">
        <v>1996</v>
      </c>
      <c r="D3637">
        <v>494</v>
      </c>
      <c r="E3637">
        <v>11955</v>
      </c>
      <c r="F3637">
        <v>24.43</v>
      </c>
      <c r="G3637">
        <v>134795</v>
      </c>
      <c r="H3637">
        <v>134795</v>
      </c>
      <c r="I3637">
        <f t="shared" si="169"/>
        <v>0</v>
      </c>
      <c r="J3637">
        <f t="shared" si="171"/>
        <v>0</v>
      </c>
      <c r="K3637">
        <f t="shared" si="170"/>
        <v>0</v>
      </c>
    </row>
    <row r="3638" spans="1:11" x14ac:dyDescent="0.25">
      <c r="A3638" t="s">
        <v>24</v>
      </c>
      <c r="B3638" t="s">
        <v>13</v>
      </c>
      <c r="C3638">
        <v>1992</v>
      </c>
      <c r="D3638">
        <v>591</v>
      </c>
      <c r="E3638">
        <v>26156</v>
      </c>
      <c r="F3638">
        <v>17.510000000000002</v>
      </c>
      <c r="G3638">
        <v>52075</v>
      </c>
      <c r="H3638">
        <v>52075</v>
      </c>
      <c r="I3638">
        <f t="shared" si="169"/>
        <v>0</v>
      </c>
      <c r="J3638">
        <f t="shared" si="171"/>
        <v>0</v>
      </c>
      <c r="K3638">
        <f t="shared" si="170"/>
        <v>0</v>
      </c>
    </row>
    <row r="3639" spans="1:11" x14ac:dyDescent="0.25">
      <c r="A3639" t="s">
        <v>10</v>
      </c>
      <c r="B3639" t="s">
        <v>21</v>
      </c>
      <c r="C3639">
        <v>2011</v>
      </c>
      <c r="D3639">
        <v>1668</v>
      </c>
      <c r="E3639">
        <v>51796.3</v>
      </c>
      <c r="F3639">
        <v>15.43</v>
      </c>
      <c r="G3639">
        <v>227738</v>
      </c>
      <c r="H3639">
        <v>227738</v>
      </c>
      <c r="I3639">
        <f t="shared" si="169"/>
        <v>0</v>
      </c>
      <c r="J3639">
        <f t="shared" si="171"/>
        <v>0</v>
      </c>
      <c r="K3639">
        <f t="shared" si="170"/>
        <v>0</v>
      </c>
    </row>
    <row r="3640" spans="1:11" x14ac:dyDescent="0.25">
      <c r="A3640" t="s">
        <v>32</v>
      </c>
      <c r="B3640" t="s">
        <v>7</v>
      </c>
      <c r="C3640">
        <v>1990</v>
      </c>
      <c r="D3640">
        <v>1083</v>
      </c>
      <c r="E3640">
        <v>75000</v>
      </c>
      <c r="F3640">
        <v>25.68</v>
      </c>
      <c r="G3640">
        <v>157136</v>
      </c>
      <c r="H3640">
        <v>157136</v>
      </c>
      <c r="I3640">
        <f t="shared" si="169"/>
        <v>0</v>
      </c>
      <c r="J3640">
        <f t="shared" si="171"/>
        <v>0</v>
      </c>
      <c r="K3640">
        <f t="shared" si="170"/>
        <v>0</v>
      </c>
    </row>
    <row r="3641" spans="1:11" x14ac:dyDescent="0.25">
      <c r="A3641" t="s">
        <v>32</v>
      </c>
      <c r="B3641" t="s">
        <v>13</v>
      </c>
      <c r="C3641">
        <v>1998</v>
      </c>
      <c r="D3641">
        <v>1083</v>
      </c>
      <c r="E3641">
        <v>49157</v>
      </c>
      <c r="F3641">
        <v>26.27</v>
      </c>
      <c r="G3641">
        <v>28805</v>
      </c>
      <c r="H3641">
        <v>28805</v>
      </c>
      <c r="I3641">
        <f t="shared" si="169"/>
        <v>0</v>
      </c>
      <c r="J3641">
        <f t="shared" si="171"/>
        <v>0</v>
      </c>
      <c r="K3641">
        <f t="shared" si="170"/>
        <v>0</v>
      </c>
    </row>
    <row r="3642" spans="1:11" x14ac:dyDescent="0.25">
      <c r="A3642" t="s">
        <v>18</v>
      </c>
      <c r="B3642" t="s">
        <v>45</v>
      </c>
      <c r="C3642">
        <v>1997</v>
      </c>
      <c r="D3642">
        <v>1761</v>
      </c>
      <c r="E3642">
        <v>110276.11</v>
      </c>
      <c r="F3642">
        <v>20.77</v>
      </c>
      <c r="G3642">
        <v>128200</v>
      </c>
      <c r="H3642">
        <v>128200</v>
      </c>
      <c r="I3642">
        <f t="shared" si="169"/>
        <v>0</v>
      </c>
      <c r="J3642">
        <f t="shared" si="171"/>
        <v>0</v>
      </c>
      <c r="K3642">
        <f t="shared" si="170"/>
        <v>0</v>
      </c>
    </row>
    <row r="3643" spans="1:11" x14ac:dyDescent="0.25">
      <c r="A3643" t="s">
        <v>116</v>
      </c>
      <c r="B3643" t="s">
        <v>9</v>
      </c>
      <c r="C3643">
        <v>2010</v>
      </c>
      <c r="D3643">
        <v>416</v>
      </c>
      <c r="E3643">
        <v>17</v>
      </c>
      <c r="F3643">
        <v>19.98</v>
      </c>
      <c r="G3643">
        <v>1617</v>
      </c>
      <c r="H3643">
        <v>1370</v>
      </c>
      <c r="I3643">
        <f t="shared" si="169"/>
        <v>247</v>
      </c>
      <c r="J3643">
        <f t="shared" si="171"/>
        <v>247</v>
      </c>
      <c r="K3643">
        <f t="shared" si="170"/>
        <v>61009</v>
      </c>
    </row>
    <row r="3644" spans="1:11" x14ac:dyDescent="0.25">
      <c r="A3644" t="s">
        <v>36</v>
      </c>
      <c r="B3644" t="s">
        <v>9</v>
      </c>
      <c r="C3644">
        <v>1998</v>
      </c>
      <c r="D3644">
        <v>1738</v>
      </c>
      <c r="E3644">
        <v>4374</v>
      </c>
      <c r="F3644">
        <v>18.13</v>
      </c>
      <c r="G3644">
        <v>21121</v>
      </c>
      <c r="H3644">
        <v>20008</v>
      </c>
      <c r="I3644">
        <f t="shared" si="169"/>
        <v>1113</v>
      </c>
      <c r="J3644">
        <f t="shared" si="171"/>
        <v>1113</v>
      </c>
      <c r="K3644">
        <f t="shared" si="170"/>
        <v>1238769</v>
      </c>
    </row>
    <row r="3645" spans="1:11" x14ac:dyDescent="0.25">
      <c r="A3645" t="s">
        <v>84</v>
      </c>
      <c r="B3645" t="s">
        <v>7</v>
      </c>
      <c r="C3645">
        <v>2013</v>
      </c>
      <c r="D3645">
        <v>1181</v>
      </c>
      <c r="E3645">
        <v>1500.27</v>
      </c>
      <c r="F3645">
        <v>19.68</v>
      </c>
      <c r="G3645">
        <v>175414</v>
      </c>
      <c r="H3645">
        <v>132500</v>
      </c>
      <c r="I3645">
        <f t="shared" si="169"/>
        <v>42914</v>
      </c>
      <c r="J3645">
        <f t="shared" si="171"/>
        <v>42914</v>
      </c>
      <c r="K3645">
        <f t="shared" si="170"/>
        <v>1841611396</v>
      </c>
    </row>
    <row r="3646" spans="1:11" x14ac:dyDescent="0.25">
      <c r="A3646" t="s">
        <v>107</v>
      </c>
      <c r="B3646" t="s">
        <v>13</v>
      </c>
      <c r="C3646">
        <v>1995</v>
      </c>
      <c r="D3646">
        <v>1500</v>
      </c>
      <c r="E3646">
        <v>60.11</v>
      </c>
      <c r="F3646">
        <v>15.3</v>
      </c>
      <c r="G3646">
        <v>23910</v>
      </c>
      <c r="H3646">
        <v>21237</v>
      </c>
      <c r="I3646">
        <f t="shared" si="169"/>
        <v>2673</v>
      </c>
      <c r="J3646">
        <f t="shared" si="171"/>
        <v>2673</v>
      </c>
      <c r="K3646">
        <f t="shared" si="170"/>
        <v>7144929</v>
      </c>
    </row>
    <row r="3647" spans="1:11" x14ac:dyDescent="0.25">
      <c r="A3647" t="s">
        <v>18</v>
      </c>
      <c r="B3647" t="s">
        <v>9</v>
      </c>
      <c r="C3647">
        <v>1990</v>
      </c>
      <c r="D3647">
        <v>1761</v>
      </c>
      <c r="E3647">
        <v>49695</v>
      </c>
      <c r="F3647">
        <v>25.29</v>
      </c>
      <c r="G3647">
        <v>18735</v>
      </c>
      <c r="H3647">
        <v>18735</v>
      </c>
      <c r="I3647">
        <f t="shared" si="169"/>
        <v>0</v>
      </c>
      <c r="J3647">
        <f t="shared" si="171"/>
        <v>0</v>
      </c>
      <c r="K3647">
        <f t="shared" si="170"/>
        <v>0</v>
      </c>
    </row>
    <row r="3648" spans="1:11" x14ac:dyDescent="0.25">
      <c r="A3648" t="s">
        <v>32</v>
      </c>
      <c r="B3648" t="s">
        <v>11</v>
      </c>
      <c r="C3648">
        <v>1991</v>
      </c>
      <c r="D3648">
        <v>1083</v>
      </c>
      <c r="E3648">
        <v>72133</v>
      </c>
      <c r="F3648">
        <v>26.9</v>
      </c>
      <c r="G3648">
        <v>22814</v>
      </c>
      <c r="H3648">
        <v>22814</v>
      </c>
      <c r="I3648">
        <f t="shared" si="169"/>
        <v>0</v>
      </c>
      <c r="J3648">
        <f t="shared" si="171"/>
        <v>0</v>
      </c>
      <c r="K3648">
        <f t="shared" si="170"/>
        <v>0</v>
      </c>
    </row>
    <row r="3649" spans="1:11" x14ac:dyDescent="0.25">
      <c r="A3649" t="s">
        <v>61</v>
      </c>
      <c r="B3649" t="s">
        <v>7</v>
      </c>
      <c r="C3649">
        <v>1991</v>
      </c>
      <c r="D3649">
        <v>1212</v>
      </c>
      <c r="E3649">
        <v>107</v>
      </c>
      <c r="F3649">
        <v>19.22</v>
      </c>
      <c r="G3649">
        <v>68462</v>
      </c>
      <c r="H3649">
        <v>55823</v>
      </c>
      <c r="I3649">
        <f t="shared" si="169"/>
        <v>12639</v>
      </c>
      <c r="J3649">
        <f t="shared" si="171"/>
        <v>12639</v>
      </c>
      <c r="K3649">
        <f t="shared" si="170"/>
        <v>159744321</v>
      </c>
    </row>
    <row r="3650" spans="1:11" x14ac:dyDescent="0.25">
      <c r="A3650" t="s">
        <v>32</v>
      </c>
      <c r="B3650" t="s">
        <v>7</v>
      </c>
      <c r="C3650">
        <v>1992</v>
      </c>
      <c r="D3650">
        <v>1083</v>
      </c>
      <c r="E3650">
        <v>70791</v>
      </c>
      <c r="F3650">
        <v>25.41</v>
      </c>
      <c r="G3650">
        <v>160294</v>
      </c>
      <c r="H3650">
        <v>160294</v>
      </c>
      <c r="I3650">
        <f t="shared" si="169"/>
        <v>0</v>
      </c>
      <c r="J3650">
        <f t="shared" si="171"/>
        <v>0</v>
      </c>
      <c r="K3650">
        <f t="shared" si="170"/>
        <v>0</v>
      </c>
    </row>
    <row r="3651" spans="1:11" x14ac:dyDescent="0.25">
      <c r="A3651" t="s">
        <v>32</v>
      </c>
      <c r="B3651" t="s">
        <v>7</v>
      </c>
      <c r="C3651">
        <v>2012</v>
      </c>
      <c r="D3651">
        <v>1083</v>
      </c>
      <c r="E3651">
        <v>52980</v>
      </c>
      <c r="F3651">
        <v>25.98</v>
      </c>
      <c r="G3651">
        <v>217530</v>
      </c>
      <c r="H3651">
        <v>217530</v>
      </c>
      <c r="I3651">
        <f t="shared" ref="I3651:I3714" si="172">ABS(G3651-H3651)</f>
        <v>0</v>
      </c>
      <c r="J3651">
        <f t="shared" si="171"/>
        <v>0</v>
      </c>
      <c r="K3651">
        <f t="shared" ref="K3651:K3714" si="173">J3651^2</f>
        <v>0</v>
      </c>
    </row>
    <row r="3652" spans="1:11" x14ac:dyDescent="0.25">
      <c r="A3652" t="s">
        <v>32</v>
      </c>
      <c r="B3652" t="s">
        <v>45</v>
      </c>
      <c r="C3652">
        <v>1997</v>
      </c>
      <c r="D3652">
        <v>1083</v>
      </c>
      <c r="E3652">
        <v>52279</v>
      </c>
      <c r="F3652">
        <v>25.75</v>
      </c>
      <c r="G3652">
        <v>221117</v>
      </c>
      <c r="H3652">
        <v>221117</v>
      </c>
      <c r="I3652">
        <f t="shared" si="172"/>
        <v>0</v>
      </c>
      <c r="J3652">
        <f t="shared" si="171"/>
        <v>0</v>
      </c>
      <c r="K3652">
        <f t="shared" si="173"/>
        <v>0</v>
      </c>
    </row>
    <row r="3653" spans="1:11" x14ac:dyDescent="0.25">
      <c r="A3653" t="s">
        <v>10</v>
      </c>
      <c r="B3653" t="s">
        <v>29</v>
      </c>
      <c r="C3653">
        <v>1998</v>
      </c>
      <c r="D3653">
        <v>1668</v>
      </c>
      <c r="E3653">
        <v>79821.179999999993</v>
      </c>
      <c r="F3653">
        <v>13.74</v>
      </c>
      <c r="G3653">
        <v>14495</v>
      </c>
      <c r="H3653">
        <v>17380</v>
      </c>
      <c r="I3653">
        <f t="shared" si="172"/>
        <v>2885</v>
      </c>
      <c r="J3653">
        <f t="shared" si="171"/>
        <v>-2885</v>
      </c>
      <c r="K3653">
        <f t="shared" si="173"/>
        <v>8323225</v>
      </c>
    </row>
    <row r="3654" spans="1:11" x14ac:dyDescent="0.25">
      <c r="A3654" t="s">
        <v>32</v>
      </c>
      <c r="B3654" t="s">
        <v>45</v>
      </c>
      <c r="C3654">
        <v>1992</v>
      </c>
      <c r="D3654">
        <v>1083</v>
      </c>
      <c r="E3654">
        <v>70791</v>
      </c>
      <c r="F3654">
        <v>23.79</v>
      </c>
      <c r="G3654">
        <v>232463</v>
      </c>
      <c r="H3654">
        <v>232463</v>
      </c>
      <c r="I3654">
        <f t="shared" si="172"/>
        <v>0</v>
      </c>
      <c r="J3654">
        <f t="shared" si="171"/>
        <v>0</v>
      </c>
      <c r="K3654">
        <f t="shared" si="173"/>
        <v>0</v>
      </c>
    </row>
    <row r="3655" spans="1:11" x14ac:dyDescent="0.25">
      <c r="A3655" t="s">
        <v>14</v>
      </c>
      <c r="B3655" t="s">
        <v>9</v>
      </c>
      <c r="C3655">
        <v>2006</v>
      </c>
      <c r="D3655">
        <v>494</v>
      </c>
      <c r="E3655">
        <v>6925.13</v>
      </c>
      <c r="F3655">
        <v>25.17</v>
      </c>
      <c r="G3655">
        <v>30368</v>
      </c>
      <c r="H3655">
        <v>30368</v>
      </c>
      <c r="I3655">
        <f t="shared" si="172"/>
        <v>0</v>
      </c>
      <c r="J3655">
        <f t="shared" si="171"/>
        <v>0</v>
      </c>
      <c r="K3655">
        <f t="shared" si="173"/>
        <v>0</v>
      </c>
    </row>
    <row r="3656" spans="1:11" x14ac:dyDescent="0.25">
      <c r="A3656" t="s">
        <v>42</v>
      </c>
      <c r="B3656" t="s">
        <v>45</v>
      </c>
      <c r="C3656">
        <v>2002</v>
      </c>
      <c r="D3656">
        <v>758</v>
      </c>
      <c r="E3656">
        <v>16189.88</v>
      </c>
      <c r="F3656">
        <v>16.37</v>
      </c>
      <c r="G3656">
        <v>150988</v>
      </c>
      <c r="H3656">
        <v>150988</v>
      </c>
      <c r="I3656">
        <f t="shared" si="172"/>
        <v>0</v>
      </c>
      <c r="J3656">
        <f t="shared" si="171"/>
        <v>0</v>
      </c>
      <c r="K3656">
        <f t="shared" si="173"/>
        <v>0</v>
      </c>
    </row>
    <row r="3657" spans="1:11" x14ac:dyDescent="0.25">
      <c r="A3657" t="s">
        <v>6</v>
      </c>
      <c r="B3657" t="s">
        <v>15</v>
      </c>
      <c r="C3657">
        <v>2008</v>
      </c>
      <c r="D3657">
        <v>1274</v>
      </c>
      <c r="E3657">
        <v>456.44</v>
      </c>
      <c r="F3657">
        <v>21.29</v>
      </c>
      <c r="G3657">
        <v>12874</v>
      </c>
      <c r="H3657">
        <v>12964</v>
      </c>
      <c r="I3657">
        <f t="shared" si="172"/>
        <v>90</v>
      </c>
      <c r="J3657">
        <f t="shared" si="171"/>
        <v>-90</v>
      </c>
      <c r="K3657">
        <f t="shared" si="173"/>
        <v>8100</v>
      </c>
    </row>
    <row r="3658" spans="1:11" x14ac:dyDescent="0.25">
      <c r="A3658" t="s">
        <v>25</v>
      </c>
      <c r="B3658" t="s">
        <v>7</v>
      </c>
      <c r="C3658">
        <v>2000</v>
      </c>
      <c r="D3658">
        <v>534</v>
      </c>
      <c r="E3658">
        <v>33475</v>
      </c>
      <c r="F3658">
        <v>17.079999999999998</v>
      </c>
      <c r="G3658">
        <v>284527</v>
      </c>
      <c r="H3658">
        <v>284527</v>
      </c>
      <c r="I3658">
        <f t="shared" si="172"/>
        <v>0</v>
      </c>
      <c r="J3658">
        <f t="shared" si="171"/>
        <v>0</v>
      </c>
      <c r="K3658">
        <f t="shared" si="173"/>
        <v>0</v>
      </c>
    </row>
    <row r="3659" spans="1:11" x14ac:dyDescent="0.25">
      <c r="A3659" t="s">
        <v>18</v>
      </c>
      <c r="B3659" t="s">
        <v>21</v>
      </c>
      <c r="C3659">
        <v>2005</v>
      </c>
      <c r="D3659">
        <v>1761</v>
      </c>
      <c r="E3659">
        <v>232232</v>
      </c>
      <c r="F3659">
        <v>22.05</v>
      </c>
      <c r="G3659">
        <v>113360</v>
      </c>
      <c r="H3659">
        <v>113360</v>
      </c>
      <c r="I3659">
        <f t="shared" si="172"/>
        <v>0</v>
      </c>
      <c r="J3659">
        <f t="shared" si="171"/>
        <v>0</v>
      </c>
      <c r="K3659">
        <f t="shared" si="173"/>
        <v>0</v>
      </c>
    </row>
    <row r="3660" spans="1:11" x14ac:dyDescent="0.25">
      <c r="A3660" t="s">
        <v>54</v>
      </c>
      <c r="B3660" t="s">
        <v>13</v>
      </c>
      <c r="C3660">
        <v>1999</v>
      </c>
      <c r="D3660">
        <v>2274</v>
      </c>
      <c r="E3660">
        <v>14216</v>
      </c>
      <c r="F3660">
        <v>17.02</v>
      </c>
      <c r="G3660">
        <v>35225</v>
      </c>
      <c r="H3660">
        <v>36812</v>
      </c>
      <c r="I3660">
        <f t="shared" si="172"/>
        <v>1587</v>
      </c>
      <c r="J3660">
        <f t="shared" si="171"/>
        <v>-1587</v>
      </c>
      <c r="K3660">
        <f t="shared" si="173"/>
        <v>2518569</v>
      </c>
    </row>
    <row r="3661" spans="1:11" x14ac:dyDescent="0.25">
      <c r="A3661" t="s">
        <v>18</v>
      </c>
      <c r="B3661" t="s">
        <v>21</v>
      </c>
      <c r="C3661">
        <v>1999</v>
      </c>
      <c r="D3661">
        <v>1761</v>
      </c>
      <c r="E3661">
        <v>127585</v>
      </c>
      <c r="F3661">
        <v>17.66</v>
      </c>
      <c r="G3661">
        <v>109463</v>
      </c>
      <c r="H3661">
        <v>109463</v>
      </c>
      <c r="I3661">
        <f t="shared" si="172"/>
        <v>0</v>
      </c>
      <c r="J3661">
        <f t="shared" ref="J3661:J3724" si="174">G3661-H3661</f>
        <v>0</v>
      </c>
      <c r="K3661">
        <f t="shared" si="173"/>
        <v>0</v>
      </c>
    </row>
    <row r="3662" spans="1:11" x14ac:dyDescent="0.25">
      <c r="A3662" t="s">
        <v>61</v>
      </c>
      <c r="B3662" t="s">
        <v>49</v>
      </c>
      <c r="C3662">
        <v>2001</v>
      </c>
      <c r="D3662">
        <v>1212</v>
      </c>
      <c r="E3662">
        <v>72</v>
      </c>
      <c r="F3662">
        <v>19.5</v>
      </c>
      <c r="G3662">
        <v>36842</v>
      </c>
      <c r="H3662">
        <v>40000</v>
      </c>
      <c r="I3662">
        <f t="shared" si="172"/>
        <v>3158</v>
      </c>
      <c r="J3662">
        <f t="shared" si="174"/>
        <v>-3158</v>
      </c>
      <c r="K3662">
        <f t="shared" si="173"/>
        <v>9972964</v>
      </c>
    </row>
    <row r="3663" spans="1:11" x14ac:dyDescent="0.25">
      <c r="A3663" t="s">
        <v>19</v>
      </c>
      <c r="B3663" t="s">
        <v>9</v>
      </c>
      <c r="C3663">
        <v>2004</v>
      </c>
      <c r="D3663">
        <v>216</v>
      </c>
      <c r="E3663">
        <v>828.62</v>
      </c>
      <c r="F3663">
        <v>20</v>
      </c>
      <c r="G3663">
        <v>22486</v>
      </c>
      <c r="H3663">
        <v>22486</v>
      </c>
      <c r="I3663">
        <f t="shared" si="172"/>
        <v>0</v>
      </c>
      <c r="J3663">
        <f t="shared" si="174"/>
        <v>0</v>
      </c>
      <c r="K3663">
        <f t="shared" si="173"/>
        <v>0</v>
      </c>
    </row>
    <row r="3664" spans="1:11" x14ac:dyDescent="0.25">
      <c r="A3664" t="s">
        <v>31</v>
      </c>
      <c r="B3664" t="s">
        <v>7</v>
      </c>
      <c r="C3664">
        <v>1999</v>
      </c>
      <c r="D3664">
        <v>346</v>
      </c>
      <c r="E3664">
        <v>13028.29</v>
      </c>
      <c r="F3664">
        <v>17.88</v>
      </c>
      <c r="G3664">
        <v>183361</v>
      </c>
      <c r="H3664">
        <v>180193</v>
      </c>
      <c r="I3664">
        <f t="shared" si="172"/>
        <v>3168</v>
      </c>
      <c r="J3664">
        <f t="shared" si="174"/>
        <v>3168</v>
      </c>
      <c r="K3664">
        <f t="shared" si="173"/>
        <v>10036224</v>
      </c>
    </row>
    <row r="3665" spans="1:11" x14ac:dyDescent="0.25">
      <c r="A3665" t="s">
        <v>32</v>
      </c>
      <c r="B3665" t="s">
        <v>21</v>
      </c>
      <c r="C3665">
        <v>2006</v>
      </c>
      <c r="D3665">
        <v>1083</v>
      </c>
      <c r="E3665">
        <v>37423</v>
      </c>
      <c r="F3665">
        <v>24.72</v>
      </c>
      <c r="G3665">
        <v>86849</v>
      </c>
      <c r="H3665">
        <v>86849</v>
      </c>
      <c r="I3665">
        <f t="shared" si="172"/>
        <v>0</v>
      </c>
      <c r="J3665">
        <f t="shared" si="174"/>
        <v>0</v>
      </c>
      <c r="K3665">
        <f t="shared" si="173"/>
        <v>0</v>
      </c>
    </row>
    <row r="3666" spans="1:11" x14ac:dyDescent="0.25">
      <c r="A3666" t="s">
        <v>106</v>
      </c>
      <c r="B3666" t="s">
        <v>7</v>
      </c>
      <c r="C3666">
        <v>2001</v>
      </c>
      <c r="D3666">
        <v>2280</v>
      </c>
      <c r="E3666">
        <v>3603.5</v>
      </c>
      <c r="F3666">
        <v>26.78</v>
      </c>
      <c r="G3666">
        <v>128571</v>
      </c>
      <c r="H3666">
        <v>133333</v>
      </c>
      <c r="I3666">
        <f t="shared" si="172"/>
        <v>4762</v>
      </c>
      <c r="J3666">
        <f t="shared" si="174"/>
        <v>-4762</v>
      </c>
      <c r="K3666">
        <f t="shared" si="173"/>
        <v>22676644</v>
      </c>
    </row>
    <row r="3667" spans="1:11" x14ac:dyDescent="0.25">
      <c r="A3667" t="s">
        <v>10</v>
      </c>
      <c r="B3667" t="s">
        <v>13</v>
      </c>
      <c r="C3667">
        <v>2012</v>
      </c>
      <c r="D3667">
        <v>1668</v>
      </c>
      <c r="E3667">
        <v>54716.4</v>
      </c>
      <c r="F3667">
        <v>15.21</v>
      </c>
      <c r="G3667">
        <v>67388</v>
      </c>
      <c r="H3667">
        <v>67388</v>
      </c>
      <c r="I3667">
        <f t="shared" si="172"/>
        <v>0</v>
      </c>
      <c r="J3667">
        <f t="shared" si="174"/>
        <v>0</v>
      </c>
      <c r="K3667">
        <f t="shared" si="173"/>
        <v>0</v>
      </c>
    </row>
    <row r="3668" spans="1:11" x14ac:dyDescent="0.25">
      <c r="A3668" t="s">
        <v>12</v>
      </c>
      <c r="B3668" t="s">
        <v>7</v>
      </c>
      <c r="C3668">
        <v>1999</v>
      </c>
      <c r="D3668">
        <v>2702</v>
      </c>
      <c r="E3668">
        <v>1597</v>
      </c>
      <c r="F3668">
        <v>26.82</v>
      </c>
      <c r="G3668">
        <v>147199</v>
      </c>
      <c r="H3668">
        <v>147199</v>
      </c>
      <c r="I3668">
        <f t="shared" si="172"/>
        <v>0</v>
      </c>
      <c r="J3668">
        <f t="shared" si="174"/>
        <v>0</v>
      </c>
      <c r="K3668">
        <f t="shared" si="173"/>
        <v>0</v>
      </c>
    </row>
    <row r="3669" spans="1:11" x14ac:dyDescent="0.25">
      <c r="A3669" t="s">
        <v>103</v>
      </c>
      <c r="B3669" t="s">
        <v>13</v>
      </c>
      <c r="C3669">
        <v>1997</v>
      </c>
      <c r="D3669">
        <v>589</v>
      </c>
      <c r="E3669">
        <v>4445</v>
      </c>
      <c r="F3669">
        <v>9.89</v>
      </c>
      <c r="G3669">
        <v>33286</v>
      </c>
      <c r="H3669">
        <v>26519</v>
      </c>
      <c r="I3669">
        <f t="shared" si="172"/>
        <v>6767</v>
      </c>
      <c r="J3669">
        <f t="shared" si="174"/>
        <v>6767</v>
      </c>
      <c r="K3669">
        <f t="shared" si="173"/>
        <v>45792289</v>
      </c>
    </row>
    <row r="3670" spans="1:11" x14ac:dyDescent="0.25">
      <c r="A3670" t="s">
        <v>44</v>
      </c>
      <c r="B3670" t="s">
        <v>45</v>
      </c>
      <c r="C3670">
        <v>1991</v>
      </c>
      <c r="D3670">
        <v>1180</v>
      </c>
      <c r="E3670">
        <v>72</v>
      </c>
      <c r="F3670">
        <v>23.3</v>
      </c>
      <c r="G3670">
        <v>83008</v>
      </c>
      <c r="H3670">
        <v>83010</v>
      </c>
      <c r="I3670">
        <f t="shared" si="172"/>
        <v>2</v>
      </c>
      <c r="J3670">
        <f t="shared" si="174"/>
        <v>-2</v>
      </c>
      <c r="K3670">
        <f t="shared" si="173"/>
        <v>4</v>
      </c>
    </row>
    <row r="3671" spans="1:11" x14ac:dyDescent="0.25">
      <c r="A3671" t="s">
        <v>39</v>
      </c>
      <c r="B3671" t="s">
        <v>15</v>
      </c>
      <c r="C3671">
        <v>2002</v>
      </c>
      <c r="D3671">
        <v>2666</v>
      </c>
      <c r="E3671">
        <v>2954.29</v>
      </c>
      <c r="F3671">
        <v>26.1</v>
      </c>
      <c r="G3671">
        <v>12361</v>
      </c>
      <c r="H3671">
        <v>12361</v>
      </c>
      <c r="I3671">
        <f t="shared" si="172"/>
        <v>0</v>
      </c>
      <c r="J3671">
        <f t="shared" si="174"/>
        <v>0</v>
      </c>
      <c r="K3671">
        <f t="shared" si="173"/>
        <v>0</v>
      </c>
    </row>
    <row r="3672" spans="1:11" x14ac:dyDescent="0.25">
      <c r="A3672" t="s">
        <v>18</v>
      </c>
      <c r="B3672" t="s">
        <v>7</v>
      </c>
      <c r="C3672">
        <v>2013</v>
      </c>
      <c r="D3672">
        <v>1761</v>
      </c>
      <c r="E3672">
        <v>367778</v>
      </c>
      <c r="F3672">
        <v>20.07</v>
      </c>
      <c r="G3672">
        <v>277517</v>
      </c>
      <c r="H3672">
        <v>277517</v>
      </c>
      <c r="I3672">
        <f t="shared" si="172"/>
        <v>0</v>
      </c>
      <c r="J3672">
        <f t="shared" si="174"/>
        <v>0</v>
      </c>
      <c r="K3672">
        <f t="shared" si="173"/>
        <v>0</v>
      </c>
    </row>
    <row r="3673" spans="1:11" x14ac:dyDescent="0.25">
      <c r="A3673" t="s">
        <v>27</v>
      </c>
      <c r="B3673" t="s">
        <v>9</v>
      </c>
      <c r="C3673">
        <v>2002</v>
      </c>
      <c r="D3673">
        <v>495</v>
      </c>
      <c r="E3673">
        <v>26857</v>
      </c>
      <c r="F3673">
        <v>15.88</v>
      </c>
      <c r="G3673">
        <v>28516</v>
      </c>
      <c r="H3673">
        <v>28516</v>
      </c>
      <c r="I3673">
        <f t="shared" si="172"/>
        <v>0</v>
      </c>
      <c r="J3673">
        <f t="shared" si="174"/>
        <v>0</v>
      </c>
      <c r="K3673">
        <f t="shared" si="173"/>
        <v>0</v>
      </c>
    </row>
    <row r="3674" spans="1:11" x14ac:dyDescent="0.25">
      <c r="A3674" t="s">
        <v>42</v>
      </c>
      <c r="B3674" t="s">
        <v>9</v>
      </c>
      <c r="C3674">
        <v>2008</v>
      </c>
      <c r="D3674">
        <v>758</v>
      </c>
      <c r="E3674">
        <v>61732.11</v>
      </c>
      <c r="F3674">
        <v>21.02</v>
      </c>
      <c r="G3674">
        <v>33071</v>
      </c>
      <c r="H3674">
        <v>33071</v>
      </c>
      <c r="I3674">
        <f t="shared" si="172"/>
        <v>0</v>
      </c>
      <c r="J3674">
        <f t="shared" si="174"/>
        <v>0</v>
      </c>
      <c r="K3674">
        <f t="shared" si="173"/>
        <v>0</v>
      </c>
    </row>
    <row r="3675" spans="1:11" x14ac:dyDescent="0.25">
      <c r="A3675" t="s">
        <v>20</v>
      </c>
      <c r="B3675" t="s">
        <v>7</v>
      </c>
      <c r="C3675">
        <v>1996</v>
      </c>
      <c r="D3675">
        <v>1300</v>
      </c>
      <c r="E3675">
        <v>3444.01</v>
      </c>
      <c r="F3675">
        <v>17.03</v>
      </c>
      <c r="G3675">
        <v>109417</v>
      </c>
      <c r="H3675">
        <v>100603</v>
      </c>
      <c r="I3675">
        <f t="shared" si="172"/>
        <v>8814</v>
      </c>
      <c r="J3675">
        <f t="shared" si="174"/>
        <v>8814</v>
      </c>
      <c r="K3675">
        <f t="shared" si="173"/>
        <v>77686596</v>
      </c>
    </row>
    <row r="3676" spans="1:11" x14ac:dyDescent="0.25">
      <c r="A3676" t="s">
        <v>41</v>
      </c>
      <c r="B3676" t="s">
        <v>9</v>
      </c>
      <c r="C3676">
        <v>1997</v>
      </c>
      <c r="D3676">
        <v>700</v>
      </c>
      <c r="E3676">
        <v>30414</v>
      </c>
      <c r="F3676">
        <v>9.27</v>
      </c>
      <c r="G3676">
        <v>86577</v>
      </c>
      <c r="H3676">
        <v>86577</v>
      </c>
      <c r="I3676">
        <f t="shared" si="172"/>
        <v>0</v>
      </c>
      <c r="J3676">
        <f t="shared" si="174"/>
        <v>0</v>
      </c>
      <c r="K3676">
        <f t="shared" si="173"/>
        <v>0</v>
      </c>
    </row>
    <row r="3677" spans="1:11" x14ac:dyDescent="0.25">
      <c r="A3677" t="s">
        <v>106</v>
      </c>
      <c r="B3677" t="s">
        <v>23</v>
      </c>
      <c r="C3677">
        <v>2009</v>
      </c>
      <c r="D3677">
        <v>2280</v>
      </c>
      <c r="E3677">
        <v>9387.9500000000007</v>
      </c>
      <c r="F3677">
        <v>27.23</v>
      </c>
      <c r="G3677">
        <v>98525</v>
      </c>
      <c r="H3677">
        <v>103324</v>
      </c>
      <c r="I3677">
        <f t="shared" si="172"/>
        <v>4799</v>
      </c>
      <c r="J3677">
        <f t="shared" si="174"/>
        <v>-4799</v>
      </c>
      <c r="K3677">
        <f t="shared" si="173"/>
        <v>23030401</v>
      </c>
    </row>
    <row r="3678" spans="1:11" x14ac:dyDescent="0.25">
      <c r="A3678" t="s">
        <v>52</v>
      </c>
      <c r="B3678" t="s">
        <v>11</v>
      </c>
      <c r="C3678">
        <v>2012</v>
      </c>
      <c r="D3678">
        <v>282</v>
      </c>
      <c r="E3678">
        <v>1.52</v>
      </c>
      <c r="F3678">
        <v>27.39</v>
      </c>
      <c r="G3678">
        <v>40285</v>
      </c>
      <c r="H3678">
        <v>39754</v>
      </c>
      <c r="I3678">
        <f t="shared" si="172"/>
        <v>531</v>
      </c>
      <c r="J3678">
        <f t="shared" si="174"/>
        <v>531</v>
      </c>
      <c r="K3678">
        <f t="shared" si="173"/>
        <v>281961</v>
      </c>
    </row>
    <row r="3679" spans="1:11" x14ac:dyDescent="0.25">
      <c r="A3679" t="s">
        <v>42</v>
      </c>
      <c r="B3679" t="s">
        <v>29</v>
      </c>
      <c r="C3679">
        <v>2005</v>
      </c>
      <c r="D3679">
        <v>758</v>
      </c>
      <c r="E3679">
        <v>51741.99</v>
      </c>
      <c r="F3679">
        <v>21.42</v>
      </c>
      <c r="G3679">
        <v>19450</v>
      </c>
      <c r="H3679">
        <v>19450</v>
      </c>
      <c r="I3679">
        <f t="shared" si="172"/>
        <v>0</v>
      </c>
      <c r="J3679">
        <f t="shared" si="174"/>
        <v>0</v>
      </c>
      <c r="K3679">
        <f t="shared" si="173"/>
        <v>0</v>
      </c>
    </row>
    <row r="3680" spans="1:11" x14ac:dyDescent="0.25">
      <c r="A3680" t="s">
        <v>57</v>
      </c>
      <c r="B3680" t="s">
        <v>7</v>
      </c>
      <c r="C3680">
        <v>1990</v>
      </c>
      <c r="D3680">
        <v>3240</v>
      </c>
      <c r="E3680">
        <v>18058.29</v>
      </c>
      <c r="F3680">
        <v>27.22</v>
      </c>
      <c r="G3680">
        <v>152736</v>
      </c>
      <c r="H3680">
        <v>156654</v>
      </c>
      <c r="I3680">
        <f t="shared" si="172"/>
        <v>3918</v>
      </c>
      <c r="J3680">
        <f t="shared" si="174"/>
        <v>-3918</v>
      </c>
      <c r="K3680">
        <f t="shared" si="173"/>
        <v>15350724</v>
      </c>
    </row>
    <row r="3681" spans="1:11" x14ac:dyDescent="0.25">
      <c r="A3681" t="s">
        <v>32</v>
      </c>
      <c r="B3681" t="s">
        <v>21</v>
      </c>
      <c r="C3681">
        <v>1990</v>
      </c>
      <c r="D3681">
        <v>1083</v>
      </c>
      <c r="E3681">
        <v>75000</v>
      </c>
      <c r="F3681">
        <v>24.1</v>
      </c>
      <c r="G3681">
        <v>79663</v>
      </c>
      <c r="H3681">
        <v>79663</v>
      </c>
      <c r="I3681">
        <f t="shared" si="172"/>
        <v>0</v>
      </c>
      <c r="J3681">
        <f t="shared" si="174"/>
        <v>0</v>
      </c>
      <c r="K3681">
        <f t="shared" si="173"/>
        <v>0</v>
      </c>
    </row>
    <row r="3682" spans="1:11" x14ac:dyDescent="0.25">
      <c r="A3682" t="s">
        <v>10</v>
      </c>
      <c r="B3682" t="s">
        <v>21</v>
      </c>
      <c r="C3682">
        <v>2001</v>
      </c>
      <c r="D3682">
        <v>1668</v>
      </c>
      <c r="E3682">
        <v>78735.45</v>
      </c>
      <c r="F3682">
        <v>15.47</v>
      </c>
      <c r="G3682">
        <v>251300</v>
      </c>
      <c r="H3682">
        <v>251300</v>
      </c>
      <c r="I3682">
        <f t="shared" si="172"/>
        <v>0</v>
      </c>
      <c r="J3682">
        <f t="shared" si="174"/>
        <v>0</v>
      </c>
      <c r="K3682">
        <f t="shared" si="173"/>
        <v>0</v>
      </c>
    </row>
    <row r="3683" spans="1:11" x14ac:dyDescent="0.25">
      <c r="A3683" t="s">
        <v>20</v>
      </c>
      <c r="B3683" t="s">
        <v>7</v>
      </c>
      <c r="C3683">
        <v>1992</v>
      </c>
      <c r="D3683">
        <v>1300</v>
      </c>
      <c r="E3683">
        <v>2072.0300000000002</v>
      </c>
      <c r="F3683">
        <v>16.7</v>
      </c>
      <c r="G3683">
        <v>92262</v>
      </c>
      <c r="H3683">
        <v>101741</v>
      </c>
      <c r="I3683">
        <f t="shared" si="172"/>
        <v>9479</v>
      </c>
      <c r="J3683">
        <f t="shared" si="174"/>
        <v>-9479</v>
      </c>
      <c r="K3683">
        <f t="shared" si="173"/>
        <v>89851441</v>
      </c>
    </row>
    <row r="3684" spans="1:11" x14ac:dyDescent="0.25">
      <c r="A3684" t="s">
        <v>14</v>
      </c>
      <c r="B3684" t="s">
        <v>15</v>
      </c>
      <c r="C3684">
        <v>1997</v>
      </c>
      <c r="D3684">
        <v>494</v>
      </c>
      <c r="E3684">
        <v>16936</v>
      </c>
      <c r="F3684">
        <v>22.14</v>
      </c>
      <c r="G3684">
        <v>5926</v>
      </c>
      <c r="H3684">
        <v>5926</v>
      </c>
      <c r="I3684">
        <f t="shared" si="172"/>
        <v>0</v>
      </c>
      <c r="J3684">
        <f t="shared" si="174"/>
        <v>0</v>
      </c>
      <c r="K3684">
        <f t="shared" si="173"/>
        <v>0</v>
      </c>
    </row>
    <row r="3685" spans="1:11" x14ac:dyDescent="0.25">
      <c r="A3685" t="s">
        <v>6</v>
      </c>
      <c r="B3685" t="s">
        <v>11</v>
      </c>
      <c r="C3685">
        <v>2000</v>
      </c>
      <c r="D3685">
        <v>1274</v>
      </c>
      <c r="E3685">
        <v>109.87</v>
      </c>
      <c r="F3685">
        <v>21.32</v>
      </c>
      <c r="G3685">
        <v>6774</v>
      </c>
      <c r="H3685">
        <v>8431</v>
      </c>
      <c r="I3685">
        <f t="shared" si="172"/>
        <v>1657</v>
      </c>
      <c r="J3685">
        <f t="shared" si="174"/>
        <v>-1657</v>
      </c>
      <c r="K3685">
        <f t="shared" si="173"/>
        <v>2745649</v>
      </c>
    </row>
    <row r="3686" spans="1:11" x14ac:dyDescent="0.25">
      <c r="A3686" t="s">
        <v>52</v>
      </c>
      <c r="B3686" t="s">
        <v>29</v>
      </c>
      <c r="C3686">
        <v>1998</v>
      </c>
      <c r="D3686">
        <v>282</v>
      </c>
      <c r="E3686">
        <v>22.05</v>
      </c>
      <c r="F3686">
        <v>28.08</v>
      </c>
      <c r="G3686">
        <v>16667</v>
      </c>
      <c r="H3686">
        <v>15739</v>
      </c>
      <c r="I3686">
        <f t="shared" si="172"/>
        <v>928</v>
      </c>
      <c r="J3686">
        <f t="shared" si="174"/>
        <v>928</v>
      </c>
      <c r="K3686">
        <f t="shared" si="173"/>
        <v>861184</v>
      </c>
    </row>
    <row r="3687" spans="1:11" x14ac:dyDescent="0.25">
      <c r="A3687" t="s">
        <v>40</v>
      </c>
      <c r="B3687" t="s">
        <v>7</v>
      </c>
      <c r="C3687">
        <v>1992</v>
      </c>
      <c r="D3687">
        <v>832</v>
      </c>
      <c r="E3687">
        <v>88227.6</v>
      </c>
      <c r="F3687">
        <v>7.76</v>
      </c>
      <c r="G3687">
        <v>226592</v>
      </c>
      <c r="H3687">
        <v>226592</v>
      </c>
      <c r="I3687">
        <f t="shared" si="172"/>
        <v>0</v>
      </c>
      <c r="J3687">
        <f t="shared" si="174"/>
        <v>0</v>
      </c>
      <c r="K3687">
        <f t="shared" si="173"/>
        <v>0</v>
      </c>
    </row>
    <row r="3688" spans="1:11" x14ac:dyDescent="0.25">
      <c r="A3688" t="s">
        <v>106</v>
      </c>
      <c r="B3688" t="s">
        <v>15</v>
      </c>
      <c r="C3688">
        <v>2005</v>
      </c>
      <c r="D3688">
        <v>2280</v>
      </c>
      <c r="E3688">
        <v>9391.92</v>
      </c>
      <c r="F3688">
        <v>27.2</v>
      </c>
      <c r="G3688">
        <v>18323</v>
      </c>
      <c r="H3688">
        <v>20630</v>
      </c>
      <c r="I3688">
        <f t="shared" si="172"/>
        <v>2307</v>
      </c>
      <c r="J3688">
        <f t="shared" si="174"/>
        <v>-2307</v>
      </c>
      <c r="K3688">
        <f t="shared" si="173"/>
        <v>5322249</v>
      </c>
    </row>
    <row r="3689" spans="1:11" x14ac:dyDescent="0.25">
      <c r="A3689" t="s">
        <v>14</v>
      </c>
      <c r="B3689" t="s">
        <v>13</v>
      </c>
      <c r="C3689">
        <v>2001</v>
      </c>
      <c r="D3689">
        <v>494</v>
      </c>
      <c r="E3689">
        <v>11871</v>
      </c>
      <c r="F3689">
        <v>23.62</v>
      </c>
      <c r="G3689">
        <v>27542</v>
      </c>
      <c r="H3689">
        <v>27542</v>
      </c>
      <c r="I3689">
        <f t="shared" si="172"/>
        <v>0</v>
      </c>
      <c r="J3689">
        <f t="shared" si="174"/>
        <v>0</v>
      </c>
      <c r="K3689">
        <f t="shared" si="173"/>
        <v>0</v>
      </c>
    </row>
    <row r="3690" spans="1:11" x14ac:dyDescent="0.25">
      <c r="A3690" t="s">
        <v>114</v>
      </c>
      <c r="B3690" t="s">
        <v>7</v>
      </c>
      <c r="C3690">
        <v>2007</v>
      </c>
      <c r="D3690">
        <v>74</v>
      </c>
      <c r="E3690">
        <v>68</v>
      </c>
      <c r="F3690">
        <v>28.23</v>
      </c>
      <c r="G3690">
        <v>100000</v>
      </c>
      <c r="H3690">
        <v>180000</v>
      </c>
      <c r="I3690">
        <f t="shared" si="172"/>
        <v>80000</v>
      </c>
      <c r="J3690">
        <f t="shared" si="174"/>
        <v>-80000</v>
      </c>
      <c r="K3690">
        <f t="shared" si="173"/>
        <v>6400000000</v>
      </c>
    </row>
    <row r="3691" spans="1:11" x14ac:dyDescent="0.25">
      <c r="A3691" t="s">
        <v>12</v>
      </c>
      <c r="B3691" t="s">
        <v>29</v>
      </c>
      <c r="C3691">
        <v>1996</v>
      </c>
      <c r="D3691">
        <v>2702</v>
      </c>
      <c r="E3691">
        <v>1597</v>
      </c>
      <c r="F3691">
        <v>27.2</v>
      </c>
      <c r="G3691">
        <v>11915</v>
      </c>
      <c r="H3691">
        <v>11915</v>
      </c>
      <c r="I3691">
        <f t="shared" si="172"/>
        <v>0</v>
      </c>
      <c r="J3691">
        <f t="shared" si="174"/>
        <v>0</v>
      </c>
      <c r="K3691">
        <f t="shared" si="173"/>
        <v>0</v>
      </c>
    </row>
    <row r="3692" spans="1:11" x14ac:dyDescent="0.25">
      <c r="A3692" t="s">
        <v>54</v>
      </c>
      <c r="B3692" t="s">
        <v>23</v>
      </c>
      <c r="C3692">
        <v>2009</v>
      </c>
      <c r="D3692">
        <v>2274</v>
      </c>
      <c r="E3692">
        <v>9666.8700000000008</v>
      </c>
      <c r="F3692">
        <v>17.760000000000002</v>
      </c>
      <c r="G3692">
        <v>49631</v>
      </c>
      <c r="H3692">
        <v>49631</v>
      </c>
      <c r="I3692">
        <f t="shared" si="172"/>
        <v>0</v>
      </c>
      <c r="J3692">
        <f t="shared" si="174"/>
        <v>0</v>
      </c>
      <c r="K3692">
        <f t="shared" si="173"/>
        <v>0</v>
      </c>
    </row>
    <row r="3693" spans="1:11" x14ac:dyDescent="0.25">
      <c r="A3693" t="s">
        <v>19</v>
      </c>
      <c r="B3693" t="s">
        <v>9</v>
      </c>
      <c r="C3693">
        <v>1997</v>
      </c>
      <c r="D3693">
        <v>216</v>
      </c>
      <c r="E3693">
        <v>848</v>
      </c>
      <c r="F3693">
        <v>19.23</v>
      </c>
      <c r="G3693">
        <v>19836</v>
      </c>
      <c r="H3693">
        <v>19836</v>
      </c>
      <c r="I3693">
        <f t="shared" si="172"/>
        <v>0</v>
      </c>
      <c r="J3693">
        <f t="shared" si="174"/>
        <v>0</v>
      </c>
      <c r="K3693">
        <f t="shared" si="173"/>
        <v>0</v>
      </c>
    </row>
    <row r="3694" spans="1:11" x14ac:dyDescent="0.25">
      <c r="A3694" t="s">
        <v>32</v>
      </c>
      <c r="B3694" t="s">
        <v>11</v>
      </c>
      <c r="C3694">
        <v>1997</v>
      </c>
      <c r="D3694">
        <v>1083</v>
      </c>
      <c r="E3694">
        <v>52279</v>
      </c>
      <c r="F3694">
        <v>26.45</v>
      </c>
      <c r="G3694">
        <v>26789</v>
      </c>
      <c r="H3694">
        <v>26789</v>
      </c>
      <c r="I3694">
        <f t="shared" si="172"/>
        <v>0</v>
      </c>
      <c r="J3694">
        <f t="shared" si="174"/>
        <v>0</v>
      </c>
      <c r="K3694">
        <f t="shared" si="173"/>
        <v>0</v>
      </c>
    </row>
    <row r="3695" spans="1:11" x14ac:dyDescent="0.25">
      <c r="A3695" t="s">
        <v>39</v>
      </c>
      <c r="B3695" t="s">
        <v>11</v>
      </c>
      <c r="C3695">
        <v>1991</v>
      </c>
      <c r="D3695">
        <v>2666</v>
      </c>
      <c r="E3695">
        <v>1287</v>
      </c>
      <c r="F3695">
        <v>25.85</v>
      </c>
      <c r="G3695">
        <v>16767</v>
      </c>
      <c r="H3695">
        <v>16767</v>
      </c>
      <c r="I3695">
        <f t="shared" si="172"/>
        <v>0</v>
      </c>
      <c r="J3695">
        <f t="shared" si="174"/>
        <v>0</v>
      </c>
      <c r="K3695">
        <f t="shared" si="173"/>
        <v>0</v>
      </c>
    </row>
    <row r="3696" spans="1:11" x14ac:dyDescent="0.25">
      <c r="A3696" t="s">
        <v>14</v>
      </c>
      <c r="B3696" t="s">
        <v>29</v>
      </c>
      <c r="C3696">
        <v>1999</v>
      </c>
      <c r="D3696">
        <v>494</v>
      </c>
      <c r="E3696">
        <v>20450</v>
      </c>
      <c r="F3696">
        <v>26.8</v>
      </c>
      <c r="G3696">
        <v>15078</v>
      </c>
      <c r="H3696">
        <v>15078</v>
      </c>
      <c r="I3696">
        <f t="shared" si="172"/>
        <v>0</v>
      </c>
      <c r="J3696">
        <f t="shared" si="174"/>
        <v>0</v>
      </c>
      <c r="K3696">
        <f t="shared" si="173"/>
        <v>0</v>
      </c>
    </row>
    <row r="3697" spans="1:11" x14ac:dyDescent="0.25">
      <c r="A3697" t="s">
        <v>52</v>
      </c>
      <c r="B3697" t="s">
        <v>7</v>
      </c>
      <c r="C3697">
        <v>1994</v>
      </c>
      <c r="D3697">
        <v>282</v>
      </c>
      <c r="E3697">
        <v>30.96</v>
      </c>
      <c r="F3697">
        <v>27.05</v>
      </c>
      <c r="G3697">
        <v>181975</v>
      </c>
      <c r="H3697">
        <v>182175</v>
      </c>
      <c r="I3697">
        <f t="shared" si="172"/>
        <v>200</v>
      </c>
      <c r="J3697">
        <f t="shared" si="174"/>
        <v>-200</v>
      </c>
      <c r="K3697">
        <f t="shared" si="173"/>
        <v>40000</v>
      </c>
    </row>
    <row r="3698" spans="1:11" x14ac:dyDescent="0.25">
      <c r="A3698" t="s">
        <v>42</v>
      </c>
      <c r="B3698" t="s">
        <v>21</v>
      </c>
      <c r="C3698">
        <v>2010</v>
      </c>
      <c r="D3698">
        <v>758</v>
      </c>
      <c r="E3698">
        <v>63402.29</v>
      </c>
      <c r="F3698">
        <v>20.9</v>
      </c>
      <c r="G3698">
        <v>206653</v>
      </c>
      <c r="H3698">
        <v>206653</v>
      </c>
      <c r="I3698">
        <f t="shared" si="172"/>
        <v>0</v>
      </c>
      <c r="J3698">
        <f t="shared" si="174"/>
        <v>0</v>
      </c>
      <c r="K3698">
        <f t="shared" si="173"/>
        <v>0</v>
      </c>
    </row>
    <row r="3699" spans="1:11" x14ac:dyDescent="0.25">
      <c r="A3699" t="s">
        <v>25</v>
      </c>
      <c r="B3699" t="s">
        <v>15</v>
      </c>
      <c r="C3699">
        <v>2005</v>
      </c>
      <c r="D3699">
        <v>534</v>
      </c>
      <c r="E3699">
        <v>34310</v>
      </c>
      <c r="F3699">
        <v>18.260000000000002</v>
      </c>
      <c r="G3699">
        <v>26629</v>
      </c>
      <c r="H3699">
        <v>26629</v>
      </c>
      <c r="I3699">
        <f t="shared" si="172"/>
        <v>0</v>
      </c>
      <c r="J3699">
        <f t="shared" si="174"/>
        <v>0</v>
      </c>
      <c r="K3699">
        <f t="shared" si="173"/>
        <v>0</v>
      </c>
    </row>
    <row r="3700" spans="1:11" x14ac:dyDescent="0.25">
      <c r="A3700" t="s">
        <v>39</v>
      </c>
      <c r="B3700" t="s">
        <v>13</v>
      </c>
      <c r="C3700">
        <v>2006</v>
      </c>
      <c r="D3700">
        <v>2666</v>
      </c>
      <c r="E3700">
        <v>9074.43</v>
      </c>
      <c r="F3700">
        <v>26.44</v>
      </c>
      <c r="G3700">
        <v>38541</v>
      </c>
      <c r="H3700">
        <v>38541</v>
      </c>
      <c r="I3700">
        <f t="shared" si="172"/>
        <v>0</v>
      </c>
      <c r="J3700">
        <f t="shared" si="174"/>
        <v>0</v>
      </c>
      <c r="K3700">
        <f t="shared" si="173"/>
        <v>0</v>
      </c>
    </row>
    <row r="3701" spans="1:11" x14ac:dyDescent="0.25">
      <c r="A3701" t="s">
        <v>42</v>
      </c>
      <c r="B3701" t="s">
        <v>7</v>
      </c>
      <c r="C3701">
        <v>1998</v>
      </c>
      <c r="D3701">
        <v>758</v>
      </c>
      <c r="E3701">
        <v>34468.93</v>
      </c>
      <c r="F3701">
        <v>19.079999999999998</v>
      </c>
      <c r="G3701">
        <v>204955</v>
      </c>
      <c r="H3701">
        <v>204955</v>
      </c>
      <c r="I3701">
        <f t="shared" si="172"/>
        <v>0</v>
      </c>
      <c r="J3701">
        <f t="shared" si="174"/>
        <v>0</v>
      </c>
      <c r="K3701">
        <f t="shared" si="173"/>
        <v>0</v>
      </c>
    </row>
    <row r="3702" spans="1:11" x14ac:dyDescent="0.25">
      <c r="A3702" t="s">
        <v>10</v>
      </c>
      <c r="B3702" t="s">
        <v>7</v>
      </c>
      <c r="C3702">
        <v>1992</v>
      </c>
      <c r="D3702">
        <v>1668</v>
      </c>
      <c r="E3702">
        <v>79821.179999999993</v>
      </c>
      <c r="F3702">
        <v>15.68</v>
      </c>
      <c r="G3702">
        <v>313645</v>
      </c>
      <c r="H3702">
        <v>313645</v>
      </c>
      <c r="I3702">
        <f t="shared" si="172"/>
        <v>0</v>
      </c>
      <c r="J3702">
        <f t="shared" si="174"/>
        <v>0</v>
      </c>
      <c r="K3702">
        <f t="shared" si="173"/>
        <v>0</v>
      </c>
    </row>
    <row r="3703" spans="1:11" x14ac:dyDescent="0.25">
      <c r="A3703" t="s">
        <v>10</v>
      </c>
      <c r="B3703" t="s">
        <v>21</v>
      </c>
      <c r="C3703">
        <v>1993</v>
      </c>
      <c r="D3703">
        <v>1668</v>
      </c>
      <c r="E3703">
        <v>79821.179999999993</v>
      </c>
      <c r="F3703">
        <v>14.99</v>
      </c>
      <c r="G3703">
        <v>194906</v>
      </c>
      <c r="H3703">
        <v>194906</v>
      </c>
      <c r="I3703">
        <f t="shared" si="172"/>
        <v>0</v>
      </c>
      <c r="J3703">
        <f t="shared" si="174"/>
        <v>0</v>
      </c>
      <c r="K3703">
        <f t="shared" si="173"/>
        <v>0</v>
      </c>
    </row>
    <row r="3704" spans="1:11" x14ac:dyDescent="0.25">
      <c r="A3704" t="s">
        <v>32</v>
      </c>
      <c r="B3704" t="s">
        <v>11</v>
      </c>
      <c r="C3704">
        <v>2009</v>
      </c>
      <c r="D3704">
        <v>1083</v>
      </c>
      <c r="E3704">
        <v>28707.01</v>
      </c>
      <c r="F3704">
        <v>27.82</v>
      </c>
      <c r="G3704">
        <v>29071</v>
      </c>
      <c r="H3704">
        <v>29071</v>
      </c>
      <c r="I3704">
        <f t="shared" si="172"/>
        <v>0</v>
      </c>
      <c r="J3704">
        <f t="shared" si="174"/>
        <v>0</v>
      </c>
      <c r="K3704">
        <f t="shared" si="173"/>
        <v>0</v>
      </c>
    </row>
    <row r="3705" spans="1:11" x14ac:dyDescent="0.25">
      <c r="A3705" t="s">
        <v>32</v>
      </c>
      <c r="B3705" t="s">
        <v>45</v>
      </c>
      <c r="C3705">
        <v>2006</v>
      </c>
      <c r="D3705">
        <v>1083</v>
      </c>
      <c r="E3705">
        <v>37423</v>
      </c>
      <c r="F3705">
        <v>26.37</v>
      </c>
      <c r="G3705">
        <v>321132</v>
      </c>
      <c r="H3705">
        <v>321132</v>
      </c>
      <c r="I3705">
        <f t="shared" si="172"/>
        <v>0</v>
      </c>
      <c r="J3705">
        <f t="shared" si="174"/>
        <v>0</v>
      </c>
      <c r="K3705">
        <f t="shared" si="173"/>
        <v>0</v>
      </c>
    </row>
    <row r="3706" spans="1:11" x14ac:dyDescent="0.25">
      <c r="A3706" t="s">
        <v>54</v>
      </c>
      <c r="B3706" t="s">
        <v>7</v>
      </c>
      <c r="C3706">
        <v>2001</v>
      </c>
      <c r="D3706">
        <v>2274</v>
      </c>
      <c r="E3706">
        <v>7344</v>
      </c>
      <c r="F3706">
        <v>21.88</v>
      </c>
      <c r="G3706">
        <v>97253</v>
      </c>
      <c r="H3706">
        <v>97253</v>
      </c>
      <c r="I3706">
        <f t="shared" si="172"/>
        <v>0</v>
      </c>
      <c r="J3706">
        <f t="shared" si="174"/>
        <v>0</v>
      </c>
      <c r="K3706">
        <f t="shared" si="173"/>
        <v>0</v>
      </c>
    </row>
    <row r="3707" spans="1:11" x14ac:dyDescent="0.25">
      <c r="A3707" t="s">
        <v>32</v>
      </c>
      <c r="B3707" t="s">
        <v>15</v>
      </c>
      <c r="C3707">
        <v>2007</v>
      </c>
      <c r="D3707">
        <v>1083</v>
      </c>
      <c r="E3707">
        <v>27422.77</v>
      </c>
      <c r="F3707">
        <v>25.46</v>
      </c>
      <c r="G3707">
        <v>8443</v>
      </c>
      <c r="H3707">
        <v>8443</v>
      </c>
      <c r="I3707">
        <f t="shared" si="172"/>
        <v>0</v>
      </c>
      <c r="J3707">
        <f t="shared" si="174"/>
        <v>0</v>
      </c>
      <c r="K3707">
        <f t="shared" si="173"/>
        <v>0</v>
      </c>
    </row>
    <row r="3708" spans="1:11" x14ac:dyDescent="0.25">
      <c r="A3708" t="s">
        <v>31</v>
      </c>
      <c r="B3708" t="s">
        <v>29</v>
      </c>
      <c r="C3708">
        <v>1996</v>
      </c>
      <c r="D3708">
        <v>346</v>
      </c>
      <c r="E3708">
        <v>11806.86</v>
      </c>
      <c r="F3708">
        <v>17.97</v>
      </c>
      <c r="G3708">
        <v>24600</v>
      </c>
      <c r="H3708">
        <v>13367</v>
      </c>
      <c r="I3708">
        <f t="shared" si="172"/>
        <v>11233</v>
      </c>
      <c r="J3708">
        <f t="shared" si="174"/>
        <v>11233</v>
      </c>
      <c r="K3708">
        <f t="shared" si="173"/>
        <v>126180289</v>
      </c>
    </row>
    <row r="3709" spans="1:11" x14ac:dyDescent="0.25">
      <c r="A3709" t="s">
        <v>52</v>
      </c>
      <c r="B3709" t="s">
        <v>15</v>
      </c>
      <c r="C3709">
        <v>1996</v>
      </c>
      <c r="D3709">
        <v>282</v>
      </c>
      <c r="E3709">
        <v>26.51</v>
      </c>
      <c r="F3709">
        <v>27.64</v>
      </c>
      <c r="G3709">
        <v>9990</v>
      </c>
      <c r="H3709">
        <v>9757</v>
      </c>
      <c r="I3709">
        <f t="shared" si="172"/>
        <v>233</v>
      </c>
      <c r="J3709">
        <f t="shared" si="174"/>
        <v>233</v>
      </c>
      <c r="K3709">
        <f t="shared" si="173"/>
        <v>54289</v>
      </c>
    </row>
    <row r="3710" spans="1:11" x14ac:dyDescent="0.25">
      <c r="A3710" t="s">
        <v>32</v>
      </c>
      <c r="B3710" t="s">
        <v>45</v>
      </c>
      <c r="C3710">
        <v>2004</v>
      </c>
      <c r="D3710">
        <v>1083</v>
      </c>
      <c r="E3710">
        <v>35113</v>
      </c>
      <c r="F3710">
        <v>26.24</v>
      </c>
      <c r="G3710">
        <v>270436</v>
      </c>
      <c r="H3710">
        <v>270436</v>
      </c>
      <c r="I3710">
        <f t="shared" si="172"/>
        <v>0</v>
      </c>
      <c r="J3710">
        <f t="shared" si="174"/>
        <v>0</v>
      </c>
      <c r="K3710">
        <f t="shared" si="173"/>
        <v>0</v>
      </c>
    </row>
    <row r="3711" spans="1:11" x14ac:dyDescent="0.25">
      <c r="A3711" t="s">
        <v>32</v>
      </c>
      <c r="B3711" t="s">
        <v>15</v>
      </c>
      <c r="C3711">
        <v>2010</v>
      </c>
      <c r="D3711">
        <v>1083</v>
      </c>
      <c r="E3711">
        <v>40093.69</v>
      </c>
      <c r="F3711">
        <v>26.82</v>
      </c>
      <c r="G3711">
        <v>8602</v>
      </c>
      <c r="H3711">
        <v>8602</v>
      </c>
      <c r="I3711">
        <f t="shared" si="172"/>
        <v>0</v>
      </c>
      <c r="J3711">
        <f t="shared" si="174"/>
        <v>0</v>
      </c>
      <c r="K3711">
        <f t="shared" si="173"/>
        <v>0</v>
      </c>
    </row>
    <row r="3712" spans="1:11" x14ac:dyDescent="0.25">
      <c r="A3712" t="s">
        <v>18</v>
      </c>
      <c r="B3712" t="s">
        <v>11</v>
      </c>
      <c r="C3712">
        <v>1994</v>
      </c>
      <c r="D3712">
        <v>1761</v>
      </c>
      <c r="E3712">
        <v>84312.78</v>
      </c>
      <c r="F3712">
        <v>20.77</v>
      </c>
      <c r="G3712">
        <v>15541</v>
      </c>
      <c r="H3712">
        <v>15541</v>
      </c>
      <c r="I3712">
        <f t="shared" si="172"/>
        <v>0</v>
      </c>
      <c r="J3712">
        <f t="shared" si="174"/>
        <v>0</v>
      </c>
      <c r="K3712">
        <f t="shared" si="173"/>
        <v>0</v>
      </c>
    </row>
    <row r="3713" spans="1:11" x14ac:dyDescent="0.25">
      <c r="A3713" t="s">
        <v>27</v>
      </c>
      <c r="B3713" t="s">
        <v>7</v>
      </c>
      <c r="C3713">
        <v>1994</v>
      </c>
      <c r="D3713">
        <v>495</v>
      </c>
      <c r="E3713">
        <v>16582</v>
      </c>
      <c r="F3713">
        <v>20.65</v>
      </c>
      <c r="G3713">
        <v>232625</v>
      </c>
      <c r="H3713">
        <v>228678</v>
      </c>
      <c r="I3713">
        <f t="shared" si="172"/>
        <v>3947</v>
      </c>
      <c r="J3713">
        <f t="shared" si="174"/>
        <v>3947</v>
      </c>
      <c r="K3713">
        <f t="shared" si="173"/>
        <v>15578809</v>
      </c>
    </row>
    <row r="3714" spans="1:11" x14ac:dyDescent="0.25">
      <c r="A3714" t="s">
        <v>34</v>
      </c>
      <c r="B3714" t="s">
        <v>9</v>
      </c>
      <c r="C3714">
        <v>1991</v>
      </c>
      <c r="D3714">
        <v>636</v>
      </c>
      <c r="E3714">
        <v>39147</v>
      </c>
      <c r="F3714">
        <v>16.37</v>
      </c>
      <c r="G3714">
        <v>66692</v>
      </c>
      <c r="H3714">
        <v>66692</v>
      </c>
      <c r="I3714">
        <f t="shared" si="172"/>
        <v>0</v>
      </c>
      <c r="J3714">
        <f t="shared" si="174"/>
        <v>0</v>
      </c>
      <c r="K3714">
        <f t="shared" si="173"/>
        <v>0</v>
      </c>
    </row>
    <row r="3715" spans="1:11" x14ac:dyDescent="0.25">
      <c r="A3715" t="s">
        <v>34</v>
      </c>
      <c r="B3715" t="s">
        <v>13</v>
      </c>
      <c r="C3715">
        <v>2010</v>
      </c>
      <c r="D3715">
        <v>636</v>
      </c>
      <c r="E3715">
        <v>39043</v>
      </c>
      <c r="F3715">
        <v>16.829999999999998</v>
      </c>
      <c r="G3715">
        <v>75936</v>
      </c>
      <c r="H3715">
        <v>75936</v>
      </c>
      <c r="I3715">
        <f t="shared" ref="I3715:I3778" si="175">ABS(G3715-H3715)</f>
        <v>0</v>
      </c>
      <c r="J3715">
        <f t="shared" si="174"/>
        <v>0</v>
      </c>
      <c r="K3715">
        <f t="shared" ref="K3715:K3778" si="176">J3715^2</f>
        <v>0</v>
      </c>
    </row>
    <row r="3716" spans="1:11" x14ac:dyDescent="0.25">
      <c r="A3716" t="s">
        <v>18</v>
      </c>
      <c r="B3716" t="s">
        <v>15</v>
      </c>
      <c r="C3716">
        <v>1994</v>
      </c>
      <c r="D3716">
        <v>1761</v>
      </c>
      <c r="E3716">
        <v>84312.78</v>
      </c>
      <c r="F3716">
        <v>20.77</v>
      </c>
      <c r="G3716">
        <v>19056</v>
      </c>
      <c r="H3716">
        <v>19056</v>
      </c>
      <c r="I3716">
        <f t="shared" si="175"/>
        <v>0</v>
      </c>
      <c r="J3716">
        <f t="shared" si="174"/>
        <v>0</v>
      </c>
      <c r="K3716">
        <f t="shared" si="176"/>
        <v>0</v>
      </c>
    </row>
    <row r="3717" spans="1:11" x14ac:dyDescent="0.25">
      <c r="A3717" t="s">
        <v>8</v>
      </c>
      <c r="B3717" t="s">
        <v>7</v>
      </c>
      <c r="C3717">
        <v>1991</v>
      </c>
      <c r="D3717">
        <v>537</v>
      </c>
      <c r="E3717">
        <v>29477.5</v>
      </c>
      <c r="F3717">
        <v>7.89</v>
      </c>
      <c r="G3717">
        <v>96637</v>
      </c>
      <c r="H3717">
        <v>96637</v>
      </c>
      <c r="I3717">
        <f t="shared" si="175"/>
        <v>0</v>
      </c>
      <c r="J3717">
        <f t="shared" si="174"/>
        <v>0</v>
      </c>
      <c r="K3717">
        <f t="shared" si="176"/>
        <v>0</v>
      </c>
    </row>
    <row r="3718" spans="1:11" x14ac:dyDescent="0.25">
      <c r="A3718" t="s">
        <v>66</v>
      </c>
      <c r="B3718" t="s">
        <v>7</v>
      </c>
      <c r="C3718">
        <v>2002</v>
      </c>
      <c r="D3718">
        <v>1032</v>
      </c>
      <c r="E3718">
        <v>17.399999999999999</v>
      </c>
      <c r="F3718">
        <v>21.96</v>
      </c>
      <c r="G3718">
        <v>128843</v>
      </c>
      <c r="H3718">
        <v>109308</v>
      </c>
      <c r="I3718">
        <f t="shared" si="175"/>
        <v>19535</v>
      </c>
      <c r="J3718">
        <f t="shared" si="174"/>
        <v>19535</v>
      </c>
      <c r="K3718">
        <f t="shared" si="176"/>
        <v>381616225</v>
      </c>
    </row>
    <row r="3719" spans="1:11" x14ac:dyDescent="0.25">
      <c r="A3719" t="s">
        <v>43</v>
      </c>
      <c r="B3719" t="s">
        <v>15</v>
      </c>
      <c r="C3719">
        <v>2011</v>
      </c>
      <c r="D3719">
        <v>593</v>
      </c>
      <c r="E3719">
        <v>39534.43</v>
      </c>
      <c r="F3719">
        <v>10.39</v>
      </c>
      <c r="G3719">
        <v>69231</v>
      </c>
      <c r="H3719">
        <v>69231</v>
      </c>
      <c r="I3719">
        <f t="shared" si="175"/>
        <v>0</v>
      </c>
      <c r="J3719">
        <f t="shared" si="174"/>
        <v>0</v>
      </c>
      <c r="K3719">
        <f t="shared" si="176"/>
        <v>0</v>
      </c>
    </row>
    <row r="3720" spans="1:11" x14ac:dyDescent="0.25">
      <c r="A3720" t="s">
        <v>110</v>
      </c>
      <c r="B3720" t="s">
        <v>7</v>
      </c>
      <c r="C3720">
        <v>2009</v>
      </c>
      <c r="D3720">
        <v>1118</v>
      </c>
      <c r="E3720">
        <v>2268.1</v>
      </c>
      <c r="F3720">
        <v>9.4700000000000006</v>
      </c>
      <c r="G3720">
        <v>275492</v>
      </c>
      <c r="H3720">
        <v>307946</v>
      </c>
      <c r="I3720">
        <f t="shared" si="175"/>
        <v>32454</v>
      </c>
      <c r="J3720">
        <f t="shared" si="174"/>
        <v>-32454</v>
      </c>
      <c r="K3720">
        <f t="shared" si="176"/>
        <v>1053262116</v>
      </c>
    </row>
    <row r="3721" spans="1:11" x14ac:dyDescent="0.25">
      <c r="A3721" t="s">
        <v>61</v>
      </c>
      <c r="B3721" t="s">
        <v>9</v>
      </c>
      <c r="C3721">
        <v>2004</v>
      </c>
      <c r="D3721">
        <v>1212</v>
      </c>
      <c r="E3721">
        <v>159.54</v>
      </c>
      <c r="F3721">
        <v>19.93</v>
      </c>
      <c r="G3721">
        <v>7670</v>
      </c>
      <c r="H3721">
        <v>27194</v>
      </c>
      <c r="I3721">
        <f t="shared" si="175"/>
        <v>19524</v>
      </c>
      <c r="J3721">
        <f t="shared" si="174"/>
        <v>-19524</v>
      </c>
      <c r="K3721">
        <f t="shared" si="176"/>
        <v>381186576</v>
      </c>
    </row>
    <row r="3722" spans="1:11" x14ac:dyDescent="0.25">
      <c r="A3722" t="s">
        <v>18</v>
      </c>
      <c r="B3722" t="s">
        <v>7</v>
      </c>
      <c r="C3722">
        <v>2009</v>
      </c>
      <c r="D3722">
        <v>1761</v>
      </c>
      <c r="E3722">
        <v>335742</v>
      </c>
      <c r="F3722">
        <v>27.39</v>
      </c>
      <c r="G3722">
        <v>248299</v>
      </c>
      <c r="H3722">
        <v>248299</v>
      </c>
      <c r="I3722">
        <f t="shared" si="175"/>
        <v>0</v>
      </c>
      <c r="J3722">
        <f t="shared" si="174"/>
        <v>0</v>
      </c>
      <c r="K3722">
        <f t="shared" si="176"/>
        <v>0</v>
      </c>
    </row>
    <row r="3723" spans="1:11" x14ac:dyDescent="0.25">
      <c r="A3723" t="s">
        <v>22</v>
      </c>
      <c r="B3723" t="s">
        <v>23</v>
      </c>
      <c r="C3723">
        <v>1995</v>
      </c>
      <c r="D3723">
        <v>1410</v>
      </c>
      <c r="E3723">
        <v>3449</v>
      </c>
      <c r="F3723">
        <v>26.78</v>
      </c>
      <c r="G3723">
        <v>89385</v>
      </c>
      <c r="H3723">
        <v>89385</v>
      </c>
      <c r="I3723">
        <f t="shared" si="175"/>
        <v>0</v>
      </c>
      <c r="J3723">
        <f t="shared" si="174"/>
        <v>0</v>
      </c>
      <c r="K3723">
        <f t="shared" si="176"/>
        <v>0</v>
      </c>
    </row>
    <row r="3724" spans="1:11" x14ac:dyDescent="0.25">
      <c r="A3724" t="s">
        <v>32</v>
      </c>
      <c r="B3724" t="s">
        <v>15</v>
      </c>
      <c r="C3724">
        <v>1998</v>
      </c>
      <c r="D3724">
        <v>1083</v>
      </c>
      <c r="E3724">
        <v>49157</v>
      </c>
      <c r="F3724">
        <v>27.48</v>
      </c>
      <c r="G3724">
        <v>8592</v>
      </c>
      <c r="H3724">
        <v>8592</v>
      </c>
      <c r="I3724">
        <f t="shared" si="175"/>
        <v>0</v>
      </c>
      <c r="J3724">
        <f t="shared" si="174"/>
        <v>0</v>
      </c>
      <c r="K3724">
        <f t="shared" si="176"/>
        <v>0</v>
      </c>
    </row>
    <row r="3725" spans="1:11" x14ac:dyDescent="0.25">
      <c r="A3725" t="s">
        <v>8</v>
      </c>
      <c r="B3725" t="s">
        <v>9</v>
      </c>
      <c r="C3725">
        <v>2006</v>
      </c>
      <c r="D3725">
        <v>537</v>
      </c>
      <c r="E3725">
        <v>36572.75</v>
      </c>
      <c r="F3725">
        <v>6.3</v>
      </c>
      <c r="G3725">
        <v>84737</v>
      </c>
      <c r="H3725">
        <v>84737</v>
      </c>
      <c r="I3725">
        <f t="shared" si="175"/>
        <v>0</v>
      </c>
      <c r="J3725">
        <f t="shared" ref="J3725:J3788" si="177">G3725-H3725</f>
        <v>0</v>
      </c>
      <c r="K3725">
        <f t="shared" si="176"/>
        <v>0</v>
      </c>
    </row>
    <row r="3726" spans="1:11" x14ac:dyDescent="0.25">
      <c r="A3726" t="s">
        <v>114</v>
      </c>
      <c r="B3726" t="s">
        <v>7</v>
      </c>
      <c r="C3726">
        <v>2008</v>
      </c>
      <c r="D3726">
        <v>74</v>
      </c>
      <c r="E3726">
        <v>68</v>
      </c>
      <c r="F3726">
        <v>27.92</v>
      </c>
      <c r="G3726">
        <v>100000</v>
      </c>
      <c r="H3726">
        <v>86667</v>
      </c>
      <c r="I3726">
        <f t="shared" si="175"/>
        <v>13333</v>
      </c>
      <c r="J3726">
        <f t="shared" si="177"/>
        <v>13333</v>
      </c>
      <c r="K3726">
        <f t="shared" si="176"/>
        <v>177768889</v>
      </c>
    </row>
    <row r="3727" spans="1:11" x14ac:dyDescent="0.25">
      <c r="A3727" t="s">
        <v>50</v>
      </c>
      <c r="B3727" t="s">
        <v>9</v>
      </c>
      <c r="C3727">
        <v>2013</v>
      </c>
      <c r="D3727">
        <v>1110</v>
      </c>
      <c r="E3727">
        <v>3108.6</v>
      </c>
      <c r="F3727">
        <v>10.029999999999999</v>
      </c>
      <c r="G3727">
        <v>81173</v>
      </c>
      <c r="H3727">
        <v>112996</v>
      </c>
      <c r="I3727">
        <f t="shared" si="175"/>
        <v>31823</v>
      </c>
      <c r="J3727">
        <f t="shared" si="177"/>
        <v>-31823</v>
      </c>
      <c r="K3727">
        <f t="shared" si="176"/>
        <v>1012703329</v>
      </c>
    </row>
    <row r="3728" spans="1:11" x14ac:dyDescent="0.25">
      <c r="A3728" t="s">
        <v>51</v>
      </c>
      <c r="B3728" t="s">
        <v>29</v>
      </c>
      <c r="C3728">
        <v>2011</v>
      </c>
      <c r="D3728">
        <v>608</v>
      </c>
      <c r="E3728">
        <v>1459.75</v>
      </c>
      <c r="F3728">
        <v>9.17</v>
      </c>
      <c r="G3728">
        <v>11565</v>
      </c>
      <c r="H3728">
        <v>19536</v>
      </c>
      <c r="I3728">
        <f t="shared" si="175"/>
        <v>7971</v>
      </c>
      <c r="J3728">
        <f t="shared" si="177"/>
        <v>-7971</v>
      </c>
      <c r="K3728">
        <f t="shared" si="176"/>
        <v>63536841</v>
      </c>
    </row>
    <row r="3729" spans="1:11" x14ac:dyDescent="0.25">
      <c r="A3729" t="s">
        <v>18</v>
      </c>
      <c r="B3729" t="s">
        <v>11</v>
      </c>
      <c r="C3729">
        <v>1996</v>
      </c>
      <c r="D3729">
        <v>1761</v>
      </c>
      <c r="E3729">
        <v>101621.67</v>
      </c>
      <c r="F3729">
        <v>21.56</v>
      </c>
      <c r="G3729">
        <v>18334</v>
      </c>
      <c r="H3729">
        <v>18334</v>
      </c>
      <c r="I3729">
        <f t="shared" si="175"/>
        <v>0</v>
      </c>
      <c r="J3729">
        <f t="shared" si="177"/>
        <v>0</v>
      </c>
      <c r="K3729">
        <f t="shared" si="176"/>
        <v>0</v>
      </c>
    </row>
    <row r="3730" spans="1:11" x14ac:dyDescent="0.25">
      <c r="A3730" t="s">
        <v>70</v>
      </c>
      <c r="B3730" t="s">
        <v>11</v>
      </c>
      <c r="C3730">
        <v>2011</v>
      </c>
      <c r="D3730">
        <v>657</v>
      </c>
      <c r="E3730">
        <v>3340.35</v>
      </c>
      <c r="F3730">
        <v>20.78</v>
      </c>
      <c r="G3730">
        <v>26274</v>
      </c>
      <c r="H3730">
        <v>27681</v>
      </c>
      <c r="I3730">
        <f t="shared" si="175"/>
        <v>1407</v>
      </c>
      <c r="J3730">
        <f t="shared" si="177"/>
        <v>-1407</v>
      </c>
      <c r="K3730">
        <f t="shared" si="176"/>
        <v>1979649</v>
      </c>
    </row>
    <row r="3731" spans="1:11" x14ac:dyDescent="0.25">
      <c r="A3731" t="s">
        <v>25</v>
      </c>
      <c r="B3731" t="s">
        <v>9</v>
      </c>
      <c r="C3731">
        <v>2007</v>
      </c>
      <c r="D3731">
        <v>534</v>
      </c>
      <c r="E3731">
        <v>32446.25</v>
      </c>
      <c r="F3731">
        <v>17.489999999999998</v>
      </c>
      <c r="G3731">
        <v>49103</v>
      </c>
      <c r="H3731">
        <v>49103</v>
      </c>
      <c r="I3731">
        <f t="shared" si="175"/>
        <v>0</v>
      </c>
      <c r="J3731">
        <f t="shared" si="177"/>
        <v>0</v>
      </c>
      <c r="K3731">
        <f t="shared" si="176"/>
        <v>0</v>
      </c>
    </row>
    <row r="3732" spans="1:11" x14ac:dyDescent="0.25">
      <c r="A3732" t="s">
        <v>27</v>
      </c>
      <c r="B3732" t="s">
        <v>13</v>
      </c>
      <c r="C3732">
        <v>2007</v>
      </c>
      <c r="D3732">
        <v>495</v>
      </c>
      <c r="E3732">
        <v>26857</v>
      </c>
      <c r="F3732">
        <v>15.9</v>
      </c>
      <c r="G3732">
        <v>25048</v>
      </c>
      <c r="H3732">
        <v>25048</v>
      </c>
      <c r="I3732">
        <f t="shared" si="175"/>
        <v>0</v>
      </c>
      <c r="J3732">
        <f t="shared" si="177"/>
        <v>0</v>
      </c>
      <c r="K3732">
        <f t="shared" si="176"/>
        <v>0</v>
      </c>
    </row>
    <row r="3733" spans="1:11" x14ac:dyDescent="0.25">
      <c r="A3733" t="s">
        <v>32</v>
      </c>
      <c r="B3733" t="s">
        <v>7</v>
      </c>
      <c r="C3733">
        <v>1999</v>
      </c>
      <c r="D3733">
        <v>1083</v>
      </c>
      <c r="E3733">
        <v>46195</v>
      </c>
      <c r="F3733">
        <v>25.97</v>
      </c>
      <c r="G3733">
        <v>175712</v>
      </c>
      <c r="H3733">
        <v>175712</v>
      </c>
      <c r="I3733">
        <f t="shared" si="175"/>
        <v>0</v>
      </c>
      <c r="J3733">
        <f t="shared" si="177"/>
        <v>0</v>
      </c>
      <c r="K3733">
        <f t="shared" si="176"/>
        <v>0</v>
      </c>
    </row>
    <row r="3734" spans="1:11" x14ac:dyDescent="0.25">
      <c r="A3734" t="s">
        <v>10</v>
      </c>
      <c r="B3734" t="s">
        <v>21</v>
      </c>
      <c r="C3734">
        <v>2004</v>
      </c>
      <c r="D3734">
        <v>1668</v>
      </c>
      <c r="E3734">
        <v>64688.88</v>
      </c>
      <c r="F3734">
        <v>16.559999999999999</v>
      </c>
      <c r="G3734">
        <v>250372</v>
      </c>
      <c r="H3734">
        <v>250372</v>
      </c>
      <c r="I3734">
        <f t="shared" si="175"/>
        <v>0</v>
      </c>
      <c r="J3734">
        <f t="shared" si="177"/>
        <v>0</v>
      </c>
      <c r="K3734">
        <f t="shared" si="176"/>
        <v>0</v>
      </c>
    </row>
    <row r="3735" spans="1:11" x14ac:dyDescent="0.25">
      <c r="A3735" t="s">
        <v>65</v>
      </c>
      <c r="B3735" t="s">
        <v>7</v>
      </c>
      <c r="C3735">
        <v>2012</v>
      </c>
      <c r="D3735">
        <v>250</v>
      </c>
      <c r="E3735">
        <v>8674.58</v>
      </c>
      <c r="F3735">
        <v>2.5</v>
      </c>
      <c r="G3735">
        <v>165927</v>
      </c>
      <c r="H3735">
        <v>162092</v>
      </c>
      <c r="I3735">
        <f t="shared" si="175"/>
        <v>3835</v>
      </c>
      <c r="J3735">
        <f t="shared" si="177"/>
        <v>3835</v>
      </c>
      <c r="K3735">
        <f t="shared" si="176"/>
        <v>14707225</v>
      </c>
    </row>
    <row r="3736" spans="1:11" x14ac:dyDescent="0.25">
      <c r="A3736" t="s">
        <v>38</v>
      </c>
      <c r="B3736" t="s">
        <v>7</v>
      </c>
      <c r="C3736">
        <v>2004</v>
      </c>
      <c r="D3736">
        <v>1220</v>
      </c>
      <c r="E3736">
        <v>31223.91</v>
      </c>
      <c r="F3736">
        <v>10.77</v>
      </c>
      <c r="G3736">
        <v>424781</v>
      </c>
      <c r="H3736">
        <v>435153</v>
      </c>
      <c r="I3736">
        <f t="shared" si="175"/>
        <v>10372</v>
      </c>
      <c r="J3736">
        <f t="shared" si="177"/>
        <v>-10372</v>
      </c>
      <c r="K3736">
        <f t="shared" si="176"/>
        <v>107578384</v>
      </c>
    </row>
    <row r="3737" spans="1:11" x14ac:dyDescent="0.25">
      <c r="A3737" t="s">
        <v>37</v>
      </c>
      <c r="B3737" t="s">
        <v>45</v>
      </c>
      <c r="C3737">
        <v>2007</v>
      </c>
      <c r="D3737">
        <v>630</v>
      </c>
      <c r="E3737">
        <v>1578</v>
      </c>
      <c r="F3737">
        <v>16.600000000000001</v>
      </c>
      <c r="G3737">
        <v>74185</v>
      </c>
      <c r="H3737">
        <v>77681</v>
      </c>
      <c r="I3737">
        <f t="shared" si="175"/>
        <v>3496</v>
      </c>
      <c r="J3737">
        <f t="shared" si="177"/>
        <v>-3496</v>
      </c>
      <c r="K3737">
        <f t="shared" si="176"/>
        <v>12222016</v>
      </c>
    </row>
    <row r="3738" spans="1:11" x14ac:dyDescent="0.25">
      <c r="A3738" t="s">
        <v>96</v>
      </c>
      <c r="B3738" t="s">
        <v>45</v>
      </c>
      <c r="C3738">
        <v>2001</v>
      </c>
      <c r="D3738">
        <v>1342</v>
      </c>
      <c r="E3738">
        <v>22.87</v>
      </c>
      <c r="F3738">
        <v>25.28</v>
      </c>
      <c r="G3738">
        <v>30383</v>
      </c>
      <c r="H3738">
        <v>29839</v>
      </c>
      <c r="I3738">
        <f t="shared" si="175"/>
        <v>544</v>
      </c>
      <c r="J3738">
        <f t="shared" si="177"/>
        <v>544</v>
      </c>
      <c r="K3738">
        <f t="shared" si="176"/>
        <v>295936</v>
      </c>
    </row>
    <row r="3739" spans="1:11" x14ac:dyDescent="0.25">
      <c r="A3739" t="s">
        <v>28</v>
      </c>
      <c r="B3739" t="s">
        <v>21</v>
      </c>
      <c r="C3739">
        <v>1993</v>
      </c>
      <c r="D3739">
        <v>1712</v>
      </c>
      <c r="E3739">
        <v>1753.2</v>
      </c>
      <c r="F3739">
        <v>26.37</v>
      </c>
      <c r="G3739">
        <v>68502</v>
      </c>
      <c r="H3739">
        <v>67751</v>
      </c>
      <c r="I3739">
        <f t="shared" si="175"/>
        <v>751</v>
      </c>
      <c r="J3739">
        <f t="shared" si="177"/>
        <v>751</v>
      </c>
      <c r="K3739">
        <f t="shared" si="176"/>
        <v>564001</v>
      </c>
    </row>
    <row r="3740" spans="1:11" x14ac:dyDescent="0.25">
      <c r="A3740" t="s">
        <v>95</v>
      </c>
      <c r="B3740" t="s">
        <v>21</v>
      </c>
      <c r="C3740">
        <v>1998</v>
      </c>
      <c r="D3740">
        <v>3142</v>
      </c>
      <c r="E3740">
        <v>105</v>
      </c>
      <c r="F3740">
        <v>26.05</v>
      </c>
      <c r="G3740">
        <v>46000</v>
      </c>
      <c r="H3740">
        <v>46000</v>
      </c>
      <c r="I3740">
        <f t="shared" si="175"/>
        <v>0</v>
      </c>
      <c r="J3740">
        <f t="shared" si="177"/>
        <v>0</v>
      </c>
      <c r="K3740">
        <f t="shared" si="176"/>
        <v>0</v>
      </c>
    </row>
    <row r="3741" spans="1:11" x14ac:dyDescent="0.25">
      <c r="A3741" t="s">
        <v>27</v>
      </c>
      <c r="B3741" t="s">
        <v>29</v>
      </c>
      <c r="C3741">
        <v>2001</v>
      </c>
      <c r="D3741">
        <v>495</v>
      </c>
      <c r="E3741">
        <v>26857</v>
      </c>
      <c r="F3741">
        <v>18.920000000000002</v>
      </c>
      <c r="G3741">
        <v>16862</v>
      </c>
      <c r="H3741">
        <v>16296</v>
      </c>
      <c r="I3741">
        <f t="shared" si="175"/>
        <v>566</v>
      </c>
      <c r="J3741">
        <f t="shared" si="177"/>
        <v>566</v>
      </c>
      <c r="K3741">
        <f t="shared" si="176"/>
        <v>320356</v>
      </c>
    </row>
    <row r="3742" spans="1:11" x14ac:dyDescent="0.25">
      <c r="A3742" t="s">
        <v>51</v>
      </c>
      <c r="B3742" t="s">
        <v>13</v>
      </c>
      <c r="C3742">
        <v>2008</v>
      </c>
      <c r="D3742">
        <v>608</v>
      </c>
      <c r="E3742">
        <v>1846</v>
      </c>
      <c r="F3742">
        <v>9.9</v>
      </c>
      <c r="G3742">
        <v>49621</v>
      </c>
      <c r="H3742">
        <v>52263</v>
      </c>
      <c r="I3742">
        <f t="shared" si="175"/>
        <v>2642</v>
      </c>
      <c r="J3742">
        <f t="shared" si="177"/>
        <v>-2642</v>
      </c>
      <c r="K3742">
        <f t="shared" si="176"/>
        <v>6980164</v>
      </c>
    </row>
    <row r="3743" spans="1:11" x14ac:dyDescent="0.25">
      <c r="A3743" t="s">
        <v>39</v>
      </c>
      <c r="B3743" t="s">
        <v>15</v>
      </c>
      <c r="C3743">
        <v>2012</v>
      </c>
      <c r="D3743">
        <v>2666</v>
      </c>
      <c r="E3743">
        <v>13289.18</v>
      </c>
      <c r="F3743">
        <v>26.28</v>
      </c>
      <c r="G3743">
        <v>13452</v>
      </c>
      <c r="H3743">
        <v>13452</v>
      </c>
      <c r="I3743">
        <f t="shared" si="175"/>
        <v>0</v>
      </c>
      <c r="J3743">
        <f t="shared" si="177"/>
        <v>0</v>
      </c>
      <c r="K3743">
        <f t="shared" si="176"/>
        <v>0</v>
      </c>
    </row>
    <row r="3744" spans="1:11" x14ac:dyDescent="0.25">
      <c r="A3744" t="s">
        <v>12</v>
      </c>
      <c r="B3744" t="s">
        <v>7</v>
      </c>
      <c r="C3744">
        <v>2008</v>
      </c>
      <c r="D3744">
        <v>2702</v>
      </c>
      <c r="E3744">
        <v>1597</v>
      </c>
      <c r="F3744">
        <v>27.34</v>
      </c>
      <c r="G3744">
        <v>166719</v>
      </c>
      <c r="H3744">
        <v>166719</v>
      </c>
      <c r="I3744">
        <f t="shared" si="175"/>
        <v>0</v>
      </c>
      <c r="J3744">
        <f t="shared" si="177"/>
        <v>0</v>
      </c>
      <c r="K3744">
        <f t="shared" si="176"/>
        <v>0</v>
      </c>
    </row>
    <row r="3745" spans="1:11" x14ac:dyDescent="0.25">
      <c r="A3745" t="s">
        <v>36</v>
      </c>
      <c r="B3745" t="s">
        <v>11</v>
      </c>
      <c r="C3745">
        <v>1997</v>
      </c>
      <c r="D3745">
        <v>1738</v>
      </c>
      <c r="E3745">
        <v>4307</v>
      </c>
      <c r="F3745">
        <v>18.62</v>
      </c>
      <c r="G3745">
        <v>11150</v>
      </c>
      <c r="H3745">
        <v>11648</v>
      </c>
      <c r="I3745">
        <f t="shared" si="175"/>
        <v>498</v>
      </c>
      <c r="J3745">
        <f t="shared" si="177"/>
        <v>-498</v>
      </c>
      <c r="K3745">
        <f t="shared" si="176"/>
        <v>248004</v>
      </c>
    </row>
    <row r="3746" spans="1:11" x14ac:dyDescent="0.25">
      <c r="A3746" t="s">
        <v>32</v>
      </c>
      <c r="B3746" t="s">
        <v>45</v>
      </c>
      <c r="C3746">
        <v>2007</v>
      </c>
      <c r="D3746">
        <v>1083</v>
      </c>
      <c r="E3746">
        <v>27422.77</v>
      </c>
      <c r="F3746">
        <v>27.31</v>
      </c>
      <c r="G3746">
        <v>322204</v>
      </c>
      <c r="H3746">
        <v>322204</v>
      </c>
      <c r="I3746">
        <f t="shared" si="175"/>
        <v>0</v>
      </c>
      <c r="J3746">
        <f t="shared" si="177"/>
        <v>0</v>
      </c>
      <c r="K3746">
        <f t="shared" si="176"/>
        <v>0</v>
      </c>
    </row>
    <row r="3747" spans="1:11" x14ac:dyDescent="0.25">
      <c r="A3747" t="s">
        <v>42</v>
      </c>
      <c r="B3747" t="s">
        <v>9</v>
      </c>
      <c r="C3747">
        <v>1996</v>
      </c>
      <c r="D3747">
        <v>758</v>
      </c>
      <c r="E3747">
        <v>34468.93</v>
      </c>
      <c r="F3747">
        <v>20.79</v>
      </c>
      <c r="G3747">
        <v>22387</v>
      </c>
      <c r="H3747">
        <v>22387</v>
      </c>
      <c r="I3747">
        <f t="shared" si="175"/>
        <v>0</v>
      </c>
      <c r="J3747">
        <f t="shared" si="177"/>
        <v>0</v>
      </c>
      <c r="K3747">
        <f t="shared" si="176"/>
        <v>0</v>
      </c>
    </row>
    <row r="3748" spans="1:11" x14ac:dyDescent="0.25">
      <c r="A3748" t="s">
        <v>18</v>
      </c>
      <c r="B3748" t="s">
        <v>49</v>
      </c>
      <c r="C3748">
        <v>1991</v>
      </c>
      <c r="D3748">
        <v>1761</v>
      </c>
      <c r="E3748">
        <v>58349.440000000002</v>
      </c>
      <c r="F3748">
        <v>19.11</v>
      </c>
      <c r="G3748">
        <v>91353</v>
      </c>
      <c r="H3748">
        <v>91353</v>
      </c>
      <c r="I3748">
        <f t="shared" si="175"/>
        <v>0</v>
      </c>
      <c r="J3748">
        <f t="shared" si="177"/>
        <v>0</v>
      </c>
      <c r="K3748">
        <f t="shared" si="176"/>
        <v>0</v>
      </c>
    </row>
    <row r="3749" spans="1:11" x14ac:dyDescent="0.25">
      <c r="A3749" t="s">
        <v>79</v>
      </c>
      <c r="B3749" t="s">
        <v>11</v>
      </c>
      <c r="C3749">
        <v>2006</v>
      </c>
      <c r="D3749">
        <v>383</v>
      </c>
      <c r="E3749">
        <v>27.63</v>
      </c>
      <c r="F3749">
        <v>24.7</v>
      </c>
      <c r="G3749">
        <v>11604</v>
      </c>
      <c r="H3749">
        <v>8395</v>
      </c>
      <c r="I3749">
        <f t="shared" si="175"/>
        <v>3209</v>
      </c>
      <c r="J3749">
        <f t="shared" si="177"/>
        <v>3209</v>
      </c>
      <c r="K3749">
        <f t="shared" si="176"/>
        <v>10297681</v>
      </c>
    </row>
    <row r="3750" spans="1:11" x14ac:dyDescent="0.25">
      <c r="A3750" t="s">
        <v>34</v>
      </c>
      <c r="B3750" t="s">
        <v>11</v>
      </c>
      <c r="C3750">
        <v>1991</v>
      </c>
      <c r="D3750">
        <v>636</v>
      </c>
      <c r="E3750">
        <v>39147</v>
      </c>
      <c r="F3750">
        <v>11.92</v>
      </c>
      <c r="G3750">
        <v>24592</v>
      </c>
      <c r="H3750">
        <v>24592</v>
      </c>
      <c r="I3750">
        <f t="shared" si="175"/>
        <v>0</v>
      </c>
      <c r="J3750">
        <f t="shared" si="177"/>
        <v>0</v>
      </c>
      <c r="K3750">
        <f t="shared" si="176"/>
        <v>0</v>
      </c>
    </row>
    <row r="3751" spans="1:11" x14ac:dyDescent="0.25">
      <c r="A3751" t="s">
        <v>10</v>
      </c>
      <c r="B3751" t="s">
        <v>29</v>
      </c>
      <c r="C3751">
        <v>1992</v>
      </c>
      <c r="D3751">
        <v>1668</v>
      </c>
      <c r="E3751">
        <v>79821.179999999993</v>
      </c>
      <c r="F3751">
        <v>12.94</v>
      </c>
      <c r="G3751">
        <v>17116</v>
      </c>
      <c r="H3751">
        <v>17116</v>
      </c>
      <c r="I3751">
        <f t="shared" si="175"/>
        <v>0</v>
      </c>
      <c r="J3751">
        <f t="shared" si="177"/>
        <v>0</v>
      </c>
      <c r="K3751">
        <f t="shared" si="176"/>
        <v>0</v>
      </c>
    </row>
    <row r="3752" spans="1:11" x14ac:dyDescent="0.25">
      <c r="A3752" t="s">
        <v>32</v>
      </c>
      <c r="B3752" t="s">
        <v>11</v>
      </c>
      <c r="C3752">
        <v>1995</v>
      </c>
      <c r="D3752">
        <v>1083</v>
      </c>
      <c r="E3752">
        <v>61257</v>
      </c>
      <c r="F3752">
        <v>26.13</v>
      </c>
      <c r="G3752">
        <v>25590</v>
      </c>
      <c r="H3752">
        <v>25590</v>
      </c>
      <c r="I3752">
        <f t="shared" si="175"/>
        <v>0</v>
      </c>
      <c r="J3752">
        <f t="shared" si="177"/>
        <v>0</v>
      </c>
      <c r="K3752">
        <f t="shared" si="176"/>
        <v>0</v>
      </c>
    </row>
    <row r="3753" spans="1:11" x14ac:dyDescent="0.25">
      <c r="A3753" t="s">
        <v>62</v>
      </c>
      <c r="B3753" t="s">
        <v>9</v>
      </c>
      <c r="C3753">
        <v>2007</v>
      </c>
      <c r="D3753">
        <v>92</v>
      </c>
      <c r="E3753">
        <v>9.8000000000000007</v>
      </c>
      <c r="F3753">
        <v>27.88</v>
      </c>
      <c r="G3753">
        <v>7116</v>
      </c>
      <c r="H3753">
        <v>6611</v>
      </c>
      <c r="I3753">
        <f t="shared" si="175"/>
        <v>505</v>
      </c>
      <c r="J3753">
        <f t="shared" si="177"/>
        <v>505</v>
      </c>
      <c r="K3753">
        <f t="shared" si="176"/>
        <v>255025</v>
      </c>
    </row>
    <row r="3754" spans="1:11" x14ac:dyDescent="0.25">
      <c r="A3754" t="s">
        <v>14</v>
      </c>
      <c r="B3754" t="s">
        <v>9</v>
      </c>
      <c r="C3754">
        <v>2010</v>
      </c>
      <c r="D3754">
        <v>494</v>
      </c>
      <c r="E3754">
        <v>2968.44</v>
      </c>
      <c r="F3754">
        <v>25.48</v>
      </c>
      <c r="G3754">
        <v>38052</v>
      </c>
      <c r="H3754">
        <v>38052</v>
      </c>
      <c r="I3754">
        <f t="shared" si="175"/>
        <v>0</v>
      </c>
      <c r="J3754">
        <f t="shared" si="177"/>
        <v>0</v>
      </c>
      <c r="K3754">
        <f t="shared" si="176"/>
        <v>0</v>
      </c>
    </row>
    <row r="3755" spans="1:11" x14ac:dyDescent="0.25">
      <c r="A3755" t="s">
        <v>57</v>
      </c>
      <c r="B3755" t="s">
        <v>23</v>
      </c>
      <c r="C3755">
        <v>2004</v>
      </c>
      <c r="D3755">
        <v>3240</v>
      </c>
      <c r="E3755">
        <v>105514.19</v>
      </c>
      <c r="F3755">
        <v>22.63</v>
      </c>
      <c r="G3755">
        <v>78520</v>
      </c>
      <c r="H3755">
        <v>78520</v>
      </c>
      <c r="I3755">
        <f t="shared" si="175"/>
        <v>0</v>
      </c>
      <c r="J3755">
        <f t="shared" si="177"/>
        <v>0</v>
      </c>
      <c r="K3755">
        <f t="shared" si="176"/>
        <v>0</v>
      </c>
    </row>
    <row r="3756" spans="1:11" x14ac:dyDescent="0.25">
      <c r="A3756" t="s">
        <v>28</v>
      </c>
      <c r="B3756" t="s">
        <v>21</v>
      </c>
      <c r="C3756">
        <v>2008</v>
      </c>
      <c r="D3756">
        <v>1712</v>
      </c>
      <c r="E3756">
        <v>1152.3900000000001</v>
      </c>
      <c r="F3756">
        <v>26.42</v>
      </c>
      <c r="G3756">
        <v>81252</v>
      </c>
      <c r="H3756">
        <v>78783</v>
      </c>
      <c r="I3756">
        <f t="shared" si="175"/>
        <v>2469</v>
      </c>
      <c r="J3756">
        <f t="shared" si="177"/>
        <v>2469</v>
      </c>
      <c r="K3756">
        <f t="shared" si="176"/>
        <v>6095961</v>
      </c>
    </row>
    <row r="3757" spans="1:11" x14ac:dyDescent="0.25">
      <c r="A3757" t="s">
        <v>18</v>
      </c>
      <c r="B3757" t="s">
        <v>29</v>
      </c>
      <c r="C3757">
        <v>1992</v>
      </c>
      <c r="D3757">
        <v>1761</v>
      </c>
      <c r="E3757">
        <v>67003.89</v>
      </c>
      <c r="F3757">
        <v>27.42</v>
      </c>
      <c r="G3757">
        <v>20352</v>
      </c>
      <c r="H3757">
        <v>20352</v>
      </c>
      <c r="I3757">
        <f t="shared" si="175"/>
        <v>0</v>
      </c>
      <c r="J3757">
        <f t="shared" si="177"/>
        <v>0</v>
      </c>
      <c r="K3757">
        <f t="shared" si="176"/>
        <v>0</v>
      </c>
    </row>
    <row r="3758" spans="1:11" x14ac:dyDescent="0.25">
      <c r="A3758" t="s">
        <v>95</v>
      </c>
      <c r="B3758" t="s">
        <v>7</v>
      </c>
      <c r="C3758">
        <v>2005</v>
      </c>
      <c r="D3758">
        <v>3142</v>
      </c>
      <c r="E3758">
        <v>105</v>
      </c>
      <c r="F3758">
        <v>25.51</v>
      </c>
      <c r="G3758">
        <v>45000</v>
      </c>
      <c r="H3758">
        <v>45134</v>
      </c>
      <c r="I3758">
        <f t="shared" si="175"/>
        <v>134</v>
      </c>
      <c r="J3758">
        <f t="shared" si="177"/>
        <v>-134</v>
      </c>
      <c r="K3758">
        <f t="shared" si="176"/>
        <v>17956</v>
      </c>
    </row>
    <row r="3759" spans="1:11" x14ac:dyDescent="0.25">
      <c r="A3759" t="s">
        <v>27</v>
      </c>
      <c r="B3759" t="s">
        <v>13</v>
      </c>
      <c r="C3759">
        <v>2008</v>
      </c>
      <c r="D3759">
        <v>495</v>
      </c>
      <c r="E3759">
        <v>26857</v>
      </c>
      <c r="F3759">
        <v>18.91</v>
      </c>
      <c r="G3759">
        <v>25334</v>
      </c>
      <c r="H3759">
        <v>25612</v>
      </c>
      <c r="I3759">
        <f t="shared" si="175"/>
        <v>278</v>
      </c>
      <c r="J3759">
        <f t="shared" si="177"/>
        <v>-278</v>
      </c>
      <c r="K3759">
        <f t="shared" si="176"/>
        <v>77284</v>
      </c>
    </row>
    <row r="3760" spans="1:11" x14ac:dyDescent="0.25">
      <c r="A3760" t="s">
        <v>18</v>
      </c>
      <c r="B3760" t="s">
        <v>15</v>
      </c>
      <c r="C3760">
        <v>2013</v>
      </c>
      <c r="D3760">
        <v>1761</v>
      </c>
      <c r="E3760">
        <v>367778</v>
      </c>
      <c r="F3760">
        <v>27.71</v>
      </c>
      <c r="G3760">
        <v>26817</v>
      </c>
      <c r="H3760">
        <v>26817</v>
      </c>
      <c r="I3760">
        <f t="shared" si="175"/>
        <v>0</v>
      </c>
      <c r="J3760">
        <f t="shared" si="177"/>
        <v>0</v>
      </c>
      <c r="K3760">
        <f t="shared" si="176"/>
        <v>0</v>
      </c>
    </row>
    <row r="3761" spans="1:11" x14ac:dyDescent="0.25">
      <c r="A3761" t="s">
        <v>10</v>
      </c>
      <c r="B3761" t="s">
        <v>7</v>
      </c>
      <c r="C3761">
        <v>1997</v>
      </c>
      <c r="D3761">
        <v>1668</v>
      </c>
      <c r="E3761">
        <v>79821.179999999993</v>
      </c>
      <c r="F3761">
        <v>15.39</v>
      </c>
      <c r="G3761">
        <v>307549</v>
      </c>
      <c r="H3761">
        <v>299709</v>
      </c>
      <c r="I3761">
        <f t="shared" si="175"/>
        <v>7840</v>
      </c>
      <c r="J3761">
        <f t="shared" si="177"/>
        <v>7840</v>
      </c>
      <c r="K3761">
        <f t="shared" si="176"/>
        <v>61465600</v>
      </c>
    </row>
    <row r="3762" spans="1:11" x14ac:dyDescent="0.25">
      <c r="A3762" t="s">
        <v>42</v>
      </c>
      <c r="B3762" t="s">
        <v>45</v>
      </c>
      <c r="C3762">
        <v>1991</v>
      </c>
      <c r="D3762">
        <v>758</v>
      </c>
      <c r="E3762">
        <v>34468.93</v>
      </c>
      <c r="F3762">
        <v>16.13</v>
      </c>
      <c r="G3762">
        <v>78776</v>
      </c>
      <c r="H3762">
        <v>78776</v>
      </c>
      <c r="I3762">
        <f t="shared" si="175"/>
        <v>0</v>
      </c>
      <c r="J3762">
        <f t="shared" si="177"/>
        <v>0</v>
      </c>
      <c r="K3762">
        <f t="shared" si="176"/>
        <v>0</v>
      </c>
    </row>
    <row r="3763" spans="1:11" x14ac:dyDescent="0.25">
      <c r="A3763" t="s">
        <v>83</v>
      </c>
      <c r="B3763" t="s">
        <v>9</v>
      </c>
      <c r="C3763">
        <v>1999</v>
      </c>
      <c r="D3763">
        <v>1187</v>
      </c>
      <c r="E3763">
        <v>114.13</v>
      </c>
      <c r="F3763">
        <v>26.74</v>
      </c>
      <c r="G3763">
        <v>14557</v>
      </c>
      <c r="H3763">
        <v>11463</v>
      </c>
      <c r="I3763">
        <f t="shared" si="175"/>
        <v>3094</v>
      </c>
      <c r="J3763">
        <f t="shared" si="177"/>
        <v>3094</v>
      </c>
      <c r="K3763">
        <f t="shared" si="176"/>
        <v>9572836</v>
      </c>
    </row>
    <row r="3764" spans="1:11" x14ac:dyDescent="0.25">
      <c r="A3764" t="s">
        <v>54</v>
      </c>
      <c r="B3764" t="s">
        <v>15</v>
      </c>
      <c r="C3764">
        <v>1995</v>
      </c>
      <c r="D3764">
        <v>2274</v>
      </c>
      <c r="E3764">
        <v>2658</v>
      </c>
      <c r="F3764">
        <v>21.96</v>
      </c>
      <c r="G3764">
        <v>12067</v>
      </c>
      <c r="H3764">
        <v>8923</v>
      </c>
      <c r="I3764">
        <f t="shared" si="175"/>
        <v>3144</v>
      </c>
      <c r="J3764">
        <f t="shared" si="177"/>
        <v>3144</v>
      </c>
      <c r="K3764">
        <f t="shared" si="176"/>
        <v>9884736</v>
      </c>
    </row>
    <row r="3765" spans="1:11" x14ac:dyDescent="0.25">
      <c r="A3765" t="s">
        <v>108</v>
      </c>
      <c r="B3765" t="s">
        <v>7</v>
      </c>
      <c r="C3765">
        <v>2007</v>
      </c>
      <c r="D3765">
        <v>618</v>
      </c>
      <c r="E3765">
        <v>8306.31</v>
      </c>
      <c r="F3765">
        <v>7.51</v>
      </c>
      <c r="G3765">
        <v>211948</v>
      </c>
      <c r="H3765">
        <v>191956</v>
      </c>
      <c r="I3765">
        <f t="shared" si="175"/>
        <v>19992</v>
      </c>
      <c r="J3765">
        <f t="shared" si="177"/>
        <v>19992</v>
      </c>
      <c r="K3765">
        <f t="shared" si="176"/>
        <v>399680064</v>
      </c>
    </row>
    <row r="3766" spans="1:11" x14ac:dyDescent="0.25">
      <c r="A3766" t="s">
        <v>106</v>
      </c>
      <c r="B3766" t="s">
        <v>45</v>
      </c>
      <c r="C3766">
        <v>2000</v>
      </c>
      <c r="D3766">
        <v>2280</v>
      </c>
      <c r="E3766">
        <v>3925.63</v>
      </c>
      <c r="F3766">
        <v>26.73</v>
      </c>
      <c r="G3766">
        <v>108333</v>
      </c>
      <c r="H3766">
        <v>113043</v>
      </c>
      <c r="I3766">
        <f t="shared" si="175"/>
        <v>4710</v>
      </c>
      <c r="J3766">
        <f t="shared" si="177"/>
        <v>-4710</v>
      </c>
      <c r="K3766">
        <f t="shared" si="176"/>
        <v>22184100</v>
      </c>
    </row>
    <row r="3767" spans="1:11" x14ac:dyDescent="0.25">
      <c r="A3767" t="s">
        <v>31</v>
      </c>
      <c r="B3767" t="s">
        <v>15</v>
      </c>
      <c r="C3767">
        <v>2006</v>
      </c>
      <c r="D3767">
        <v>346</v>
      </c>
      <c r="E3767">
        <v>13697</v>
      </c>
      <c r="F3767">
        <v>18.510000000000002</v>
      </c>
      <c r="G3767">
        <v>7841</v>
      </c>
      <c r="H3767">
        <v>7841</v>
      </c>
      <c r="I3767">
        <f t="shared" si="175"/>
        <v>0</v>
      </c>
      <c r="J3767">
        <f t="shared" si="177"/>
        <v>0</v>
      </c>
      <c r="K3767">
        <f t="shared" si="176"/>
        <v>0</v>
      </c>
    </row>
    <row r="3768" spans="1:11" x14ac:dyDescent="0.25">
      <c r="A3768" t="s">
        <v>53</v>
      </c>
      <c r="B3768" t="s">
        <v>13</v>
      </c>
      <c r="C3768">
        <v>2011</v>
      </c>
      <c r="D3768">
        <v>1604</v>
      </c>
      <c r="E3768">
        <v>1372.47</v>
      </c>
      <c r="F3768">
        <v>25.25</v>
      </c>
      <c r="G3768">
        <v>13464</v>
      </c>
      <c r="H3768">
        <v>10000</v>
      </c>
      <c r="I3768">
        <f t="shared" si="175"/>
        <v>3464</v>
      </c>
      <c r="J3768">
        <f t="shared" si="177"/>
        <v>3464</v>
      </c>
      <c r="K3768">
        <f t="shared" si="176"/>
        <v>11999296</v>
      </c>
    </row>
    <row r="3769" spans="1:11" x14ac:dyDescent="0.25">
      <c r="A3769" t="s">
        <v>54</v>
      </c>
      <c r="B3769" t="s">
        <v>15</v>
      </c>
      <c r="C3769">
        <v>2007</v>
      </c>
      <c r="D3769">
        <v>2274</v>
      </c>
      <c r="E3769">
        <v>14156.16</v>
      </c>
      <c r="F3769">
        <v>17.440000000000001</v>
      </c>
      <c r="G3769">
        <v>16000</v>
      </c>
      <c r="H3769">
        <v>16000</v>
      </c>
      <c r="I3769">
        <f t="shared" si="175"/>
        <v>0</v>
      </c>
      <c r="J3769">
        <f t="shared" si="177"/>
        <v>0</v>
      </c>
      <c r="K3769">
        <f t="shared" si="176"/>
        <v>0</v>
      </c>
    </row>
    <row r="3770" spans="1:11" x14ac:dyDescent="0.25">
      <c r="A3770" t="s">
        <v>106</v>
      </c>
      <c r="B3770" t="s">
        <v>7</v>
      </c>
      <c r="C3770">
        <v>1999</v>
      </c>
      <c r="D3770">
        <v>2280</v>
      </c>
      <c r="E3770">
        <v>4097.16</v>
      </c>
      <c r="F3770">
        <v>26.82</v>
      </c>
      <c r="G3770">
        <v>133333</v>
      </c>
      <c r="H3770">
        <v>129694</v>
      </c>
      <c r="I3770">
        <f t="shared" si="175"/>
        <v>3639</v>
      </c>
      <c r="J3770">
        <f t="shared" si="177"/>
        <v>3639</v>
      </c>
      <c r="K3770">
        <f t="shared" si="176"/>
        <v>13242321</v>
      </c>
    </row>
    <row r="3771" spans="1:11" x14ac:dyDescent="0.25">
      <c r="A3771" t="s">
        <v>32</v>
      </c>
      <c r="B3771" t="s">
        <v>11</v>
      </c>
      <c r="C3771">
        <v>2006</v>
      </c>
      <c r="D3771">
        <v>1083</v>
      </c>
      <c r="E3771">
        <v>37423</v>
      </c>
      <c r="F3771">
        <v>26.37</v>
      </c>
      <c r="G3771">
        <v>26188</v>
      </c>
      <c r="H3771">
        <v>26188</v>
      </c>
      <c r="I3771">
        <f t="shared" si="175"/>
        <v>0</v>
      </c>
      <c r="J3771">
        <f t="shared" si="177"/>
        <v>0</v>
      </c>
      <c r="K3771">
        <f t="shared" si="176"/>
        <v>0</v>
      </c>
    </row>
    <row r="3772" spans="1:11" x14ac:dyDescent="0.25">
      <c r="A3772" t="s">
        <v>32</v>
      </c>
      <c r="B3772" t="s">
        <v>7</v>
      </c>
      <c r="C3772">
        <v>2013</v>
      </c>
      <c r="D3772">
        <v>1083</v>
      </c>
      <c r="E3772">
        <v>45620</v>
      </c>
      <c r="F3772">
        <v>27.14</v>
      </c>
      <c r="G3772">
        <v>227606</v>
      </c>
      <c r="H3772">
        <v>227606</v>
      </c>
      <c r="I3772">
        <f t="shared" si="175"/>
        <v>0</v>
      </c>
      <c r="J3772">
        <f t="shared" si="177"/>
        <v>0</v>
      </c>
      <c r="K3772">
        <f t="shared" si="176"/>
        <v>0</v>
      </c>
    </row>
    <row r="3773" spans="1:11" x14ac:dyDescent="0.25">
      <c r="A3773" t="s">
        <v>48</v>
      </c>
      <c r="B3773" t="s">
        <v>45</v>
      </c>
      <c r="C3773">
        <v>2006</v>
      </c>
      <c r="D3773">
        <v>2051</v>
      </c>
      <c r="E3773">
        <v>909.71</v>
      </c>
      <c r="F3773">
        <v>27.58</v>
      </c>
      <c r="G3773">
        <v>186213</v>
      </c>
      <c r="H3773">
        <v>188575</v>
      </c>
      <c r="I3773">
        <f t="shared" si="175"/>
        <v>2362</v>
      </c>
      <c r="J3773">
        <f t="shared" si="177"/>
        <v>-2362</v>
      </c>
      <c r="K3773">
        <f t="shared" si="176"/>
        <v>5579044</v>
      </c>
    </row>
    <row r="3774" spans="1:11" x14ac:dyDescent="0.25">
      <c r="A3774" t="s">
        <v>42</v>
      </c>
      <c r="B3774" t="s">
        <v>29</v>
      </c>
      <c r="C3774">
        <v>2004</v>
      </c>
      <c r="D3774">
        <v>758</v>
      </c>
      <c r="E3774">
        <v>26433.14</v>
      </c>
      <c r="F3774">
        <v>21.24</v>
      </c>
      <c r="G3774">
        <v>15010</v>
      </c>
      <c r="H3774">
        <v>15010</v>
      </c>
      <c r="I3774">
        <f t="shared" si="175"/>
        <v>0</v>
      </c>
      <c r="J3774">
        <f t="shared" si="177"/>
        <v>0</v>
      </c>
      <c r="K3774">
        <f t="shared" si="176"/>
        <v>0</v>
      </c>
    </row>
    <row r="3775" spans="1:11" x14ac:dyDescent="0.25">
      <c r="A3775" t="s">
        <v>100</v>
      </c>
      <c r="B3775" t="s">
        <v>11</v>
      </c>
      <c r="C3775">
        <v>2007</v>
      </c>
      <c r="D3775">
        <v>1537</v>
      </c>
      <c r="E3775">
        <v>2099.3000000000002</v>
      </c>
      <c r="F3775">
        <v>8.43</v>
      </c>
      <c r="G3775">
        <v>59803</v>
      </c>
      <c r="H3775">
        <v>62952</v>
      </c>
      <c r="I3775">
        <f t="shared" si="175"/>
        <v>3149</v>
      </c>
      <c r="J3775">
        <f t="shared" si="177"/>
        <v>-3149</v>
      </c>
      <c r="K3775">
        <f t="shared" si="176"/>
        <v>9916201</v>
      </c>
    </row>
    <row r="3776" spans="1:11" x14ac:dyDescent="0.25">
      <c r="A3776" t="s">
        <v>42</v>
      </c>
      <c r="B3776" t="s">
        <v>21</v>
      </c>
      <c r="C3776">
        <v>2006</v>
      </c>
      <c r="D3776">
        <v>758</v>
      </c>
      <c r="E3776">
        <v>50891.95</v>
      </c>
      <c r="F3776">
        <v>25.35</v>
      </c>
      <c r="G3776">
        <v>212942</v>
      </c>
      <c r="H3776">
        <v>212942</v>
      </c>
      <c r="I3776">
        <f t="shared" si="175"/>
        <v>0</v>
      </c>
      <c r="J3776">
        <f t="shared" si="177"/>
        <v>0</v>
      </c>
      <c r="K3776">
        <f t="shared" si="176"/>
        <v>0</v>
      </c>
    </row>
    <row r="3777" spans="1:11" x14ac:dyDescent="0.25">
      <c r="A3777" t="s">
        <v>12</v>
      </c>
      <c r="B3777" t="s">
        <v>45</v>
      </c>
      <c r="C3777">
        <v>1990</v>
      </c>
      <c r="D3777">
        <v>2702</v>
      </c>
      <c r="E3777">
        <v>2432</v>
      </c>
      <c r="F3777">
        <v>27.47</v>
      </c>
      <c r="G3777">
        <v>120691</v>
      </c>
      <c r="H3777">
        <v>120691</v>
      </c>
      <c r="I3777">
        <f t="shared" si="175"/>
        <v>0</v>
      </c>
      <c r="J3777">
        <f t="shared" si="177"/>
        <v>0</v>
      </c>
      <c r="K3777">
        <f t="shared" si="176"/>
        <v>0</v>
      </c>
    </row>
    <row r="3778" spans="1:11" x14ac:dyDescent="0.25">
      <c r="A3778" t="s">
        <v>46</v>
      </c>
      <c r="B3778" t="s">
        <v>7</v>
      </c>
      <c r="C3778">
        <v>1993</v>
      </c>
      <c r="D3778">
        <v>1485</v>
      </c>
      <c r="E3778">
        <v>121</v>
      </c>
      <c r="F3778">
        <v>16.05</v>
      </c>
      <c r="G3778">
        <v>98446</v>
      </c>
      <c r="H3778">
        <v>82920</v>
      </c>
      <c r="I3778">
        <f t="shared" si="175"/>
        <v>15526</v>
      </c>
      <c r="J3778">
        <f t="shared" si="177"/>
        <v>15526</v>
      </c>
      <c r="K3778">
        <f t="shared" si="176"/>
        <v>241056676</v>
      </c>
    </row>
    <row r="3779" spans="1:11" x14ac:dyDescent="0.25">
      <c r="A3779" t="s">
        <v>10</v>
      </c>
      <c r="B3779" t="s">
        <v>9</v>
      </c>
      <c r="C3779">
        <v>2004</v>
      </c>
      <c r="D3779">
        <v>1668</v>
      </c>
      <c r="E3779">
        <v>64688.88</v>
      </c>
      <c r="F3779">
        <v>14.05</v>
      </c>
      <c r="G3779">
        <v>25000</v>
      </c>
      <c r="H3779">
        <v>25000</v>
      </c>
      <c r="I3779">
        <f t="shared" ref="I3779:I3842" si="178">ABS(G3779-H3779)</f>
        <v>0</v>
      </c>
      <c r="J3779">
        <f t="shared" si="177"/>
        <v>0</v>
      </c>
      <c r="K3779">
        <f t="shared" ref="K3779:K3842" si="179">J3779^2</f>
        <v>0</v>
      </c>
    </row>
    <row r="3780" spans="1:11" x14ac:dyDescent="0.25">
      <c r="A3780" t="s">
        <v>10</v>
      </c>
      <c r="B3780" t="s">
        <v>9</v>
      </c>
      <c r="C3780">
        <v>2013</v>
      </c>
      <c r="D3780">
        <v>1668</v>
      </c>
      <c r="E3780">
        <v>52794.3</v>
      </c>
      <c r="F3780">
        <v>16</v>
      </c>
      <c r="G3780">
        <v>27273</v>
      </c>
      <c r="H3780">
        <v>27273</v>
      </c>
      <c r="I3780">
        <f t="shared" si="178"/>
        <v>0</v>
      </c>
      <c r="J3780">
        <f t="shared" si="177"/>
        <v>0</v>
      </c>
      <c r="K3780">
        <f t="shared" si="179"/>
        <v>0</v>
      </c>
    </row>
    <row r="3781" spans="1:11" x14ac:dyDescent="0.25">
      <c r="A3781" t="s">
        <v>34</v>
      </c>
      <c r="B3781" t="s">
        <v>15</v>
      </c>
      <c r="C3781">
        <v>1992</v>
      </c>
      <c r="D3781">
        <v>636</v>
      </c>
      <c r="E3781">
        <v>31839</v>
      </c>
      <c r="F3781">
        <v>11.89</v>
      </c>
      <c r="G3781">
        <v>56207</v>
      </c>
      <c r="H3781">
        <v>56207</v>
      </c>
      <c r="I3781">
        <f t="shared" si="178"/>
        <v>0</v>
      </c>
      <c r="J3781">
        <f t="shared" si="177"/>
        <v>0</v>
      </c>
      <c r="K3781">
        <f t="shared" si="179"/>
        <v>0</v>
      </c>
    </row>
    <row r="3782" spans="1:11" x14ac:dyDescent="0.25">
      <c r="A3782" t="s">
        <v>42</v>
      </c>
      <c r="B3782" t="s">
        <v>21</v>
      </c>
      <c r="C3782">
        <v>2004</v>
      </c>
      <c r="D3782">
        <v>758</v>
      </c>
      <c r="E3782">
        <v>26433.14</v>
      </c>
      <c r="F3782">
        <v>19.559999999999999</v>
      </c>
      <c r="G3782">
        <v>218597</v>
      </c>
      <c r="H3782">
        <v>218597</v>
      </c>
      <c r="I3782">
        <f t="shared" si="178"/>
        <v>0</v>
      </c>
      <c r="J3782">
        <f t="shared" si="177"/>
        <v>0</v>
      </c>
      <c r="K3782">
        <f t="shared" si="179"/>
        <v>0</v>
      </c>
    </row>
    <row r="3783" spans="1:11" x14ac:dyDescent="0.25">
      <c r="A3783" t="s">
        <v>34</v>
      </c>
      <c r="B3783" t="s">
        <v>21</v>
      </c>
      <c r="C3783">
        <v>1993</v>
      </c>
      <c r="D3783">
        <v>636</v>
      </c>
      <c r="E3783">
        <v>29408</v>
      </c>
      <c r="F3783">
        <v>11.12</v>
      </c>
      <c r="G3783">
        <v>185053</v>
      </c>
      <c r="H3783">
        <v>185053</v>
      </c>
      <c r="I3783">
        <f t="shared" si="178"/>
        <v>0</v>
      </c>
      <c r="J3783">
        <f t="shared" si="177"/>
        <v>0</v>
      </c>
      <c r="K3783">
        <f t="shared" si="179"/>
        <v>0</v>
      </c>
    </row>
    <row r="3784" spans="1:11" x14ac:dyDescent="0.25">
      <c r="A3784" t="s">
        <v>19</v>
      </c>
      <c r="B3784" t="s">
        <v>29</v>
      </c>
      <c r="C3784">
        <v>2009</v>
      </c>
      <c r="D3784">
        <v>216</v>
      </c>
      <c r="E3784">
        <v>1429.27</v>
      </c>
      <c r="F3784">
        <v>23.87</v>
      </c>
      <c r="G3784">
        <v>8846</v>
      </c>
      <c r="H3784">
        <v>9016</v>
      </c>
      <c r="I3784">
        <f t="shared" si="178"/>
        <v>170</v>
      </c>
      <c r="J3784">
        <f t="shared" si="177"/>
        <v>-170</v>
      </c>
      <c r="K3784">
        <f t="shared" si="179"/>
        <v>28900</v>
      </c>
    </row>
    <row r="3785" spans="1:11" x14ac:dyDescent="0.25">
      <c r="A3785" t="s">
        <v>14</v>
      </c>
      <c r="B3785" t="s">
        <v>7</v>
      </c>
      <c r="C3785">
        <v>1996</v>
      </c>
      <c r="D3785">
        <v>494</v>
      </c>
      <c r="E3785">
        <v>11955</v>
      </c>
      <c r="F3785">
        <v>26.5</v>
      </c>
      <c r="G3785">
        <v>134795</v>
      </c>
      <c r="H3785">
        <v>134795</v>
      </c>
      <c r="I3785">
        <f t="shared" si="178"/>
        <v>0</v>
      </c>
      <c r="J3785">
        <f t="shared" si="177"/>
        <v>0</v>
      </c>
      <c r="K3785">
        <f t="shared" si="179"/>
        <v>0</v>
      </c>
    </row>
    <row r="3786" spans="1:11" x14ac:dyDescent="0.25">
      <c r="A3786" t="s">
        <v>14</v>
      </c>
      <c r="B3786" t="s">
        <v>9</v>
      </c>
      <c r="C3786">
        <v>2006</v>
      </c>
      <c r="D3786">
        <v>494</v>
      </c>
      <c r="E3786">
        <v>6925.13</v>
      </c>
      <c r="F3786">
        <v>19.53</v>
      </c>
      <c r="G3786">
        <v>30368</v>
      </c>
      <c r="H3786">
        <v>30368</v>
      </c>
      <c r="I3786">
        <f t="shared" si="178"/>
        <v>0</v>
      </c>
      <c r="J3786">
        <f t="shared" si="177"/>
        <v>0</v>
      </c>
      <c r="K3786">
        <f t="shared" si="179"/>
        <v>0</v>
      </c>
    </row>
    <row r="3787" spans="1:11" x14ac:dyDescent="0.25">
      <c r="A3787" t="s">
        <v>65</v>
      </c>
      <c r="B3787" t="s">
        <v>13</v>
      </c>
      <c r="C3787">
        <v>1995</v>
      </c>
      <c r="D3787">
        <v>250</v>
      </c>
      <c r="E3787">
        <v>13535</v>
      </c>
      <c r="F3787">
        <v>6.53</v>
      </c>
      <c r="G3787">
        <v>21932</v>
      </c>
      <c r="H3787">
        <v>21932</v>
      </c>
      <c r="I3787">
        <f t="shared" si="178"/>
        <v>0</v>
      </c>
      <c r="J3787">
        <f t="shared" si="177"/>
        <v>0</v>
      </c>
      <c r="K3787">
        <f t="shared" si="179"/>
        <v>0</v>
      </c>
    </row>
    <row r="3788" spans="1:11" x14ac:dyDescent="0.25">
      <c r="A3788" t="s">
        <v>12</v>
      </c>
      <c r="B3788" t="s">
        <v>29</v>
      </c>
      <c r="C3788">
        <v>2006</v>
      </c>
      <c r="D3788">
        <v>2702</v>
      </c>
      <c r="E3788">
        <v>1597</v>
      </c>
      <c r="F3788">
        <v>27.21</v>
      </c>
      <c r="G3788">
        <v>12878</v>
      </c>
      <c r="H3788">
        <v>12878</v>
      </c>
      <c r="I3788">
        <f t="shared" si="178"/>
        <v>0</v>
      </c>
      <c r="J3788">
        <f t="shared" si="177"/>
        <v>0</v>
      </c>
      <c r="K3788">
        <f t="shared" si="179"/>
        <v>0</v>
      </c>
    </row>
    <row r="3789" spans="1:11" x14ac:dyDescent="0.25">
      <c r="A3789" t="s">
        <v>33</v>
      </c>
      <c r="B3789" t="s">
        <v>7</v>
      </c>
      <c r="C3789">
        <v>2006</v>
      </c>
      <c r="D3789">
        <v>59</v>
      </c>
      <c r="E3789">
        <v>4046.34</v>
      </c>
      <c r="F3789">
        <v>26.42</v>
      </c>
      <c r="G3789">
        <v>242031</v>
      </c>
      <c r="H3789">
        <v>242031</v>
      </c>
      <c r="I3789">
        <f t="shared" si="178"/>
        <v>0</v>
      </c>
      <c r="J3789">
        <f t="shared" ref="J3789:J3852" si="180">G3789-H3789</f>
        <v>0</v>
      </c>
      <c r="K3789">
        <f t="shared" si="179"/>
        <v>0</v>
      </c>
    </row>
    <row r="3790" spans="1:11" x14ac:dyDescent="0.25">
      <c r="A3790" t="s">
        <v>41</v>
      </c>
      <c r="B3790" t="s">
        <v>7</v>
      </c>
      <c r="C3790">
        <v>1992</v>
      </c>
      <c r="D3790">
        <v>700</v>
      </c>
      <c r="E3790">
        <v>29542</v>
      </c>
      <c r="F3790">
        <v>9.84</v>
      </c>
      <c r="G3790">
        <v>301928</v>
      </c>
      <c r="H3790">
        <v>301928</v>
      </c>
      <c r="I3790">
        <f t="shared" si="178"/>
        <v>0</v>
      </c>
      <c r="J3790">
        <f t="shared" si="180"/>
        <v>0</v>
      </c>
      <c r="K3790">
        <f t="shared" si="179"/>
        <v>0</v>
      </c>
    </row>
    <row r="3791" spans="1:11" x14ac:dyDescent="0.25">
      <c r="A3791" t="s">
        <v>14</v>
      </c>
      <c r="B3791" t="s">
        <v>15</v>
      </c>
      <c r="C3791">
        <v>1993</v>
      </c>
      <c r="D3791">
        <v>494</v>
      </c>
      <c r="E3791">
        <v>4945</v>
      </c>
      <c r="F3791">
        <v>26.51</v>
      </c>
      <c r="G3791">
        <v>5821</v>
      </c>
      <c r="H3791">
        <v>5821</v>
      </c>
      <c r="I3791">
        <f t="shared" si="178"/>
        <v>0</v>
      </c>
      <c r="J3791">
        <f t="shared" si="180"/>
        <v>0</v>
      </c>
      <c r="K3791">
        <f t="shared" si="179"/>
        <v>0</v>
      </c>
    </row>
    <row r="3792" spans="1:11" x14ac:dyDescent="0.25">
      <c r="A3792" t="s">
        <v>32</v>
      </c>
      <c r="B3792" t="s">
        <v>29</v>
      </c>
      <c r="C3792">
        <v>2012</v>
      </c>
      <c r="D3792">
        <v>1083</v>
      </c>
      <c r="E3792">
        <v>52980</v>
      </c>
      <c r="F3792">
        <v>26.09</v>
      </c>
      <c r="G3792">
        <v>13530</v>
      </c>
      <c r="H3792">
        <v>13530</v>
      </c>
      <c r="I3792">
        <f t="shared" si="178"/>
        <v>0</v>
      </c>
      <c r="J3792">
        <f t="shared" si="180"/>
        <v>0</v>
      </c>
      <c r="K3792">
        <f t="shared" si="179"/>
        <v>0</v>
      </c>
    </row>
    <row r="3793" spans="1:11" x14ac:dyDescent="0.25">
      <c r="A3793" t="s">
        <v>42</v>
      </c>
      <c r="B3793" t="s">
        <v>13</v>
      </c>
      <c r="C3793">
        <v>2000</v>
      </c>
      <c r="D3793">
        <v>758</v>
      </c>
      <c r="E3793">
        <v>34468.93</v>
      </c>
      <c r="F3793">
        <v>16.899999999999999</v>
      </c>
      <c r="G3793">
        <v>41805</v>
      </c>
      <c r="H3793">
        <v>41805</v>
      </c>
      <c r="I3793">
        <f t="shared" si="178"/>
        <v>0</v>
      </c>
      <c r="J3793">
        <f t="shared" si="180"/>
        <v>0</v>
      </c>
      <c r="K3793">
        <f t="shared" si="179"/>
        <v>0</v>
      </c>
    </row>
    <row r="3794" spans="1:11" x14ac:dyDescent="0.25">
      <c r="A3794" t="s">
        <v>22</v>
      </c>
      <c r="B3794" t="s">
        <v>49</v>
      </c>
      <c r="C3794">
        <v>2011</v>
      </c>
      <c r="D3794">
        <v>1410</v>
      </c>
      <c r="E3794">
        <v>6316.61</v>
      </c>
      <c r="F3794">
        <v>26.79</v>
      </c>
      <c r="G3794">
        <v>67133</v>
      </c>
      <c r="H3794">
        <v>66228</v>
      </c>
      <c r="I3794">
        <f t="shared" si="178"/>
        <v>905</v>
      </c>
      <c r="J3794">
        <f t="shared" si="180"/>
        <v>905</v>
      </c>
      <c r="K3794">
        <f t="shared" si="179"/>
        <v>819025</v>
      </c>
    </row>
    <row r="3795" spans="1:11" x14ac:dyDescent="0.25">
      <c r="A3795" t="s">
        <v>33</v>
      </c>
      <c r="B3795" t="s">
        <v>11</v>
      </c>
      <c r="C3795">
        <v>2001</v>
      </c>
      <c r="D3795">
        <v>59</v>
      </c>
      <c r="E3795">
        <v>3194.48</v>
      </c>
      <c r="F3795">
        <v>26.67</v>
      </c>
      <c r="G3795">
        <v>49081</v>
      </c>
      <c r="H3795">
        <v>42640</v>
      </c>
      <c r="I3795">
        <f t="shared" si="178"/>
        <v>6441</v>
      </c>
      <c r="J3795">
        <f t="shared" si="180"/>
        <v>6441</v>
      </c>
      <c r="K3795">
        <f t="shared" si="179"/>
        <v>41486481</v>
      </c>
    </row>
    <row r="3796" spans="1:11" x14ac:dyDescent="0.25">
      <c r="A3796" t="s">
        <v>74</v>
      </c>
      <c r="B3796" t="s">
        <v>23</v>
      </c>
      <c r="C3796">
        <v>1993</v>
      </c>
      <c r="D3796">
        <v>1996</v>
      </c>
      <c r="E3796">
        <v>12004.33</v>
      </c>
      <c r="F3796">
        <v>19.850000000000001</v>
      </c>
      <c r="G3796">
        <v>418505</v>
      </c>
      <c r="H3796">
        <v>418505</v>
      </c>
      <c r="I3796">
        <f t="shared" si="178"/>
        <v>0</v>
      </c>
      <c r="J3796">
        <f t="shared" si="180"/>
        <v>0</v>
      </c>
      <c r="K3796">
        <f t="shared" si="179"/>
        <v>0</v>
      </c>
    </row>
    <row r="3797" spans="1:11" x14ac:dyDescent="0.25">
      <c r="A3797" t="s">
        <v>38</v>
      </c>
      <c r="B3797" t="s">
        <v>11</v>
      </c>
      <c r="C3797">
        <v>1998</v>
      </c>
      <c r="D3797">
        <v>1220</v>
      </c>
      <c r="E3797">
        <v>35422</v>
      </c>
      <c r="F3797">
        <v>10.4</v>
      </c>
      <c r="G3797">
        <v>75542</v>
      </c>
      <c r="H3797">
        <v>75542</v>
      </c>
      <c r="I3797">
        <f t="shared" si="178"/>
        <v>0</v>
      </c>
      <c r="J3797">
        <f t="shared" si="180"/>
        <v>0</v>
      </c>
      <c r="K3797">
        <f t="shared" si="179"/>
        <v>0</v>
      </c>
    </row>
    <row r="3798" spans="1:11" x14ac:dyDescent="0.25">
      <c r="A3798" t="s">
        <v>18</v>
      </c>
      <c r="B3798" t="s">
        <v>21</v>
      </c>
      <c r="C3798">
        <v>2011</v>
      </c>
      <c r="D3798">
        <v>1761</v>
      </c>
      <c r="E3798">
        <v>345026</v>
      </c>
      <c r="F3798">
        <v>27.36</v>
      </c>
      <c r="G3798">
        <v>124266</v>
      </c>
      <c r="H3798">
        <v>121926</v>
      </c>
      <c r="I3798">
        <f t="shared" si="178"/>
        <v>2340</v>
      </c>
      <c r="J3798">
        <f t="shared" si="180"/>
        <v>2340</v>
      </c>
      <c r="K3798">
        <f t="shared" si="179"/>
        <v>5475600</v>
      </c>
    </row>
    <row r="3799" spans="1:11" x14ac:dyDescent="0.25">
      <c r="A3799" t="s">
        <v>14</v>
      </c>
      <c r="B3799" t="s">
        <v>15</v>
      </c>
      <c r="C3799">
        <v>1998</v>
      </c>
      <c r="D3799">
        <v>494</v>
      </c>
      <c r="E3799">
        <v>18406</v>
      </c>
      <c r="F3799">
        <v>19.149999999999999</v>
      </c>
      <c r="G3799">
        <v>5952</v>
      </c>
      <c r="H3799">
        <v>12857</v>
      </c>
      <c r="I3799">
        <f t="shared" si="178"/>
        <v>6905</v>
      </c>
      <c r="J3799">
        <f t="shared" si="180"/>
        <v>-6905</v>
      </c>
      <c r="K3799">
        <f t="shared" si="179"/>
        <v>47679025</v>
      </c>
    </row>
    <row r="3800" spans="1:11" x14ac:dyDescent="0.25">
      <c r="A3800" t="s">
        <v>40</v>
      </c>
      <c r="B3800" t="s">
        <v>15</v>
      </c>
      <c r="C3800">
        <v>2008</v>
      </c>
      <c r="D3800">
        <v>832</v>
      </c>
      <c r="E3800">
        <v>79643</v>
      </c>
      <c r="F3800">
        <v>13.01</v>
      </c>
      <c r="G3800">
        <v>57960</v>
      </c>
      <c r="H3800">
        <v>61003</v>
      </c>
      <c r="I3800">
        <f t="shared" si="178"/>
        <v>3043</v>
      </c>
      <c r="J3800">
        <f t="shared" si="180"/>
        <v>-3043</v>
      </c>
      <c r="K3800">
        <f t="shared" si="179"/>
        <v>9259849</v>
      </c>
    </row>
    <row r="3801" spans="1:11" x14ac:dyDescent="0.25">
      <c r="A3801" t="s">
        <v>28</v>
      </c>
      <c r="B3801" t="s">
        <v>21</v>
      </c>
      <c r="C3801">
        <v>1992</v>
      </c>
      <c r="D3801">
        <v>1712</v>
      </c>
      <c r="E3801">
        <v>2144.31</v>
      </c>
      <c r="F3801">
        <v>26.26</v>
      </c>
      <c r="G3801">
        <v>60568</v>
      </c>
      <c r="H3801">
        <v>68593</v>
      </c>
      <c r="I3801">
        <f t="shared" si="178"/>
        <v>8025</v>
      </c>
      <c r="J3801">
        <f t="shared" si="180"/>
        <v>-8025</v>
      </c>
      <c r="K3801">
        <f t="shared" si="179"/>
        <v>64400625</v>
      </c>
    </row>
    <row r="3802" spans="1:11" x14ac:dyDescent="0.25">
      <c r="A3802" t="s">
        <v>76</v>
      </c>
      <c r="B3802" t="s">
        <v>7</v>
      </c>
      <c r="C3802">
        <v>1998</v>
      </c>
      <c r="D3802">
        <v>89</v>
      </c>
      <c r="E3802">
        <v>322.83999999999997</v>
      </c>
      <c r="F3802">
        <v>17.14</v>
      </c>
      <c r="G3802">
        <v>160256</v>
      </c>
      <c r="H3802">
        <v>136768</v>
      </c>
      <c r="I3802">
        <f t="shared" si="178"/>
        <v>23488</v>
      </c>
      <c r="J3802">
        <f t="shared" si="180"/>
        <v>23488</v>
      </c>
      <c r="K3802">
        <f t="shared" si="179"/>
        <v>551686144</v>
      </c>
    </row>
    <row r="3803" spans="1:11" x14ac:dyDescent="0.25">
      <c r="A3803" t="s">
        <v>25</v>
      </c>
      <c r="B3803" t="s">
        <v>15</v>
      </c>
      <c r="C3803">
        <v>1999</v>
      </c>
      <c r="D3803">
        <v>534</v>
      </c>
      <c r="E3803">
        <v>34200</v>
      </c>
      <c r="F3803">
        <v>19.28</v>
      </c>
      <c r="G3803">
        <v>32215</v>
      </c>
      <c r="H3803">
        <v>32215</v>
      </c>
      <c r="I3803">
        <f t="shared" si="178"/>
        <v>0</v>
      </c>
      <c r="J3803">
        <f t="shared" si="180"/>
        <v>0</v>
      </c>
      <c r="K3803">
        <f t="shared" si="179"/>
        <v>0</v>
      </c>
    </row>
    <row r="3804" spans="1:11" x14ac:dyDescent="0.25">
      <c r="A3804" t="s">
        <v>72</v>
      </c>
      <c r="B3804" t="s">
        <v>9</v>
      </c>
      <c r="C3804">
        <v>2001</v>
      </c>
      <c r="D3804">
        <v>1010</v>
      </c>
      <c r="E3804">
        <v>40</v>
      </c>
      <c r="F3804">
        <v>24.43</v>
      </c>
      <c r="G3804">
        <v>5754</v>
      </c>
      <c r="H3804">
        <v>6706</v>
      </c>
      <c r="I3804">
        <f t="shared" si="178"/>
        <v>952</v>
      </c>
      <c r="J3804">
        <f t="shared" si="180"/>
        <v>-952</v>
      </c>
      <c r="K3804">
        <f t="shared" si="179"/>
        <v>906304</v>
      </c>
    </row>
    <row r="3805" spans="1:11" x14ac:dyDescent="0.25">
      <c r="A3805" t="s">
        <v>102</v>
      </c>
      <c r="B3805" t="s">
        <v>21</v>
      </c>
      <c r="C3805">
        <v>2005</v>
      </c>
      <c r="D3805">
        <v>2387</v>
      </c>
      <c r="E3805">
        <v>270.77999999999997</v>
      </c>
      <c r="F3805">
        <v>27.71</v>
      </c>
      <c r="G3805">
        <v>92975</v>
      </c>
      <c r="H3805">
        <v>19019</v>
      </c>
      <c r="I3805">
        <f t="shared" si="178"/>
        <v>73956</v>
      </c>
      <c r="J3805">
        <f t="shared" si="180"/>
        <v>73956</v>
      </c>
      <c r="K3805">
        <f t="shared" si="179"/>
        <v>5469489936</v>
      </c>
    </row>
    <row r="3806" spans="1:11" x14ac:dyDescent="0.25">
      <c r="A3806" t="s">
        <v>32</v>
      </c>
      <c r="B3806" t="s">
        <v>7</v>
      </c>
      <c r="C3806">
        <v>2009</v>
      </c>
      <c r="D3806">
        <v>1083</v>
      </c>
      <c r="E3806">
        <v>28707.01</v>
      </c>
      <c r="F3806">
        <v>27.15</v>
      </c>
      <c r="G3806">
        <v>188103</v>
      </c>
      <c r="H3806">
        <v>188103</v>
      </c>
      <c r="I3806">
        <f t="shared" si="178"/>
        <v>0</v>
      </c>
      <c r="J3806">
        <f t="shared" si="180"/>
        <v>0</v>
      </c>
      <c r="K3806">
        <f t="shared" si="179"/>
        <v>0</v>
      </c>
    </row>
    <row r="3807" spans="1:11" x14ac:dyDescent="0.25">
      <c r="A3807" t="s">
        <v>39</v>
      </c>
      <c r="B3807" t="s">
        <v>15</v>
      </c>
      <c r="C3807">
        <v>1995</v>
      </c>
      <c r="D3807">
        <v>2666</v>
      </c>
      <c r="E3807">
        <v>1702</v>
      </c>
      <c r="F3807">
        <v>26.09</v>
      </c>
      <c r="G3807">
        <v>9804</v>
      </c>
      <c r="H3807">
        <v>9804</v>
      </c>
      <c r="I3807">
        <f t="shared" si="178"/>
        <v>0</v>
      </c>
      <c r="J3807">
        <f t="shared" si="180"/>
        <v>0</v>
      </c>
      <c r="K3807">
        <f t="shared" si="179"/>
        <v>0</v>
      </c>
    </row>
    <row r="3808" spans="1:11" x14ac:dyDescent="0.25">
      <c r="A3808" t="s">
        <v>18</v>
      </c>
      <c r="B3808" t="s">
        <v>15</v>
      </c>
      <c r="C3808">
        <v>2004</v>
      </c>
      <c r="D3808">
        <v>1761</v>
      </c>
      <c r="E3808">
        <v>214725</v>
      </c>
      <c r="F3808">
        <v>27.24</v>
      </c>
      <c r="G3808">
        <v>23187</v>
      </c>
      <c r="H3808">
        <v>23187</v>
      </c>
      <c r="I3808">
        <f t="shared" si="178"/>
        <v>0</v>
      </c>
      <c r="J3808">
        <f t="shared" si="180"/>
        <v>0</v>
      </c>
      <c r="K3808">
        <f t="shared" si="179"/>
        <v>0</v>
      </c>
    </row>
    <row r="3809" spans="1:11" x14ac:dyDescent="0.25">
      <c r="A3809" t="s">
        <v>18</v>
      </c>
      <c r="B3809" t="s">
        <v>13</v>
      </c>
      <c r="C3809">
        <v>1993</v>
      </c>
      <c r="D3809">
        <v>1761</v>
      </c>
      <c r="E3809">
        <v>75658.33</v>
      </c>
      <c r="F3809">
        <v>26.89</v>
      </c>
      <c r="G3809">
        <v>22912</v>
      </c>
      <c r="H3809">
        <v>22912</v>
      </c>
      <c r="I3809">
        <f t="shared" si="178"/>
        <v>0</v>
      </c>
      <c r="J3809">
        <f t="shared" si="180"/>
        <v>0</v>
      </c>
      <c r="K3809">
        <f t="shared" si="179"/>
        <v>0</v>
      </c>
    </row>
    <row r="3810" spans="1:11" x14ac:dyDescent="0.25">
      <c r="A3810" t="s">
        <v>89</v>
      </c>
      <c r="B3810" t="s">
        <v>9</v>
      </c>
      <c r="C3810">
        <v>2006</v>
      </c>
      <c r="D3810">
        <v>637</v>
      </c>
      <c r="E3810">
        <v>6733.2</v>
      </c>
      <c r="F3810">
        <v>11.63</v>
      </c>
      <c r="G3810">
        <v>35754</v>
      </c>
      <c r="H3810">
        <v>45497</v>
      </c>
      <c r="I3810">
        <f t="shared" si="178"/>
        <v>9743</v>
      </c>
      <c r="J3810">
        <f t="shared" si="180"/>
        <v>-9743</v>
      </c>
      <c r="K3810">
        <f t="shared" si="179"/>
        <v>94926049</v>
      </c>
    </row>
    <row r="3811" spans="1:11" x14ac:dyDescent="0.25">
      <c r="A3811" t="s">
        <v>25</v>
      </c>
      <c r="B3811" t="s">
        <v>15</v>
      </c>
      <c r="C3811">
        <v>2001</v>
      </c>
      <c r="D3811">
        <v>534</v>
      </c>
      <c r="E3811">
        <v>32710</v>
      </c>
      <c r="F3811">
        <v>17.850000000000001</v>
      </c>
      <c r="G3811">
        <v>25539</v>
      </c>
      <c r="H3811">
        <v>25539</v>
      </c>
      <c r="I3811">
        <f t="shared" si="178"/>
        <v>0</v>
      </c>
      <c r="J3811">
        <f t="shared" si="180"/>
        <v>0</v>
      </c>
      <c r="K3811">
        <f t="shared" si="179"/>
        <v>0</v>
      </c>
    </row>
    <row r="3812" spans="1:11" x14ac:dyDescent="0.25">
      <c r="A3812" t="s">
        <v>25</v>
      </c>
      <c r="B3812" t="s">
        <v>29</v>
      </c>
      <c r="C3812">
        <v>1992</v>
      </c>
      <c r="D3812">
        <v>534</v>
      </c>
      <c r="E3812">
        <v>22234</v>
      </c>
      <c r="F3812">
        <v>16.89</v>
      </c>
      <c r="G3812">
        <v>21141</v>
      </c>
      <c r="H3812">
        <v>21141</v>
      </c>
      <c r="I3812">
        <f t="shared" si="178"/>
        <v>0</v>
      </c>
      <c r="J3812">
        <f t="shared" si="180"/>
        <v>0</v>
      </c>
      <c r="K3812">
        <f t="shared" si="179"/>
        <v>0</v>
      </c>
    </row>
    <row r="3813" spans="1:11" x14ac:dyDescent="0.25">
      <c r="A3813" t="s">
        <v>54</v>
      </c>
      <c r="B3813" t="s">
        <v>13</v>
      </c>
      <c r="C3813">
        <v>1995</v>
      </c>
      <c r="D3813">
        <v>2274</v>
      </c>
      <c r="E3813">
        <v>2658</v>
      </c>
      <c r="F3813">
        <v>21.96</v>
      </c>
      <c r="G3813">
        <v>32622</v>
      </c>
      <c r="H3813">
        <v>37385</v>
      </c>
      <c r="I3813">
        <f t="shared" si="178"/>
        <v>4763</v>
      </c>
      <c r="J3813">
        <f t="shared" si="180"/>
        <v>-4763</v>
      </c>
      <c r="K3813">
        <f t="shared" si="179"/>
        <v>22686169</v>
      </c>
    </row>
    <row r="3814" spans="1:11" x14ac:dyDescent="0.25">
      <c r="A3814" t="s">
        <v>18</v>
      </c>
      <c r="B3814" t="s">
        <v>29</v>
      </c>
      <c r="C3814">
        <v>2002</v>
      </c>
      <c r="D3814">
        <v>1761</v>
      </c>
      <c r="E3814">
        <v>145552</v>
      </c>
      <c r="F3814">
        <v>19.09</v>
      </c>
      <c r="G3814">
        <v>25739</v>
      </c>
      <c r="H3814">
        <v>25739</v>
      </c>
      <c r="I3814">
        <f t="shared" si="178"/>
        <v>0</v>
      </c>
      <c r="J3814">
        <f t="shared" si="180"/>
        <v>0</v>
      </c>
      <c r="K3814">
        <f t="shared" si="179"/>
        <v>0</v>
      </c>
    </row>
    <row r="3815" spans="1:11" x14ac:dyDescent="0.25">
      <c r="A3815" t="s">
        <v>96</v>
      </c>
      <c r="B3815" t="s">
        <v>23</v>
      </c>
      <c r="C3815">
        <v>1992</v>
      </c>
      <c r="D3815">
        <v>1342</v>
      </c>
      <c r="E3815">
        <v>0.04</v>
      </c>
      <c r="F3815">
        <v>24.81</v>
      </c>
      <c r="G3815">
        <v>26667</v>
      </c>
      <c r="H3815">
        <v>26576</v>
      </c>
      <c r="I3815">
        <f t="shared" si="178"/>
        <v>91</v>
      </c>
      <c r="J3815">
        <f t="shared" si="180"/>
        <v>91</v>
      </c>
      <c r="K3815">
        <f t="shared" si="179"/>
        <v>8281</v>
      </c>
    </row>
    <row r="3816" spans="1:11" x14ac:dyDescent="0.25">
      <c r="A3816" t="s">
        <v>40</v>
      </c>
      <c r="B3816" t="s">
        <v>21</v>
      </c>
      <c r="C3816">
        <v>2008</v>
      </c>
      <c r="D3816">
        <v>832</v>
      </c>
      <c r="E3816">
        <v>79643</v>
      </c>
      <c r="F3816">
        <v>13.01</v>
      </c>
      <c r="G3816">
        <v>200936</v>
      </c>
      <c r="H3816">
        <v>200936</v>
      </c>
      <c r="I3816">
        <f t="shared" si="178"/>
        <v>0</v>
      </c>
      <c r="J3816">
        <f t="shared" si="180"/>
        <v>0</v>
      </c>
      <c r="K3816">
        <f t="shared" si="179"/>
        <v>0</v>
      </c>
    </row>
    <row r="3817" spans="1:11" x14ac:dyDescent="0.25">
      <c r="A3817" t="s">
        <v>25</v>
      </c>
      <c r="B3817" t="s">
        <v>29</v>
      </c>
      <c r="C3817">
        <v>2000</v>
      </c>
      <c r="D3817">
        <v>534</v>
      </c>
      <c r="E3817">
        <v>33475</v>
      </c>
      <c r="F3817">
        <v>19.07</v>
      </c>
      <c r="G3817">
        <v>18714</v>
      </c>
      <c r="H3817">
        <v>18714</v>
      </c>
      <c r="I3817">
        <f t="shared" si="178"/>
        <v>0</v>
      </c>
      <c r="J3817">
        <f t="shared" si="180"/>
        <v>0</v>
      </c>
      <c r="K3817">
        <f t="shared" si="179"/>
        <v>0</v>
      </c>
    </row>
    <row r="3818" spans="1:11" x14ac:dyDescent="0.25">
      <c r="A3818" t="s">
        <v>34</v>
      </c>
      <c r="B3818" t="s">
        <v>21</v>
      </c>
      <c r="C3818">
        <v>2004</v>
      </c>
      <c r="D3818">
        <v>636</v>
      </c>
      <c r="E3818">
        <v>47445</v>
      </c>
      <c r="F3818">
        <v>12.17</v>
      </c>
      <c r="G3818">
        <v>165915</v>
      </c>
      <c r="H3818">
        <v>161439</v>
      </c>
      <c r="I3818">
        <f t="shared" si="178"/>
        <v>4476</v>
      </c>
      <c r="J3818">
        <f t="shared" si="180"/>
        <v>4476</v>
      </c>
      <c r="K3818">
        <f t="shared" si="179"/>
        <v>20034576</v>
      </c>
    </row>
    <row r="3819" spans="1:11" x14ac:dyDescent="0.25">
      <c r="A3819" t="s">
        <v>32</v>
      </c>
      <c r="B3819" t="s">
        <v>11</v>
      </c>
      <c r="C3819">
        <v>1996</v>
      </c>
      <c r="D3819">
        <v>1083</v>
      </c>
      <c r="E3819">
        <v>56114</v>
      </c>
      <c r="F3819">
        <v>27.06</v>
      </c>
      <c r="G3819">
        <v>24828</v>
      </c>
      <c r="H3819">
        <v>24828</v>
      </c>
      <c r="I3819">
        <f t="shared" si="178"/>
        <v>0</v>
      </c>
      <c r="J3819">
        <f t="shared" si="180"/>
        <v>0</v>
      </c>
      <c r="K3819">
        <f t="shared" si="179"/>
        <v>0</v>
      </c>
    </row>
    <row r="3820" spans="1:11" x14ac:dyDescent="0.25">
      <c r="A3820" t="s">
        <v>62</v>
      </c>
      <c r="B3820" t="s">
        <v>13</v>
      </c>
      <c r="C3820">
        <v>2001</v>
      </c>
      <c r="D3820">
        <v>92</v>
      </c>
      <c r="E3820">
        <v>39.090000000000003</v>
      </c>
      <c r="F3820">
        <v>28.28</v>
      </c>
      <c r="G3820">
        <v>45266</v>
      </c>
      <c r="H3820">
        <v>39680</v>
      </c>
      <c r="I3820">
        <f t="shared" si="178"/>
        <v>5586</v>
      </c>
      <c r="J3820">
        <f t="shared" si="180"/>
        <v>5586</v>
      </c>
      <c r="K3820">
        <f t="shared" si="179"/>
        <v>31203396</v>
      </c>
    </row>
    <row r="3821" spans="1:11" x14ac:dyDescent="0.25">
      <c r="A3821" t="s">
        <v>32</v>
      </c>
      <c r="B3821" t="s">
        <v>13</v>
      </c>
      <c r="C3821">
        <v>1993</v>
      </c>
      <c r="D3821">
        <v>1083</v>
      </c>
      <c r="E3821">
        <v>66388</v>
      </c>
      <c r="F3821">
        <v>25.75</v>
      </c>
      <c r="G3821">
        <v>28303</v>
      </c>
      <c r="H3821">
        <v>28303</v>
      </c>
      <c r="I3821">
        <f t="shared" si="178"/>
        <v>0</v>
      </c>
      <c r="J3821">
        <f t="shared" si="180"/>
        <v>0</v>
      </c>
      <c r="K3821">
        <f t="shared" si="179"/>
        <v>0</v>
      </c>
    </row>
    <row r="3822" spans="1:11" x14ac:dyDescent="0.25">
      <c r="A3822" t="s">
        <v>27</v>
      </c>
      <c r="B3822" t="s">
        <v>13</v>
      </c>
      <c r="C3822">
        <v>1997</v>
      </c>
      <c r="D3822">
        <v>495</v>
      </c>
      <c r="E3822">
        <v>21596</v>
      </c>
      <c r="F3822">
        <v>15.38</v>
      </c>
      <c r="G3822">
        <v>22537</v>
      </c>
      <c r="H3822">
        <v>22331</v>
      </c>
      <c r="I3822">
        <f t="shared" si="178"/>
        <v>206</v>
      </c>
      <c r="J3822">
        <f t="shared" si="180"/>
        <v>206</v>
      </c>
      <c r="K3822">
        <f t="shared" si="179"/>
        <v>42436</v>
      </c>
    </row>
    <row r="3823" spans="1:11" x14ac:dyDescent="0.25">
      <c r="A3823" t="s">
        <v>57</v>
      </c>
      <c r="B3823" t="s">
        <v>9</v>
      </c>
      <c r="C3823">
        <v>1993</v>
      </c>
      <c r="D3823">
        <v>3240</v>
      </c>
      <c r="E3823">
        <v>14961.81</v>
      </c>
      <c r="F3823">
        <v>27.42</v>
      </c>
      <c r="G3823">
        <v>15465</v>
      </c>
      <c r="H3823">
        <v>15175</v>
      </c>
      <c r="I3823">
        <f t="shared" si="178"/>
        <v>290</v>
      </c>
      <c r="J3823">
        <f t="shared" si="180"/>
        <v>290</v>
      </c>
      <c r="K3823">
        <f t="shared" si="179"/>
        <v>84100</v>
      </c>
    </row>
    <row r="3824" spans="1:11" x14ac:dyDescent="0.25">
      <c r="A3824" t="s">
        <v>18</v>
      </c>
      <c r="B3824" t="s">
        <v>9</v>
      </c>
      <c r="C3824">
        <v>1990</v>
      </c>
      <c r="D3824">
        <v>1761</v>
      </c>
      <c r="E3824">
        <v>49695</v>
      </c>
      <c r="F3824">
        <v>21.88</v>
      </c>
      <c r="G3824">
        <v>18735</v>
      </c>
      <c r="H3824">
        <v>18735</v>
      </c>
      <c r="I3824">
        <f t="shared" si="178"/>
        <v>0</v>
      </c>
      <c r="J3824">
        <f t="shared" si="180"/>
        <v>0</v>
      </c>
      <c r="K3824">
        <f t="shared" si="179"/>
        <v>0</v>
      </c>
    </row>
    <row r="3825" spans="1:11" x14ac:dyDescent="0.25">
      <c r="A3825" t="s">
        <v>65</v>
      </c>
      <c r="B3825" t="s">
        <v>7</v>
      </c>
      <c r="C3825">
        <v>2007</v>
      </c>
      <c r="D3825">
        <v>250</v>
      </c>
      <c r="E3825">
        <v>5575.89</v>
      </c>
      <c r="F3825">
        <v>7.78</v>
      </c>
      <c r="G3825">
        <v>155792</v>
      </c>
      <c r="H3825">
        <v>155792</v>
      </c>
      <c r="I3825">
        <f t="shared" si="178"/>
        <v>0</v>
      </c>
      <c r="J3825">
        <f t="shared" si="180"/>
        <v>0</v>
      </c>
      <c r="K3825">
        <f t="shared" si="179"/>
        <v>0</v>
      </c>
    </row>
    <row r="3826" spans="1:11" x14ac:dyDescent="0.25">
      <c r="A3826" t="s">
        <v>32</v>
      </c>
      <c r="B3826" t="s">
        <v>45</v>
      </c>
      <c r="C3826">
        <v>2013</v>
      </c>
      <c r="D3826">
        <v>1083</v>
      </c>
      <c r="E3826">
        <v>45620</v>
      </c>
      <c r="F3826">
        <v>26.99</v>
      </c>
      <c r="G3826">
        <v>349594</v>
      </c>
      <c r="H3826">
        <v>349594</v>
      </c>
      <c r="I3826">
        <f t="shared" si="178"/>
        <v>0</v>
      </c>
      <c r="J3826">
        <f t="shared" si="180"/>
        <v>0</v>
      </c>
      <c r="K3826">
        <f t="shared" si="179"/>
        <v>0</v>
      </c>
    </row>
    <row r="3827" spans="1:11" x14ac:dyDescent="0.25">
      <c r="A3827" t="s">
        <v>18</v>
      </c>
      <c r="B3827" t="s">
        <v>7</v>
      </c>
      <c r="C3827">
        <v>1998</v>
      </c>
      <c r="D3827">
        <v>1761</v>
      </c>
      <c r="E3827">
        <v>118930.56</v>
      </c>
      <c r="F3827">
        <v>18.2</v>
      </c>
      <c r="G3827">
        <v>156439</v>
      </c>
      <c r="H3827">
        <v>156439</v>
      </c>
      <c r="I3827">
        <f t="shared" si="178"/>
        <v>0</v>
      </c>
      <c r="J3827">
        <f t="shared" si="180"/>
        <v>0</v>
      </c>
      <c r="K3827">
        <f t="shared" si="179"/>
        <v>0</v>
      </c>
    </row>
    <row r="3828" spans="1:11" x14ac:dyDescent="0.25">
      <c r="A3828" t="s">
        <v>94</v>
      </c>
      <c r="B3828" t="s">
        <v>21</v>
      </c>
      <c r="C3828">
        <v>1992</v>
      </c>
      <c r="D3828">
        <v>686</v>
      </c>
      <c r="E3828">
        <v>384</v>
      </c>
      <c r="F3828">
        <v>25.09</v>
      </c>
      <c r="G3828">
        <v>54350</v>
      </c>
      <c r="H3828">
        <v>57380</v>
      </c>
      <c r="I3828">
        <f t="shared" si="178"/>
        <v>3030</v>
      </c>
      <c r="J3828">
        <f t="shared" si="180"/>
        <v>-3030</v>
      </c>
      <c r="K3828">
        <f t="shared" si="179"/>
        <v>9180900</v>
      </c>
    </row>
    <row r="3829" spans="1:11" x14ac:dyDescent="0.25">
      <c r="A3829" t="s">
        <v>18</v>
      </c>
      <c r="B3829" t="s">
        <v>45</v>
      </c>
      <c r="C3829">
        <v>1999</v>
      </c>
      <c r="D3829">
        <v>1761</v>
      </c>
      <c r="E3829">
        <v>127585</v>
      </c>
      <c r="F3829">
        <v>25.32</v>
      </c>
      <c r="G3829">
        <v>132795</v>
      </c>
      <c r="H3829">
        <v>132795</v>
      </c>
      <c r="I3829">
        <f t="shared" si="178"/>
        <v>0</v>
      </c>
      <c r="J3829">
        <f t="shared" si="180"/>
        <v>0</v>
      </c>
      <c r="K3829">
        <f t="shared" si="179"/>
        <v>0</v>
      </c>
    </row>
    <row r="3830" spans="1:11" x14ac:dyDescent="0.25">
      <c r="A3830" t="s">
        <v>76</v>
      </c>
      <c r="B3830" t="s">
        <v>15</v>
      </c>
      <c r="C3830">
        <v>2000</v>
      </c>
      <c r="D3830">
        <v>89</v>
      </c>
      <c r="E3830">
        <v>603.66999999999996</v>
      </c>
      <c r="F3830">
        <v>17.899999999999999</v>
      </c>
      <c r="G3830">
        <v>69500</v>
      </c>
      <c r="H3830">
        <v>33900</v>
      </c>
      <c r="I3830">
        <f t="shared" si="178"/>
        <v>35600</v>
      </c>
      <c r="J3830">
        <f t="shared" si="180"/>
        <v>35600</v>
      </c>
      <c r="K3830">
        <f t="shared" si="179"/>
        <v>1267360000</v>
      </c>
    </row>
    <row r="3831" spans="1:11" x14ac:dyDescent="0.25">
      <c r="A3831" t="s">
        <v>32</v>
      </c>
      <c r="B3831" t="s">
        <v>29</v>
      </c>
      <c r="C3831">
        <v>2004</v>
      </c>
      <c r="D3831">
        <v>1083</v>
      </c>
      <c r="E3831">
        <v>35113</v>
      </c>
      <c r="F3831">
        <v>24.69</v>
      </c>
      <c r="G3831">
        <v>9082</v>
      </c>
      <c r="H3831">
        <v>9082</v>
      </c>
      <c r="I3831">
        <f t="shared" si="178"/>
        <v>0</v>
      </c>
      <c r="J3831">
        <f t="shared" si="180"/>
        <v>0</v>
      </c>
      <c r="K3831">
        <f t="shared" si="179"/>
        <v>0</v>
      </c>
    </row>
    <row r="3832" spans="1:11" x14ac:dyDescent="0.25">
      <c r="A3832" t="s">
        <v>44</v>
      </c>
      <c r="B3832" t="s">
        <v>29</v>
      </c>
      <c r="C3832">
        <v>2013</v>
      </c>
      <c r="D3832">
        <v>1180</v>
      </c>
      <c r="E3832">
        <v>88</v>
      </c>
      <c r="F3832">
        <v>24.13</v>
      </c>
      <c r="G3832">
        <v>5000</v>
      </c>
      <c r="H3832">
        <v>6000</v>
      </c>
      <c r="I3832">
        <f t="shared" si="178"/>
        <v>1000</v>
      </c>
      <c r="J3832">
        <f t="shared" si="180"/>
        <v>-1000</v>
      </c>
      <c r="K3832">
        <f t="shared" si="179"/>
        <v>1000000</v>
      </c>
    </row>
    <row r="3833" spans="1:11" x14ac:dyDescent="0.25">
      <c r="A3833" t="s">
        <v>32</v>
      </c>
      <c r="B3833" t="s">
        <v>7</v>
      </c>
      <c r="C3833">
        <v>2001</v>
      </c>
      <c r="D3833">
        <v>1083</v>
      </c>
      <c r="E3833">
        <v>43720.04</v>
      </c>
      <c r="F3833">
        <v>25.86</v>
      </c>
      <c r="G3833">
        <v>183627</v>
      </c>
      <c r="H3833">
        <v>183627</v>
      </c>
      <c r="I3833">
        <f t="shared" si="178"/>
        <v>0</v>
      </c>
      <c r="J3833">
        <f t="shared" si="180"/>
        <v>0</v>
      </c>
      <c r="K3833">
        <f t="shared" si="179"/>
        <v>0</v>
      </c>
    </row>
    <row r="3834" spans="1:11" x14ac:dyDescent="0.25">
      <c r="A3834" t="s">
        <v>75</v>
      </c>
      <c r="B3834" t="s">
        <v>13</v>
      </c>
      <c r="C3834">
        <v>2012</v>
      </c>
      <c r="D3834">
        <v>867</v>
      </c>
      <c r="E3834">
        <v>63547.59</v>
      </c>
      <c r="F3834">
        <v>11.22</v>
      </c>
      <c r="G3834">
        <v>55947</v>
      </c>
      <c r="H3834">
        <v>57406</v>
      </c>
      <c r="I3834">
        <f t="shared" si="178"/>
        <v>1459</v>
      </c>
      <c r="J3834">
        <f t="shared" si="180"/>
        <v>-1459</v>
      </c>
      <c r="K3834">
        <f t="shared" si="179"/>
        <v>2128681</v>
      </c>
    </row>
    <row r="3835" spans="1:11" x14ac:dyDescent="0.25">
      <c r="A3835" t="s">
        <v>32</v>
      </c>
      <c r="B3835" t="s">
        <v>45</v>
      </c>
      <c r="C3835">
        <v>1997</v>
      </c>
      <c r="D3835">
        <v>1083</v>
      </c>
      <c r="E3835">
        <v>52279</v>
      </c>
      <c r="F3835">
        <v>24.55</v>
      </c>
      <c r="G3835">
        <v>221117</v>
      </c>
      <c r="H3835">
        <v>221117</v>
      </c>
      <c r="I3835">
        <f t="shared" si="178"/>
        <v>0</v>
      </c>
      <c r="J3835">
        <f t="shared" si="180"/>
        <v>0</v>
      </c>
      <c r="K3835">
        <f t="shared" si="179"/>
        <v>0</v>
      </c>
    </row>
    <row r="3836" spans="1:11" x14ac:dyDescent="0.25">
      <c r="A3836" t="s">
        <v>41</v>
      </c>
      <c r="B3836" t="s">
        <v>9</v>
      </c>
      <c r="C3836">
        <v>1991</v>
      </c>
      <c r="D3836">
        <v>700</v>
      </c>
      <c r="E3836">
        <v>32006</v>
      </c>
      <c r="F3836">
        <v>4.93</v>
      </c>
      <c r="G3836">
        <v>68432</v>
      </c>
      <c r="H3836">
        <v>68432</v>
      </c>
      <c r="I3836">
        <f t="shared" si="178"/>
        <v>0</v>
      </c>
      <c r="J3836">
        <f t="shared" si="180"/>
        <v>0</v>
      </c>
      <c r="K3836">
        <f t="shared" si="179"/>
        <v>0</v>
      </c>
    </row>
    <row r="3837" spans="1:11" x14ac:dyDescent="0.25">
      <c r="A3837" t="s">
        <v>107</v>
      </c>
      <c r="B3837" t="s">
        <v>9</v>
      </c>
      <c r="C3837">
        <v>1997</v>
      </c>
      <c r="D3837">
        <v>1500</v>
      </c>
      <c r="E3837">
        <v>80.75</v>
      </c>
      <c r="F3837">
        <v>14.5</v>
      </c>
      <c r="G3837">
        <v>16585</v>
      </c>
      <c r="H3837">
        <v>16770</v>
      </c>
      <c r="I3837">
        <f t="shared" si="178"/>
        <v>185</v>
      </c>
      <c r="J3837">
        <f t="shared" si="180"/>
        <v>-185</v>
      </c>
      <c r="K3837">
        <f t="shared" si="179"/>
        <v>34225</v>
      </c>
    </row>
    <row r="3838" spans="1:11" x14ac:dyDescent="0.25">
      <c r="A3838" t="s">
        <v>14</v>
      </c>
      <c r="B3838" t="s">
        <v>13</v>
      </c>
      <c r="C3838">
        <v>2009</v>
      </c>
      <c r="D3838">
        <v>494</v>
      </c>
      <c r="E3838">
        <v>3957.61</v>
      </c>
      <c r="F3838">
        <v>23.62</v>
      </c>
      <c r="G3838">
        <v>35809</v>
      </c>
      <c r="H3838">
        <v>35809</v>
      </c>
      <c r="I3838">
        <f t="shared" si="178"/>
        <v>0</v>
      </c>
      <c r="J3838">
        <f t="shared" si="180"/>
        <v>0</v>
      </c>
      <c r="K3838">
        <f t="shared" si="179"/>
        <v>0</v>
      </c>
    </row>
    <row r="3839" spans="1:11" x14ac:dyDescent="0.25">
      <c r="A3839" t="s">
        <v>65</v>
      </c>
      <c r="B3839" t="s">
        <v>7</v>
      </c>
      <c r="C3839">
        <v>2000</v>
      </c>
      <c r="D3839">
        <v>250</v>
      </c>
      <c r="E3839">
        <v>3024.42</v>
      </c>
      <c r="F3839">
        <v>7.26</v>
      </c>
      <c r="G3839">
        <v>106383</v>
      </c>
      <c r="H3839">
        <v>107532</v>
      </c>
      <c r="I3839">
        <f t="shared" si="178"/>
        <v>1149</v>
      </c>
      <c r="J3839">
        <f t="shared" si="180"/>
        <v>-1149</v>
      </c>
      <c r="K3839">
        <f t="shared" si="179"/>
        <v>1320201</v>
      </c>
    </row>
    <row r="3840" spans="1:11" x14ac:dyDescent="0.25">
      <c r="A3840" t="s">
        <v>56</v>
      </c>
      <c r="B3840" t="s">
        <v>29</v>
      </c>
      <c r="C3840">
        <v>1998</v>
      </c>
      <c r="D3840">
        <v>1162</v>
      </c>
      <c r="E3840">
        <v>1091</v>
      </c>
      <c r="F3840">
        <v>10.42</v>
      </c>
      <c r="G3840">
        <v>22500</v>
      </c>
      <c r="H3840">
        <v>24030</v>
      </c>
      <c r="I3840">
        <f t="shared" si="178"/>
        <v>1530</v>
      </c>
      <c r="J3840">
        <f t="shared" si="180"/>
        <v>-1530</v>
      </c>
      <c r="K3840">
        <f t="shared" si="179"/>
        <v>2340900</v>
      </c>
    </row>
    <row r="3841" spans="1:11" x14ac:dyDescent="0.25">
      <c r="A3841" t="s">
        <v>65</v>
      </c>
      <c r="B3841" t="s">
        <v>15</v>
      </c>
      <c r="C3841">
        <v>2012</v>
      </c>
      <c r="D3841">
        <v>250</v>
      </c>
      <c r="E3841">
        <v>8674.58</v>
      </c>
      <c r="F3841">
        <v>2.5</v>
      </c>
      <c r="G3841">
        <v>2750</v>
      </c>
      <c r="H3841">
        <v>2750</v>
      </c>
      <c r="I3841">
        <f t="shared" si="178"/>
        <v>0</v>
      </c>
      <c r="J3841">
        <f t="shared" si="180"/>
        <v>0</v>
      </c>
      <c r="K3841">
        <f t="shared" si="179"/>
        <v>0</v>
      </c>
    </row>
    <row r="3842" spans="1:11" x14ac:dyDescent="0.25">
      <c r="A3842" t="s">
        <v>32</v>
      </c>
      <c r="B3842" t="s">
        <v>21</v>
      </c>
      <c r="C3842">
        <v>2001</v>
      </c>
      <c r="D3842">
        <v>1083</v>
      </c>
      <c r="E3842">
        <v>43720.04</v>
      </c>
      <c r="F3842">
        <v>25.33</v>
      </c>
      <c r="G3842">
        <v>88368</v>
      </c>
      <c r="H3842">
        <v>88368</v>
      </c>
      <c r="I3842">
        <f t="shared" si="178"/>
        <v>0</v>
      </c>
      <c r="J3842">
        <f t="shared" si="180"/>
        <v>0</v>
      </c>
      <c r="K3842">
        <f t="shared" si="179"/>
        <v>0</v>
      </c>
    </row>
    <row r="3843" spans="1:11" x14ac:dyDescent="0.25">
      <c r="A3843" t="s">
        <v>14</v>
      </c>
      <c r="B3843" t="s">
        <v>9</v>
      </c>
      <c r="C3843">
        <v>2005</v>
      </c>
      <c r="D3843">
        <v>494</v>
      </c>
      <c r="E3843">
        <v>7914.31</v>
      </c>
      <c r="F3843">
        <v>24.66</v>
      </c>
      <c r="G3843">
        <v>29843</v>
      </c>
      <c r="H3843">
        <v>29843</v>
      </c>
      <c r="I3843">
        <f t="shared" ref="I3843:I3906" si="181">ABS(G3843-H3843)</f>
        <v>0</v>
      </c>
      <c r="J3843">
        <f t="shared" si="180"/>
        <v>0</v>
      </c>
      <c r="K3843">
        <f t="shared" ref="K3843:K3906" si="182">J3843^2</f>
        <v>0</v>
      </c>
    </row>
    <row r="3844" spans="1:11" x14ac:dyDescent="0.25">
      <c r="A3844" t="s">
        <v>34</v>
      </c>
      <c r="B3844" t="s">
        <v>7</v>
      </c>
      <c r="C3844">
        <v>1998</v>
      </c>
      <c r="D3844">
        <v>636</v>
      </c>
      <c r="E3844">
        <v>35070</v>
      </c>
      <c r="F3844">
        <v>17.46</v>
      </c>
      <c r="G3844">
        <v>234388</v>
      </c>
      <c r="H3844">
        <v>234388</v>
      </c>
      <c r="I3844">
        <f t="shared" si="181"/>
        <v>0</v>
      </c>
      <c r="J3844">
        <f t="shared" si="180"/>
        <v>0</v>
      </c>
      <c r="K3844">
        <f t="shared" si="182"/>
        <v>0</v>
      </c>
    </row>
    <row r="3845" spans="1:11" x14ac:dyDescent="0.25">
      <c r="A3845" t="s">
        <v>12</v>
      </c>
      <c r="B3845" t="s">
        <v>21</v>
      </c>
      <c r="C3845">
        <v>1990</v>
      </c>
      <c r="D3845">
        <v>2702</v>
      </c>
      <c r="E3845">
        <v>2432</v>
      </c>
      <c r="F3845">
        <v>27.18</v>
      </c>
      <c r="G3845">
        <v>94450</v>
      </c>
      <c r="H3845">
        <v>94450</v>
      </c>
      <c r="I3845">
        <f t="shared" si="181"/>
        <v>0</v>
      </c>
      <c r="J3845">
        <f t="shared" si="180"/>
        <v>0</v>
      </c>
      <c r="K3845">
        <f t="shared" si="182"/>
        <v>0</v>
      </c>
    </row>
    <row r="3846" spans="1:11" x14ac:dyDescent="0.25">
      <c r="A3846" t="s">
        <v>53</v>
      </c>
      <c r="B3846" t="s">
        <v>49</v>
      </c>
      <c r="C3846">
        <v>2007</v>
      </c>
      <c r="D3846">
        <v>1604</v>
      </c>
      <c r="E3846">
        <v>918.88</v>
      </c>
      <c r="F3846">
        <v>25.49</v>
      </c>
      <c r="G3846">
        <v>121002</v>
      </c>
      <c r="H3846">
        <v>100747</v>
      </c>
      <c r="I3846">
        <f t="shared" si="181"/>
        <v>20255</v>
      </c>
      <c r="J3846">
        <f t="shared" si="180"/>
        <v>20255</v>
      </c>
      <c r="K3846">
        <f t="shared" si="182"/>
        <v>410265025</v>
      </c>
    </row>
    <row r="3847" spans="1:11" x14ac:dyDescent="0.25">
      <c r="A3847" t="s">
        <v>54</v>
      </c>
      <c r="B3847" t="s">
        <v>9</v>
      </c>
      <c r="C3847">
        <v>1995</v>
      </c>
      <c r="D3847">
        <v>2274</v>
      </c>
      <c r="E3847">
        <v>2658</v>
      </c>
      <c r="F3847">
        <v>22.19</v>
      </c>
      <c r="G3847">
        <v>11551</v>
      </c>
      <c r="H3847">
        <v>11551</v>
      </c>
      <c r="I3847">
        <f t="shared" si="181"/>
        <v>0</v>
      </c>
      <c r="J3847">
        <f t="shared" si="180"/>
        <v>0</v>
      </c>
      <c r="K3847">
        <f t="shared" si="182"/>
        <v>0</v>
      </c>
    </row>
    <row r="3848" spans="1:11" x14ac:dyDescent="0.25">
      <c r="A3848" t="s">
        <v>61</v>
      </c>
      <c r="B3848" t="s">
        <v>21</v>
      </c>
      <c r="C3848">
        <v>2005</v>
      </c>
      <c r="D3848">
        <v>1212</v>
      </c>
      <c r="E3848">
        <v>222.92</v>
      </c>
      <c r="F3848">
        <v>20.29</v>
      </c>
      <c r="G3848">
        <v>59629</v>
      </c>
      <c r="H3848">
        <v>57251</v>
      </c>
      <c r="I3848">
        <f t="shared" si="181"/>
        <v>2378</v>
      </c>
      <c r="J3848">
        <f t="shared" si="180"/>
        <v>2378</v>
      </c>
      <c r="K3848">
        <f t="shared" si="182"/>
        <v>5654884</v>
      </c>
    </row>
    <row r="3849" spans="1:11" x14ac:dyDescent="0.25">
      <c r="A3849" t="s">
        <v>77</v>
      </c>
      <c r="B3849" t="s">
        <v>7</v>
      </c>
      <c r="C3849">
        <v>1995</v>
      </c>
      <c r="D3849">
        <v>207</v>
      </c>
      <c r="E3849">
        <v>909</v>
      </c>
      <c r="F3849">
        <v>19.22</v>
      </c>
      <c r="G3849">
        <v>137059</v>
      </c>
      <c r="H3849">
        <v>122809</v>
      </c>
      <c r="I3849">
        <f t="shared" si="181"/>
        <v>14250</v>
      </c>
      <c r="J3849">
        <f t="shared" si="180"/>
        <v>14250</v>
      </c>
      <c r="K3849">
        <f t="shared" si="182"/>
        <v>203062500</v>
      </c>
    </row>
    <row r="3850" spans="1:11" x14ac:dyDescent="0.25">
      <c r="A3850" t="s">
        <v>14</v>
      </c>
      <c r="B3850" t="s">
        <v>21</v>
      </c>
      <c r="C3850">
        <v>1994</v>
      </c>
      <c r="D3850">
        <v>494</v>
      </c>
      <c r="E3850">
        <v>6183</v>
      </c>
      <c r="F3850">
        <v>26.36</v>
      </c>
      <c r="G3850">
        <v>99148</v>
      </c>
      <c r="H3850">
        <v>99148</v>
      </c>
      <c r="I3850">
        <f t="shared" si="181"/>
        <v>0</v>
      </c>
      <c r="J3850">
        <f t="shared" si="180"/>
        <v>0</v>
      </c>
      <c r="K3850">
        <f t="shared" si="182"/>
        <v>0</v>
      </c>
    </row>
    <row r="3851" spans="1:11" x14ac:dyDescent="0.25">
      <c r="A3851" t="s">
        <v>33</v>
      </c>
      <c r="B3851" t="s">
        <v>9</v>
      </c>
      <c r="C3851">
        <v>2007</v>
      </c>
      <c r="D3851">
        <v>59</v>
      </c>
      <c r="E3851">
        <v>4216.71</v>
      </c>
      <c r="F3851">
        <v>26.58</v>
      </c>
      <c r="G3851">
        <v>56250</v>
      </c>
      <c r="H3851">
        <v>56427</v>
      </c>
      <c r="I3851">
        <f t="shared" si="181"/>
        <v>177</v>
      </c>
      <c r="J3851">
        <f t="shared" si="180"/>
        <v>-177</v>
      </c>
      <c r="K3851">
        <f t="shared" si="182"/>
        <v>31329</v>
      </c>
    </row>
    <row r="3852" spans="1:11" x14ac:dyDescent="0.25">
      <c r="A3852" t="s">
        <v>32</v>
      </c>
      <c r="B3852" t="s">
        <v>7</v>
      </c>
      <c r="C3852">
        <v>1996</v>
      </c>
      <c r="D3852">
        <v>1083</v>
      </c>
      <c r="E3852">
        <v>56114</v>
      </c>
      <c r="F3852">
        <v>25.34</v>
      </c>
      <c r="G3852">
        <v>169913</v>
      </c>
      <c r="H3852">
        <v>169913</v>
      </c>
      <c r="I3852">
        <f t="shared" si="181"/>
        <v>0</v>
      </c>
      <c r="J3852">
        <f t="shared" si="180"/>
        <v>0</v>
      </c>
      <c r="K3852">
        <f t="shared" si="182"/>
        <v>0</v>
      </c>
    </row>
    <row r="3853" spans="1:11" x14ac:dyDescent="0.25">
      <c r="A3853" t="s">
        <v>83</v>
      </c>
      <c r="B3853" t="s">
        <v>13</v>
      </c>
      <c r="C3853">
        <v>2004</v>
      </c>
      <c r="D3853">
        <v>1187</v>
      </c>
      <c r="E3853">
        <v>134.25</v>
      </c>
      <c r="F3853">
        <v>27.02</v>
      </c>
      <c r="G3853">
        <v>20253</v>
      </c>
      <c r="H3853">
        <v>17015</v>
      </c>
      <c r="I3853">
        <f t="shared" si="181"/>
        <v>3238</v>
      </c>
      <c r="J3853">
        <f t="shared" ref="J3853:J3916" si="183">G3853-H3853</f>
        <v>3238</v>
      </c>
      <c r="K3853">
        <f t="shared" si="182"/>
        <v>10484644</v>
      </c>
    </row>
    <row r="3854" spans="1:11" x14ac:dyDescent="0.25">
      <c r="A3854" t="s">
        <v>27</v>
      </c>
      <c r="B3854" t="s">
        <v>7</v>
      </c>
      <c r="C3854">
        <v>2000</v>
      </c>
      <c r="D3854">
        <v>495</v>
      </c>
      <c r="E3854">
        <v>26857</v>
      </c>
      <c r="F3854">
        <v>20.74</v>
      </c>
      <c r="G3854">
        <v>316536</v>
      </c>
      <c r="H3854">
        <v>282462</v>
      </c>
      <c r="I3854">
        <f t="shared" si="181"/>
        <v>34074</v>
      </c>
      <c r="J3854">
        <f t="shared" si="183"/>
        <v>34074</v>
      </c>
      <c r="K3854">
        <f t="shared" si="182"/>
        <v>1161037476</v>
      </c>
    </row>
    <row r="3855" spans="1:11" x14ac:dyDescent="0.25">
      <c r="A3855" t="s">
        <v>71</v>
      </c>
      <c r="B3855" t="s">
        <v>15</v>
      </c>
      <c r="C3855">
        <v>1992</v>
      </c>
      <c r="D3855">
        <v>151</v>
      </c>
      <c r="E3855">
        <v>62</v>
      </c>
      <c r="F3855">
        <v>28.99</v>
      </c>
      <c r="G3855">
        <v>1541</v>
      </c>
      <c r="H3855">
        <v>6350</v>
      </c>
      <c r="I3855">
        <f t="shared" si="181"/>
        <v>4809</v>
      </c>
      <c r="J3855">
        <f t="shared" si="183"/>
        <v>-4809</v>
      </c>
      <c r="K3855">
        <f t="shared" si="182"/>
        <v>23126481</v>
      </c>
    </row>
    <row r="3856" spans="1:11" x14ac:dyDescent="0.25">
      <c r="A3856" t="s">
        <v>10</v>
      </c>
      <c r="B3856" t="s">
        <v>13</v>
      </c>
      <c r="C3856">
        <v>2013</v>
      </c>
      <c r="D3856">
        <v>1668</v>
      </c>
      <c r="E3856">
        <v>52794.3</v>
      </c>
      <c r="F3856">
        <v>13.91</v>
      </c>
      <c r="G3856">
        <v>67280</v>
      </c>
      <c r="H3856">
        <v>67280</v>
      </c>
      <c r="I3856">
        <f t="shared" si="181"/>
        <v>0</v>
      </c>
      <c r="J3856">
        <f t="shared" si="183"/>
        <v>0</v>
      </c>
      <c r="K3856">
        <f t="shared" si="182"/>
        <v>0</v>
      </c>
    </row>
    <row r="3857" spans="1:11" x14ac:dyDescent="0.25">
      <c r="A3857" t="s">
        <v>33</v>
      </c>
      <c r="B3857" t="s">
        <v>9</v>
      </c>
      <c r="C3857">
        <v>1998</v>
      </c>
      <c r="D3857">
        <v>59</v>
      </c>
      <c r="E3857">
        <v>2683.37</v>
      </c>
      <c r="F3857">
        <v>26.73</v>
      </c>
      <c r="G3857">
        <v>20519</v>
      </c>
      <c r="H3857">
        <v>18723</v>
      </c>
      <c r="I3857">
        <f t="shared" si="181"/>
        <v>1796</v>
      </c>
      <c r="J3857">
        <f t="shared" si="183"/>
        <v>1796</v>
      </c>
      <c r="K3857">
        <f t="shared" si="182"/>
        <v>3225616</v>
      </c>
    </row>
    <row r="3858" spans="1:11" x14ac:dyDescent="0.25">
      <c r="A3858" t="s">
        <v>116</v>
      </c>
      <c r="B3858" t="s">
        <v>9</v>
      </c>
      <c r="C3858">
        <v>2009</v>
      </c>
      <c r="D3858">
        <v>416</v>
      </c>
      <c r="E3858">
        <v>17</v>
      </c>
      <c r="F3858">
        <v>19.25</v>
      </c>
      <c r="G3858">
        <v>2429</v>
      </c>
      <c r="H3858">
        <v>1844</v>
      </c>
      <c r="I3858">
        <f t="shared" si="181"/>
        <v>585</v>
      </c>
      <c r="J3858">
        <f t="shared" si="183"/>
        <v>585</v>
      </c>
      <c r="K3858">
        <f t="shared" si="182"/>
        <v>342225</v>
      </c>
    </row>
    <row r="3859" spans="1:11" x14ac:dyDescent="0.25">
      <c r="A3859" t="s">
        <v>12</v>
      </c>
      <c r="B3859" t="s">
        <v>9</v>
      </c>
      <c r="C3859">
        <v>2010</v>
      </c>
      <c r="D3859">
        <v>2702</v>
      </c>
      <c r="E3859">
        <v>1597</v>
      </c>
      <c r="F3859">
        <v>27.25</v>
      </c>
      <c r="G3859">
        <v>44359</v>
      </c>
      <c r="H3859">
        <v>44359</v>
      </c>
      <c r="I3859">
        <f t="shared" si="181"/>
        <v>0</v>
      </c>
      <c r="J3859">
        <f t="shared" si="183"/>
        <v>0</v>
      </c>
      <c r="K3859">
        <f t="shared" si="182"/>
        <v>0</v>
      </c>
    </row>
    <row r="3860" spans="1:11" x14ac:dyDescent="0.25">
      <c r="A3860" t="s">
        <v>58</v>
      </c>
      <c r="B3860" t="s">
        <v>29</v>
      </c>
      <c r="C3860">
        <v>2012</v>
      </c>
      <c r="D3860">
        <v>691</v>
      </c>
      <c r="E3860">
        <v>264.60000000000002</v>
      </c>
      <c r="F3860">
        <v>7.71</v>
      </c>
      <c r="G3860">
        <v>4000</v>
      </c>
      <c r="H3860">
        <v>2688</v>
      </c>
      <c r="I3860">
        <f t="shared" si="181"/>
        <v>1312</v>
      </c>
      <c r="J3860">
        <f t="shared" si="183"/>
        <v>1312</v>
      </c>
      <c r="K3860">
        <f t="shared" si="182"/>
        <v>1721344</v>
      </c>
    </row>
    <row r="3861" spans="1:11" x14ac:dyDescent="0.25">
      <c r="A3861" t="s">
        <v>14</v>
      </c>
      <c r="B3861" t="s">
        <v>9</v>
      </c>
      <c r="C3861">
        <v>1993</v>
      </c>
      <c r="D3861">
        <v>494</v>
      </c>
      <c r="E3861">
        <v>4945</v>
      </c>
      <c r="F3861">
        <v>27.72</v>
      </c>
      <c r="G3861">
        <v>13983</v>
      </c>
      <c r="H3861">
        <v>13983</v>
      </c>
      <c r="I3861">
        <f t="shared" si="181"/>
        <v>0</v>
      </c>
      <c r="J3861">
        <f t="shared" si="183"/>
        <v>0</v>
      </c>
      <c r="K3861">
        <f t="shared" si="182"/>
        <v>0</v>
      </c>
    </row>
    <row r="3862" spans="1:11" x14ac:dyDescent="0.25">
      <c r="A3862" t="s">
        <v>32</v>
      </c>
      <c r="B3862" t="s">
        <v>7</v>
      </c>
      <c r="C3862">
        <v>1999</v>
      </c>
      <c r="D3862">
        <v>1083</v>
      </c>
      <c r="E3862">
        <v>46195</v>
      </c>
      <c r="F3862">
        <v>26.21</v>
      </c>
      <c r="G3862">
        <v>175712</v>
      </c>
      <c r="H3862">
        <v>175712</v>
      </c>
      <c r="I3862">
        <f t="shared" si="181"/>
        <v>0</v>
      </c>
      <c r="J3862">
        <f t="shared" si="183"/>
        <v>0</v>
      </c>
      <c r="K3862">
        <f t="shared" si="182"/>
        <v>0</v>
      </c>
    </row>
    <row r="3863" spans="1:11" x14ac:dyDescent="0.25">
      <c r="A3863" t="s">
        <v>47</v>
      </c>
      <c r="B3863" t="s">
        <v>11</v>
      </c>
      <c r="C3863">
        <v>2006</v>
      </c>
      <c r="D3863">
        <v>1113</v>
      </c>
      <c r="E3863">
        <v>2150</v>
      </c>
      <c r="F3863">
        <v>10.56</v>
      </c>
      <c r="G3863">
        <v>45833</v>
      </c>
      <c r="H3863">
        <v>49278</v>
      </c>
      <c r="I3863">
        <f t="shared" si="181"/>
        <v>3445</v>
      </c>
      <c r="J3863">
        <f t="shared" si="183"/>
        <v>-3445</v>
      </c>
      <c r="K3863">
        <f t="shared" si="182"/>
        <v>11868025</v>
      </c>
    </row>
    <row r="3864" spans="1:11" x14ac:dyDescent="0.25">
      <c r="A3864" t="s">
        <v>12</v>
      </c>
      <c r="B3864" t="s">
        <v>45</v>
      </c>
      <c r="C3864">
        <v>1993</v>
      </c>
      <c r="D3864">
        <v>2702</v>
      </c>
      <c r="E3864">
        <v>1597</v>
      </c>
      <c r="F3864">
        <v>27.04</v>
      </c>
      <c r="G3864">
        <v>123323</v>
      </c>
      <c r="H3864">
        <v>123323</v>
      </c>
      <c r="I3864">
        <f t="shared" si="181"/>
        <v>0</v>
      </c>
      <c r="J3864">
        <f t="shared" si="183"/>
        <v>0</v>
      </c>
      <c r="K3864">
        <f t="shared" si="182"/>
        <v>0</v>
      </c>
    </row>
    <row r="3865" spans="1:11" x14ac:dyDescent="0.25">
      <c r="A3865" t="s">
        <v>34</v>
      </c>
      <c r="B3865" t="s">
        <v>29</v>
      </c>
      <c r="C3865">
        <v>2008</v>
      </c>
      <c r="D3865">
        <v>636</v>
      </c>
      <c r="E3865">
        <v>40719</v>
      </c>
      <c r="F3865">
        <v>17.21</v>
      </c>
      <c r="G3865">
        <v>29801</v>
      </c>
      <c r="H3865">
        <v>26744</v>
      </c>
      <c r="I3865">
        <f t="shared" si="181"/>
        <v>3057</v>
      </c>
      <c r="J3865">
        <f t="shared" si="183"/>
        <v>3057</v>
      </c>
      <c r="K3865">
        <f t="shared" si="182"/>
        <v>9345249</v>
      </c>
    </row>
    <row r="3866" spans="1:11" x14ac:dyDescent="0.25">
      <c r="A3866" t="s">
        <v>94</v>
      </c>
      <c r="B3866" t="s">
        <v>13</v>
      </c>
      <c r="C3866">
        <v>1993</v>
      </c>
      <c r="D3866">
        <v>686</v>
      </c>
      <c r="E3866">
        <v>357.55</v>
      </c>
      <c r="F3866">
        <v>24.99</v>
      </c>
      <c r="G3866">
        <v>24809</v>
      </c>
      <c r="H3866">
        <v>24065</v>
      </c>
      <c r="I3866">
        <f t="shared" si="181"/>
        <v>744</v>
      </c>
      <c r="J3866">
        <f t="shared" si="183"/>
        <v>744</v>
      </c>
      <c r="K3866">
        <f t="shared" si="182"/>
        <v>553536</v>
      </c>
    </row>
    <row r="3867" spans="1:11" x14ac:dyDescent="0.25">
      <c r="A3867" t="s">
        <v>41</v>
      </c>
      <c r="B3867" t="s">
        <v>9</v>
      </c>
      <c r="C3867">
        <v>1999</v>
      </c>
      <c r="D3867">
        <v>700</v>
      </c>
      <c r="E3867">
        <v>30019</v>
      </c>
      <c r="F3867">
        <v>10.58</v>
      </c>
      <c r="G3867">
        <v>87850</v>
      </c>
      <c r="H3867">
        <v>87850</v>
      </c>
      <c r="I3867">
        <f t="shared" si="181"/>
        <v>0</v>
      </c>
      <c r="J3867">
        <f t="shared" si="183"/>
        <v>0</v>
      </c>
      <c r="K3867">
        <f t="shared" si="182"/>
        <v>0</v>
      </c>
    </row>
    <row r="3868" spans="1:11" x14ac:dyDescent="0.25">
      <c r="A3868" t="s">
        <v>10</v>
      </c>
      <c r="B3868" t="s">
        <v>13</v>
      </c>
      <c r="C3868">
        <v>2013</v>
      </c>
      <c r="D3868">
        <v>1668</v>
      </c>
      <c r="E3868">
        <v>52794.3</v>
      </c>
      <c r="F3868">
        <v>16.3</v>
      </c>
      <c r="G3868">
        <v>67280</v>
      </c>
      <c r="H3868">
        <v>67280</v>
      </c>
      <c r="I3868">
        <f t="shared" si="181"/>
        <v>0</v>
      </c>
      <c r="J3868">
        <f t="shared" si="183"/>
        <v>0</v>
      </c>
      <c r="K3868">
        <f t="shared" si="182"/>
        <v>0</v>
      </c>
    </row>
    <row r="3869" spans="1:11" x14ac:dyDescent="0.25">
      <c r="A3869" t="s">
        <v>32</v>
      </c>
      <c r="B3869" t="s">
        <v>13</v>
      </c>
      <c r="C3869">
        <v>2011</v>
      </c>
      <c r="D3869">
        <v>1083</v>
      </c>
      <c r="E3869">
        <v>55540</v>
      </c>
      <c r="F3869">
        <v>27.02</v>
      </c>
      <c r="G3869">
        <v>35878</v>
      </c>
      <c r="H3869">
        <v>35878</v>
      </c>
      <c r="I3869">
        <f t="shared" si="181"/>
        <v>0</v>
      </c>
      <c r="J3869">
        <f t="shared" si="183"/>
        <v>0</v>
      </c>
      <c r="K3869">
        <f t="shared" si="182"/>
        <v>0</v>
      </c>
    </row>
    <row r="3870" spans="1:11" x14ac:dyDescent="0.25">
      <c r="A3870" t="s">
        <v>89</v>
      </c>
      <c r="B3870" t="s">
        <v>15</v>
      </c>
      <c r="C3870">
        <v>1993</v>
      </c>
      <c r="D3870">
        <v>637</v>
      </c>
      <c r="E3870">
        <v>24252</v>
      </c>
      <c r="F3870">
        <v>10.78</v>
      </c>
      <c r="G3870">
        <v>9788</v>
      </c>
      <c r="H3870">
        <v>7633</v>
      </c>
      <c r="I3870">
        <f t="shared" si="181"/>
        <v>2155</v>
      </c>
      <c r="J3870">
        <f t="shared" si="183"/>
        <v>2155</v>
      </c>
      <c r="K3870">
        <f t="shared" si="182"/>
        <v>4644025</v>
      </c>
    </row>
    <row r="3871" spans="1:11" x14ac:dyDescent="0.25">
      <c r="A3871" t="s">
        <v>27</v>
      </c>
      <c r="B3871" t="s">
        <v>13</v>
      </c>
      <c r="C3871">
        <v>2006</v>
      </c>
      <c r="D3871">
        <v>495</v>
      </c>
      <c r="E3871">
        <v>26857</v>
      </c>
      <c r="F3871">
        <v>18.420000000000002</v>
      </c>
      <c r="G3871">
        <v>24755</v>
      </c>
      <c r="H3871">
        <v>24139</v>
      </c>
      <c r="I3871">
        <f t="shared" si="181"/>
        <v>616</v>
      </c>
      <c r="J3871">
        <f t="shared" si="183"/>
        <v>616</v>
      </c>
      <c r="K3871">
        <f t="shared" si="182"/>
        <v>379456</v>
      </c>
    </row>
    <row r="3872" spans="1:11" x14ac:dyDescent="0.25">
      <c r="A3872" t="s">
        <v>32</v>
      </c>
      <c r="B3872" t="s">
        <v>21</v>
      </c>
      <c r="C3872">
        <v>2002</v>
      </c>
      <c r="D3872">
        <v>1083</v>
      </c>
      <c r="E3872">
        <v>42482.559999999998</v>
      </c>
      <c r="F3872">
        <v>26.15</v>
      </c>
      <c r="G3872">
        <v>85694</v>
      </c>
      <c r="H3872">
        <v>85694</v>
      </c>
      <c r="I3872">
        <f t="shared" si="181"/>
        <v>0</v>
      </c>
      <c r="J3872">
        <f t="shared" si="183"/>
        <v>0</v>
      </c>
      <c r="K3872">
        <f t="shared" si="182"/>
        <v>0</v>
      </c>
    </row>
    <row r="3873" spans="1:11" x14ac:dyDescent="0.25">
      <c r="A3873" t="s">
        <v>18</v>
      </c>
      <c r="B3873" t="s">
        <v>29</v>
      </c>
      <c r="C3873">
        <v>2004</v>
      </c>
      <c r="D3873">
        <v>1761</v>
      </c>
      <c r="E3873">
        <v>214725</v>
      </c>
      <c r="F3873">
        <v>18.75</v>
      </c>
      <c r="G3873">
        <v>23005</v>
      </c>
      <c r="H3873">
        <v>23005</v>
      </c>
      <c r="I3873">
        <f t="shared" si="181"/>
        <v>0</v>
      </c>
      <c r="J3873">
        <f t="shared" si="183"/>
        <v>0</v>
      </c>
      <c r="K3873">
        <f t="shared" si="182"/>
        <v>0</v>
      </c>
    </row>
    <row r="3874" spans="1:11" x14ac:dyDescent="0.25">
      <c r="A3874" t="s">
        <v>86</v>
      </c>
      <c r="B3874" t="s">
        <v>15</v>
      </c>
      <c r="C3874">
        <v>1997</v>
      </c>
      <c r="D3874">
        <v>447</v>
      </c>
      <c r="E3874">
        <v>148.68</v>
      </c>
      <c r="F3874">
        <v>11.89</v>
      </c>
      <c r="G3874">
        <v>833</v>
      </c>
      <c r="H3874">
        <v>1389</v>
      </c>
      <c r="I3874">
        <f t="shared" si="181"/>
        <v>556</v>
      </c>
      <c r="J3874">
        <f t="shared" si="183"/>
        <v>-556</v>
      </c>
      <c r="K3874">
        <f t="shared" si="182"/>
        <v>309136</v>
      </c>
    </row>
    <row r="3875" spans="1:11" x14ac:dyDescent="0.25">
      <c r="A3875" t="s">
        <v>25</v>
      </c>
      <c r="B3875" t="s">
        <v>15</v>
      </c>
      <c r="C3875">
        <v>2008</v>
      </c>
      <c r="D3875">
        <v>534</v>
      </c>
      <c r="E3875">
        <v>42935.38</v>
      </c>
      <c r="F3875">
        <v>14.11</v>
      </c>
      <c r="G3875">
        <v>40252</v>
      </c>
      <c r="H3875">
        <v>40252</v>
      </c>
      <c r="I3875">
        <f t="shared" si="181"/>
        <v>0</v>
      </c>
      <c r="J3875">
        <f t="shared" si="183"/>
        <v>0</v>
      </c>
      <c r="K3875">
        <f t="shared" si="182"/>
        <v>0</v>
      </c>
    </row>
    <row r="3876" spans="1:11" x14ac:dyDescent="0.25">
      <c r="A3876" t="s">
        <v>18</v>
      </c>
      <c r="B3876" t="s">
        <v>11</v>
      </c>
      <c r="C3876">
        <v>1994</v>
      </c>
      <c r="D3876">
        <v>1761</v>
      </c>
      <c r="E3876">
        <v>84312.78</v>
      </c>
      <c r="F3876">
        <v>26.05</v>
      </c>
      <c r="G3876">
        <v>15541</v>
      </c>
      <c r="H3876">
        <v>15541</v>
      </c>
      <c r="I3876">
        <f t="shared" si="181"/>
        <v>0</v>
      </c>
      <c r="J3876">
        <f t="shared" si="183"/>
        <v>0</v>
      </c>
      <c r="K3876">
        <f t="shared" si="182"/>
        <v>0</v>
      </c>
    </row>
    <row r="3877" spans="1:11" x14ac:dyDescent="0.25">
      <c r="A3877" t="s">
        <v>32</v>
      </c>
      <c r="B3877" t="s">
        <v>13</v>
      </c>
      <c r="C3877">
        <v>1991</v>
      </c>
      <c r="D3877">
        <v>1083</v>
      </c>
      <c r="E3877">
        <v>72133</v>
      </c>
      <c r="F3877">
        <v>25.49</v>
      </c>
      <c r="G3877">
        <v>26271</v>
      </c>
      <c r="H3877">
        <v>26271</v>
      </c>
      <c r="I3877">
        <f t="shared" si="181"/>
        <v>0</v>
      </c>
      <c r="J3877">
        <f t="shared" si="183"/>
        <v>0</v>
      </c>
      <c r="K3877">
        <f t="shared" si="182"/>
        <v>0</v>
      </c>
    </row>
    <row r="3878" spans="1:11" x14ac:dyDescent="0.25">
      <c r="A3878" t="s">
        <v>10</v>
      </c>
      <c r="B3878" t="s">
        <v>11</v>
      </c>
      <c r="C3878">
        <v>2007</v>
      </c>
      <c r="D3878">
        <v>1668</v>
      </c>
      <c r="E3878">
        <v>61164.07</v>
      </c>
      <c r="F3878">
        <v>15.94</v>
      </c>
      <c r="G3878">
        <v>43400</v>
      </c>
      <c r="H3878">
        <v>43400</v>
      </c>
      <c r="I3878">
        <f t="shared" si="181"/>
        <v>0</v>
      </c>
      <c r="J3878">
        <f t="shared" si="183"/>
        <v>0</v>
      </c>
      <c r="K3878">
        <f t="shared" si="182"/>
        <v>0</v>
      </c>
    </row>
    <row r="3879" spans="1:11" x14ac:dyDescent="0.25">
      <c r="A3879" t="s">
        <v>89</v>
      </c>
      <c r="B3879" t="s">
        <v>11</v>
      </c>
      <c r="C3879">
        <v>1994</v>
      </c>
      <c r="D3879">
        <v>637</v>
      </c>
      <c r="E3879">
        <v>21811</v>
      </c>
      <c r="F3879">
        <v>12.7</v>
      </c>
      <c r="G3879">
        <v>25435</v>
      </c>
      <c r="H3879">
        <v>32351</v>
      </c>
      <c r="I3879">
        <f t="shared" si="181"/>
        <v>6916</v>
      </c>
      <c r="J3879">
        <f t="shared" si="183"/>
        <v>-6916</v>
      </c>
      <c r="K3879">
        <f t="shared" si="182"/>
        <v>47831056</v>
      </c>
    </row>
    <row r="3880" spans="1:11" x14ac:dyDescent="0.25">
      <c r="A3880" t="s">
        <v>14</v>
      </c>
      <c r="B3880" t="s">
        <v>15</v>
      </c>
      <c r="C3880">
        <v>2006</v>
      </c>
      <c r="D3880">
        <v>494</v>
      </c>
      <c r="E3880">
        <v>6925.13</v>
      </c>
      <c r="F3880">
        <v>25.17</v>
      </c>
      <c r="G3880">
        <v>6156</v>
      </c>
      <c r="H3880">
        <v>6156</v>
      </c>
      <c r="I3880">
        <f t="shared" si="181"/>
        <v>0</v>
      </c>
      <c r="J3880">
        <f t="shared" si="183"/>
        <v>0</v>
      </c>
      <c r="K3880">
        <f t="shared" si="182"/>
        <v>0</v>
      </c>
    </row>
    <row r="3881" spans="1:11" x14ac:dyDescent="0.25">
      <c r="A3881" t="s">
        <v>14</v>
      </c>
      <c r="B3881" t="s">
        <v>21</v>
      </c>
      <c r="C3881">
        <v>1996</v>
      </c>
      <c r="D3881">
        <v>494</v>
      </c>
      <c r="E3881">
        <v>11955</v>
      </c>
      <c r="F3881">
        <v>24.43</v>
      </c>
      <c r="G3881">
        <v>105177</v>
      </c>
      <c r="H3881">
        <v>105177</v>
      </c>
      <c r="I3881">
        <f t="shared" si="181"/>
        <v>0</v>
      </c>
      <c r="J3881">
        <f t="shared" si="183"/>
        <v>0</v>
      </c>
      <c r="K3881">
        <f t="shared" si="182"/>
        <v>0</v>
      </c>
    </row>
    <row r="3882" spans="1:11" x14ac:dyDescent="0.25">
      <c r="A3882" t="s">
        <v>12</v>
      </c>
      <c r="B3882" t="s">
        <v>9</v>
      </c>
      <c r="C3882">
        <v>2010</v>
      </c>
      <c r="D3882">
        <v>2702</v>
      </c>
      <c r="E3882">
        <v>1597</v>
      </c>
      <c r="F3882">
        <v>26.94</v>
      </c>
      <c r="G3882">
        <v>44359</v>
      </c>
      <c r="H3882">
        <v>44359</v>
      </c>
      <c r="I3882">
        <f t="shared" si="181"/>
        <v>0</v>
      </c>
      <c r="J3882">
        <f t="shared" si="183"/>
        <v>0</v>
      </c>
      <c r="K3882">
        <f t="shared" si="182"/>
        <v>0</v>
      </c>
    </row>
    <row r="3883" spans="1:11" x14ac:dyDescent="0.25">
      <c r="A3883" t="s">
        <v>59</v>
      </c>
      <c r="B3883" t="s">
        <v>9</v>
      </c>
      <c r="C3883">
        <v>2004</v>
      </c>
      <c r="D3883">
        <v>1651</v>
      </c>
      <c r="E3883">
        <v>327.49</v>
      </c>
      <c r="F3883">
        <v>27.56</v>
      </c>
      <c r="G3883">
        <v>15143</v>
      </c>
      <c r="H3883">
        <v>10000</v>
      </c>
      <c r="I3883">
        <f t="shared" si="181"/>
        <v>5143</v>
      </c>
      <c r="J3883">
        <f t="shared" si="183"/>
        <v>5143</v>
      </c>
      <c r="K3883">
        <f t="shared" si="182"/>
        <v>26450449</v>
      </c>
    </row>
    <row r="3884" spans="1:11" x14ac:dyDescent="0.25">
      <c r="A3884" t="s">
        <v>31</v>
      </c>
      <c r="B3884" t="s">
        <v>7</v>
      </c>
      <c r="C3884">
        <v>2008</v>
      </c>
      <c r="D3884">
        <v>346</v>
      </c>
      <c r="E3884">
        <v>13697</v>
      </c>
      <c r="F3884">
        <v>17.96</v>
      </c>
      <c r="G3884">
        <v>244675</v>
      </c>
      <c r="H3884">
        <v>244675</v>
      </c>
      <c r="I3884">
        <f t="shared" si="181"/>
        <v>0</v>
      </c>
      <c r="J3884">
        <f t="shared" si="183"/>
        <v>0</v>
      </c>
      <c r="K3884">
        <f t="shared" si="182"/>
        <v>0</v>
      </c>
    </row>
    <row r="3885" spans="1:11" x14ac:dyDescent="0.25">
      <c r="A3885" t="s">
        <v>44</v>
      </c>
      <c r="B3885" t="s">
        <v>9</v>
      </c>
      <c r="C3885">
        <v>1997</v>
      </c>
      <c r="D3885">
        <v>1180</v>
      </c>
      <c r="E3885">
        <v>88</v>
      </c>
      <c r="F3885">
        <v>24.04</v>
      </c>
      <c r="G3885">
        <v>12375</v>
      </c>
      <c r="H3885">
        <v>15000</v>
      </c>
      <c r="I3885">
        <f t="shared" si="181"/>
        <v>2625</v>
      </c>
      <c r="J3885">
        <f t="shared" si="183"/>
        <v>-2625</v>
      </c>
      <c r="K3885">
        <f t="shared" si="182"/>
        <v>6890625</v>
      </c>
    </row>
    <row r="3886" spans="1:11" x14ac:dyDescent="0.25">
      <c r="A3886" t="s">
        <v>27</v>
      </c>
      <c r="B3886" t="s">
        <v>21</v>
      </c>
      <c r="C3886">
        <v>2004</v>
      </c>
      <c r="D3886">
        <v>495</v>
      </c>
      <c r="E3886">
        <v>26857</v>
      </c>
      <c r="F3886">
        <v>15.49</v>
      </c>
      <c r="G3886">
        <v>34248</v>
      </c>
      <c r="H3886">
        <v>34248</v>
      </c>
      <c r="I3886">
        <f t="shared" si="181"/>
        <v>0</v>
      </c>
      <c r="J3886">
        <f t="shared" si="183"/>
        <v>0</v>
      </c>
      <c r="K3886">
        <f t="shared" si="182"/>
        <v>0</v>
      </c>
    </row>
    <row r="3887" spans="1:11" x14ac:dyDescent="0.25">
      <c r="A3887" t="s">
        <v>32</v>
      </c>
      <c r="B3887" t="s">
        <v>13</v>
      </c>
      <c r="C3887">
        <v>1992</v>
      </c>
      <c r="D3887">
        <v>1083</v>
      </c>
      <c r="E3887">
        <v>70791</v>
      </c>
      <c r="F3887">
        <v>25.73</v>
      </c>
      <c r="G3887">
        <v>26092</v>
      </c>
      <c r="H3887">
        <v>26092</v>
      </c>
      <c r="I3887">
        <f t="shared" si="181"/>
        <v>0</v>
      </c>
      <c r="J3887">
        <f t="shared" si="183"/>
        <v>0</v>
      </c>
      <c r="K3887">
        <f t="shared" si="182"/>
        <v>0</v>
      </c>
    </row>
    <row r="3888" spans="1:11" x14ac:dyDescent="0.25">
      <c r="A3888" t="s">
        <v>89</v>
      </c>
      <c r="B3888" t="s">
        <v>29</v>
      </c>
      <c r="C3888">
        <v>2004</v>
      </c>
      <c r="D3888">
        <v>637</v>
      </c>
      <c r="E3888">
        <v>6778.2</v>
      </c>
      <c r="F3888">
        <v>11.63</v>
      </c>
      <c r="G3888">
        <v>26595</v>
      </c>
      <c r="H3888">
        <v>12450</v>
      </c>
      <c r="I3888">
        <f t="shared" si="181"/>
        <v>14145</v>
      </c>
      <c r="J3888">
        <f t="shared" si="183"/>
        <v>14145</v>
      </c>
      <c r="K3888">
        <f t="shared" si="182"/>
        <v>200081025</v>
      </c>
    </row>
    <row r="3889" spans="1:11" x14ac:dyDescent="0.25">
      <c r="A3889" t="s">
        <v>14</v>
      </c>
      <c r="B3889" t="s">
        <v>21</v>
      </c>
      <c r="C3889">
        <v>2004</v>
      </c>
      <c r="D3889">
        <v>494</v>
      </c>
      <c r="E3889">
        <v>8903.48</v>
      </c>
      <c r="F3889">
        <v>23.78</v>
      </c>
      <c r="G3889">
        <v>113473</v>
      </c>
      <c r="H3889">
        <v>113473</v>
      </c>
      <c r="I3889">
        <f t="shared" si="181"/>
        <v>0</v>
      </c>
      <c r="J3889">
        <f t="shared" si="183"/>
        <v>0</v>
      </c>
      <c r="K3889">
        <f t="shared" si="182"/>
        <v>0</v>
      </c>
    </row>
    <row r="3890" spans="1:11" x14ac:dyDescent="0.25">
      <c r="A3890" t="s">
        <v>22</v>
      </c>
      <c r="B3890" t="s">
        <v>23</v>
      </c>
      <c r="C3890">
        <v>2006</v>
      </c>
      <c r="D3890">
        <v>1410</v>
      </c>
      <c r="E3890">
        <v>4116.45</v>
      </c>
      <c r="F3890">
        <v>27.01</v>
      </c>
      <c r="G3890">
        <v>121998</v>
      </c>
      <c r="H3890">
        <v>121998</v>
      </c>
      <c r="I3890">
        <f t="shared" si="181"/>
        <v>0</v>
      </c>
      <c r="J3890">
        <f t="shared" si="183"/>
        <v>0</v>
      </c>
      <c r="K3890">
        <f t="shared" si="182"/>
        <v>0</v>
      </c>
    </row>
    <row r="3891" spans="1:11" x14ac:dyDescent="0.25">
      <c r="A3891" t="s">
        <v>12</v>
      </c>
      <c r="B3891" t="s">
        <v>13</v>
      </c>
      <c r="C3891">
        <v>1997</v>
      </c>
      <c r="D3891">
        <v>2702</v>
      </c>
      <c r="E3891">
        <v>1597</v>
      </c>
      <c r="F3891">
        <v>27.26</v>
      </c>
      <c r="G3891">
        <v>44322</v>
      </c>
      <c r="H3891">
        <v>44322</v>
      </c>
      <c r="I3891">
        <f t="shared" si="181"/>
        <v>0</v>
      </c>
      <c r="J3891">
        <f t="shared" si="183"/>
        <v>0</v>
      </c>
      <c r="K3891">
        <f t="shared" si="182"/>
        <v>0</v>
      </c>
    </row>
    <row r="3892" spans="1:11" x14ac:dyDescent="0.25">
      <c r="A3892" t="s">
        <v>42</v>
      </c>
      <c r="B3892" t="s">
        <v>9</v>
      </c>
      <c r="C3892">
        <v>2000</v>
      </c>
      <c r="D3892">
        <v>758</v>
      </c>
      <c r="E3892">
        <v>34468.93</v>
      </c>
      <c r="F3892">
        <v>16.11</v>
      </c>
      <c r="G3892">
        <v>24620</v>
      </c>
      <c r="H3892">
        <v>17275</v>
      </c>
      <c r="I3892">
        <f t="shared" si="181"/>
        <v>7345</v>
      </c>
      <c r="J3892">
        <f t="shared" si="183"/>
        <v>7345</v>
      </c>
      <c r="K3892">
        <f t="shared" si="182"/>
        <v>53949025</v>
      </c>
    </row>
    <row r="3893" spans="1:11" x14ac:dyDescent="0.25">
      <c r="A3893" t="s">
        <v>88</v>
      </c>
      <c r="B3893" t="s">
        <v>11</v>
      </c>
      <c r="C3893">
        <v>2005</v>
      </c>
      <c r="D3893">
        <v>56</v>
      </c>
      <c r="E3893">
        <v>8314</v>
      </c>
      <c r="F3893">
        <v>20.28</v>
      </c>
      <c r="G3893">
        <v>7576</v>
      </c>
      <c r="H3893">
        <v>7576</v>
      </c>
      <c r="I3893">
        <f t="shared" si="181"/>
        <v>0</v>
      </c>
      <c r="J3893">
        <f t="shared" si="183"/>
        <v>0</v>
      </c>
      <c r="K3893">
        <f t="shared" si="182"/>
        <v>0</v>
      </c>
    </row>
    <row r="3894" spans="1:11" x14ac:dyDescent="0.25">
      <c r="A3894" t="s">
        <v>48</v>
      </c>
      <c r="B3894" t="s">
        <v>21</v>
      </c>
      <c r="C3894">
        <v>2006</v>
      </c>
      <c r="D3894">
        <v>2051</v>
      </c>
      <c r="E3894">
        <v>909.71</v>
      </c>
      <c r="F3894">
        <v>27.58</v>
      </c>
      <c r="G3894">
        <v>166159</v>
      </c>
      <c r="H3894">
        <v>165324</v>
      </c>
      <c r="I3894">
        <f t="shared" si="181"/>
        <v>835</v>
      </c>
      <c r="J3894">
        <f t="shared" si="183"/>
        <v>835</v>
      </c>
      <c r="K3894">
        <f t="shared" si="182"/>
        <v>697225</v>
      </c>
    </row>
    <row r="3895" spans="1:11" x14ac:dyDescent="0.25">
      <c r="A3895" t="s">
        <v>96</v>
      </c>
      <c r="B3895" t="s">
        <v>49</v>
      </c>
      <c r="C3895">
        <v>2013</v>
      </c>
      <c r="D3895">
        <v>1342</v>
      </c>
      <c r="E3895">
        <v>22.87</v>
      </c>
      <c r="F3895">
        <v>25.69</v>
      </c>
      <c r="G3895">
        <v>78333</v>
      </c>
      <c r="H3895">
        <v>79310</v>
      </c>
      <c r="I3895">
        <f t="shared" si="181"/>
        <v>977</v>
      </c>
      <c r="J3895">
        <f t="shared" si="183"/>
        <v>-977</v>
      </c>
      <c r="K3895">
        <f t="shared" si="182"/>
        <v>954529</v>
      </c>
    </row>
    <row r="3896" spans="1:11" x14ac:dyDescent="0.25">
      <c r="A3896" t="s">
        <v>88</v>
      </c>
      <c r="B3896" t="s">
        <v>9</v>
      </c>
      <c r="C3896">
        <v>1999</v>
      </c>
      <c r="D3896">
        <v>56</v>
      </c>
      <c r="E3896">
        <v>2269.75</v>
      </c>
      <c r="F3896">
        <v>20.27</v>
      </c>
      <c r="G3896">
        <v>20000</v>
      </c>
      <c r="H3896">
        <v>18000</v>
      </c>
      <c r="I3896">
        <f t="shared" si="181"/>
        <v>2000</v>
      </c>
      <c r="J3896">
        <f t="shared" si="183"/>
        <v>2000</v>
      </c>
      <c r="K3896">
        <f t="shared" si="182"/>
        <v>4000000</v>
      </c>
    </row>
    <row r="3897" spans="1:11" x14ac:dyDescent="0.25">
      <c r="A3897" t="s">
        <v>60</v>
      </c>
      <c r="B3897" t="s">
        <v>7</v>
      </c>
      <c r="C3897">
        <v>2000</v>
      </c>
      <c r="D3897">
        <v>661</v>
      </c>
      <c r="E3897">
        <v>1816</v>
      </c>
      <c r="F3897">
        <v>19.649999999999999</v>
      </c>
      <c r="G3897">
        <v>213178</v>
      </c>
      <c r="H3897">
        <v>190270</v>
      </c>
      <c r="I3897">
        <f t="shared" si="181"/>
        <v>22908</v>
      </c>
      <c r="J3897">
        <f t="shared" si="183"/>
        <v>22908</v>
      </c>
      <c r="K3897">
        <f t="shared" si="182"/>
        <v>524776464</v>
      </c>
    </row>
    <row r="3898" spans="1:11" x14ac:dyDescent="0.25">
      <c r="A3898" t="s">
        <v>43</v>
      </c>
      <c r="B3898" t="s">
        <v>29</v>
      </c>
      <c r="C3898">
        <v>2010</v>
      </c>
      <c r="D3898">
        <v>593</v>
      </c>
      <c r="E3898">
        <v>38554.69</v>
      </c>
      <c r="F3898">
        <v>13.8</v>
      </c>
      <c r="G3898">
        <v>36869</v>
      </c>
      <c r="H3898">
        <v>36869</v>
      </c>
      <c r="I3898">
        <f t="shared" si="181"/>
        <v>0</v>
      </c>
      <c r="J3898">
        <f t="shared" si="183"/>
        <v>0</v>
      </c>
      <c r="K3898">
        <f t="shared" si="182"/>
        <v>0</v>
      </c>
    </row>
    <row r="3899" spans="1:11" x14ac:dyDescent="0.25">
      <c r="A3899" t="s">
        <v>14</v>
      </c>
      <c r="B3899" t="s">
        <v>15</v>
      </c>
      <c r="C3899">
        <v>1991</v>
      </c>
      <c r="D3899">
        <v>494</v>
      </c>
      <c r="E3899">
        <v>5962</v>
      </c>
      <c r="F3899">
        <v>24.38</v>
      </c>
      <c r="G3899">
        <v>5866</v>
      </c>
      <c r="H3899">
        <v>5866</v>
      </c>
      <c r="I3899">
        <f t="shared" si="181"/>
        <v>0</v>
      </c>
      <c r="J3899">
        <f t="shared" si="183"/>
        <v>0</v>
      </c>
      <c r="K3899">
        <f t="shared" si="182"/>
        <v>0</v>
      </c>
    </row>
    <row r="3900" spans="1:11" x14ac:dyDescent="0.25">
      <c r="A3900" t="s">
        <v>43</v>
      </c>
      <c r="B3900" t="s">
        <v>29</v>
      </c>
      <c r="C3900">
        <v>2008</v>
      </c>
      <c r="D3900">
        <v>593</v>
      </c>
      <c r="E3900">
        <v>37640.199999999997</v>
      </c>
      <c r="F3900">
        <v>18.47</v>
      </c>
      <c r="G3900">
        <v>36490</v>
      </c>
      <c r="H3900">
        <v>36490</v>
      </c>
      <c r="I3900">
        <f t="shared" si="181"/>
        <v>0</v>
      </c>
      <c r="J3900">
        <f t="shared" si="183"/>
        <v>0</v>
      </c>
      <c r="K3900">
        <f t="shared" si="182"/>
        <v>0</v>
      </c>
    </row>
    <row r="3901" spans="1:11" x14ac:dyDescent="0.25">
      <c r="A3901" t="s">
        <v>17</v>
      </c>
      <c r="B3901" t="s">
        <v>29</v>
      </c>
      <c r="C3901">
        <v>1992</v>
      </c>
      <c r="D3901">
        <v>51</v>
      </c>
      <c r="E3901">
        <v>6156</v>
      </c>
      <c r="F3901">
        <v>20.09</v>
      </c>
      <c r="G3901">
        <v>26981</v>
      </c>
      <c r="H3901">
        <v>26223</v>
      </c>
      <c r="I3901">
        <f t="shared" si="181"/>
        <v>758</v>
      </c>
      <c r="J3901">
        <f t="shared" si="183"/>
        <v>758</v>
      </c>
      <c r="K3901">
        <f t="shared" si="182"/>
        <v>574564</v>
      </c>
    </row>
    <row r="3902" spans="1:11" x14ac:dyDescent="0.25">
      <c r="A3902" t="s">
        <v>87</v>
      </c>
      <c r="B3902" t="s">
        <v>9</v>
      </c>
      <c r="C3902">
        <v>2001</v>
      </c>
      <c r="D3902">
        <v>788</v>
      </c>
      <c r="E3902">
        <v>0.3</v>
      </c>
      <c r="F3902">
        <v>14.62</v>
      </c>
      <c r="G3902">
        <v>8913</v>
      </c>
      <c r="H3902">
        <v>8088</v>
      </c>
      <c r="I3902">
        <f t="shared" si="181"/>
        <v>825</v>
      </c>
      <c r="J3902">
        <f t="shared" si="183"/>
        <v>825</v>
      </c>
      <c r="K3902">
        <f t="shared" si="182"/>
        <v>680625</v>
      </c>
    </row>
    <row r="3903" spans="1:11" x14ac:dyDescent="0.25">
      <c r="A3903" t="s">
        <v>32</v>
      </c>
      <c r="B3903" t="s">
        <v>45</v>
      </c>
      <c r="C3903">
        <v>2006</v>
      </c>
      <c r="D3903">
        <v>1083</v>
      </c>
      <c r="E3903">
        <v>37423</v>
      </c>
      <c r="F3903">
        <v>27.15</v>
      </c>
      <c r="G3903">
        <v>321132</v>
      </c>
      <c r="H3903">
        <v>321132</v>
      </c>
      <c r="I3903">
        <f t="shared" si="181"/>
        <v>0</v>
      </c>
      <c r="J3903">
        <f t="shared" si="183"/>
        <v>0</v>
      </c>
      <c r="K3903">
        <f t="shared" si="182"/>
        <v>0</v>
      </c>
    </row>
    <row r="3904" spans="1:11" x14ac:dyDescent="0.25">
      <c r="A3904" t="s">
        <v>27</v>
      </c>
      <c r="B3904" t="s">
        <v>29</v>
      </c>
      <c r="C3904">
        <v>2005</v>
      </c>
      <c r="D3904">
        <v>495</v>
      </c>
      <c r="E3904">
        <v>26857</v>
      </c>
      <c r="F3904">
        <v>16.29</v>
      </c>
      <c r="G3904">
        <v>18167</v>
      </c>
      <c r="H3904">
        <v>18167</v>
      </c>
      <c r="I3904">
        <f t="shared" si="181"/>
        <v>0</v>
      </c>
      <c r="J3904">
        <f t="shared" si="183"/>
        <v>0</v>
      </c>
      <c r="K3904">
        <f t="shared" si="182"/>
        <v>0</v>
      </c>
    </row>
    <row r="3905" spans="1:11" x14ac:dyDescent="0.25">
      <c r="A3905" t="s">
        <v>18</v>
      </c>
      <c r="B3905" t="s">
        <v>49</v>
      </c>
      <c r="C3905">
        <v>1993</v>
      </c>
      <c r="D3905">
        <v>1761</v>
      </c>
      <c r="E3905">
        <v>75658.33</v>
      </c>
      <c r="F3905">
        <v>17.93</v>
      </c>
      <c r="G3905">
        <v>91471</v>
      </c>
      <c r="H3905">
        <v>91471</v>
      </c>
      <c r="I3905">
        <f t="shared" si="181"/>
        <v>0</v>
      </c>
      <c r="J3905">
        <f t="shared" si="183"/>
        <v>0</v>
      </c>
      <c r="K3905">
        <f t="shared" si="182"/>
        <v>0</v>
      </c>
    </row>
    <row r="3906" spans="1:11" x14ac:dyDescent="0.25">
      <c r="A3906" t="s">
        <v>81</v>
      </c>
      <c r="B3906" t="s">
        <v>21</v>
      </c>
      <c r="C3906">
        <v>1993</v>
      </c>
      <c r="D3906">
        <v>2875</v>
      </c>
      <c r="E3906">
        <v>39406.480000000003</v>
      </c>
      <c r="F3906">
        <v>26.99</v>
      </c>
      <c r="G3906">
        <v>110000</v>
      </c>
      <c r="H3906">
        <v>110000</v>
      </c>
      <c r="I3906">
        <f t="shared" si="181"/>
        <v>0</v>
      </c>
      <c r="J3906">
        <f t="shared" si="183"/>
        <v>0</v>
      </c>
      <c r="K3906">
        <f t="shared" si="182"/>
        <v>0</v>
      </c>
    </row>
    <row r="3907" spans="1:11" x14ac:dyDescent="0.25">
      <c r="A3907" t="s">
        <v>10</v>
      </c>
      <c r="B3907" t="s">
        <v>29</v>
      </c>
      <c r="C3907">
        <v>2010</v>
      </c>
      <c r="D3907">
        <v>1668</v>
      </c>
      <c r="E3907">
        <v>55576</v>
      </c>
      <c r="F3907">
        <v>13.82</v>
      </c>
      <c r="G3907">
        <v>16158</v>
      </c>
      <c r="H3907">
        <v>16158</v>
      </c>
      <c r="I3907">
        <f t="shared" ref="I3907:I3970" si="184">ABS(G3907-H3907)</f>
        <v>0</v>
      </c>
      <c r="J3907">
        <f t="shared" si="183"/>
        <v>0</v>
      </c>
      <c r="K3907">
        <f t="shared" ref="K3907:K3970" si="185">J3907^2</f>
        <v>0</v>
      </c>
    </row>
    <row r="3908" spans="1:11" x14ac:dyDescent="0.25">
      <c r="A3908" t="s">
        <v>10</v>
      </c>
      <c r="B3908" t="s">
        <v>13</v>
      </c>
      <c r="C3908">
        <v>2007</v>
      </c>
      <c r="D3908">
        <v>1668</v>
      </c>
      <c r="E3908">
        <v>61164.07</v>
      </c>
      <c r="F3908">
        <v>13.68</v>
      </c>
      <c r="G3908">
        <v>65111</v>
      </c>
      <c r="H3908">
        <v>65111</v>
      </c>
      <c r="I3908">
        <f t="shared" si="184"/>
        <v>0</v>
      </c>
      <c r="J3908">
        <f t="shared" si="183"/>
        <v>0</v>
      </c>
      <c r="K3908">
        <f t="shared" si="185"/>
        <v>0</v>
      </c>
    </row>
    <row r="3909" spans="1:11" x14ac:dyDescent="0.25">
      <c r="A3909" t="s">
        <v>95</v>
      </c>
      <c r="B3909" t="s">
        <v>21</v>
      </c>
      <c r="C3909">
        <v>2005</v>
      </c>
      <c r="D3909">
        <v>3142</v>
      </c>
      <c r="E3909">
        <v>105</v>
      </c>
      <c r="F3909">
        <v>25.51</v>
      </c>
      <c r="G3909">
        <v>49514</v>
      </c>
      <c r="H3909">
        <v>50000</v>
      </c>
      <c r="I3909">
        <f t="shared" si="184"/>
        <v>486</v>
      </c>
      <c r="J3909">
        <f t="shared" si="183"/>
        <v>-486</v>
      </c>
      <c r="K3909">
        <f t="shared" si="185"/>
        <v>236196</v>
      </c>
    </row>
    <row r="3910" spans="1:11" x14ac:dyDescent="0.25">
      <c r="A3910" t="s">
        <v>109</v>
      </c>
      <c r="B3910" t="s">
        <v>15</v>
      </c>
      <c r="C3910">
        <v>2007</v>
      </c>
      <c r="D3910">
        <v>285</v>
      </c>
      <c r="E3910">
        <v>56</v>
      </c>
      <c r="F3910">
        <v>20.49</v>
      </c>
      <c r="G3910">
        <v>2399</v>
      </c>
      <c r="H3910">
        <v>2400</v>
      </c>
      <c r="I3910">
        <f t="shared" si="184"/>
        <v>1</v>
      </c>
      <c r="J3910">
        <f t="shared" si="183"/>
        <v>-1</v>
      </c>
      <c r="K3910">
        <f t="shared" si="185"/>
        <v>1</v>
      </c>
    </row>
    <row r="3911" spans="1:11" x14ac:dyDescent="0.25">
      <c r="A3911" t="s">
        <v>71</v>
      </c>
      <c r="B3911" t="s">
        <v>13</v>
      </c>
      <c r="C3911">
        <v>2011</v>
      </c>
      <c r="D3911">
        <v>151</v>
      </c>
      <c r="E3911">
        <v>10.59</v>
      </c>
      <c r="F3911">
        <v>30.1</v>
      </c>
      <c r="G3911">
        <v>54739</v>
      </c>
      <c r="H3911">
        <v>57490</v>
      </c>
      <c r="I3911">
        <f t="shared" si="184"/>
        <v>2751</v>
      </c>
      <c r="J3911">
        <f t="shared" si="183"/>
        <v>-2751</v>
      </c>
      <c r="K3911">
        <f t="shared" si="185"/>
        <v>7568001</v>
      </c>
    </row>
    <row r="3912" spans="1:11" x14ac:dyDescent="0.25">
      <c r="A3912" t="s">
        <v>64</v>
      </c>
      <c r="B3912" t="s">
        <v>45</v>
      </c>
      <c r="C3912">
        <v>2009</v>
      </c>
      <c r="D3912">
        <v>1976</v>
      </c>
      <c r="E3912">
        <v>4344.3599999999997</v>
      </c>
      <c r="F3912">
        <v>24.77</v>
      </c>
      <c r="G3912">
        <v>65876</v>
      </c>
      <c r="H3912">
        <v>57405</v>
      </c>
      <c r="I3912">
        <f t="shared" si="184"/>
        <v>8471</v>
      </c>
      <c r="J3912">
        <f t="shared" si="183"/>
        <v>8471</v>
      </c>
      <c r="K3912">
        <f t="shared" si="185"/>
        <v>71757841</v>
      </c>
    </row>
    <row r="3913" spans="1:11" x14ac:dyDescent="0.25">
      <c r="A3913" t="s">
        <v>77</v>
      </c>
      <c r="B3913" t="s">
        <v>11</v>
      </c>
      <c r="C3913">
        <v>1998</v>
      </c>
      <c r="D3913">
        <v>207</v>
      </c>
      <c r="E3913">
        <v>868.44</v>
      </c>
      <c r="F3913">
        <v>19.190000000000001</v>
      </c>
      <c r="G3913">
        <v>14248</v>
      </c>
      <c r="H3913">
        <v>11727</v>
      </c>
      <c r="I3913">
        <f t="shared" si="184"/>
        <v>2521</v>
      </c>
      <c r="J3913">
        <f t="shared" si="183"/>
        <v>2521</v>
      </c>
      <c r="K3913">
        <f t="shared" si="185"/>
        <v>6355441</v>
      </c>
    </row>
    <row r="3914" spans="1:11" x14ac:dyDescent="0.25">
      <c r="A3914" t="s">
        <v>24</v>
      </c>
      <c r="B3914" t="s">
        <v>7</v>
      </c>
      <c r="C3914">
        <v>1993</v>
      </c>
      <c r="D3914">
        <v>591</v>
      </c>
      <c r="E3914">
        <v>26156</v>
      </c>
      <c r="F3914">
        <v>17.32</v>
      </c>
      <c r="G3914">
        <v>210314</v>
      </c>
      <c r="H3914">
        <v>199039</v>
      </c>
      <c r="I3914">
        <f t="shared" si="184"/>
        <v>11275</v>
      </c>
      <c r="J3914">
        <f t="shared" si="183"/>
        <v>11275</v>
      </c>
      <c r="K3914">
        <f t="shared" si="185"/>
        <v>127125625</v>
      </c>
    </row>
    <row r="3915" spans="1:11" x14ac:dyDescent="0.25">
      <c r="A3915" t="s">
        <v>46</v>
      </c>
      <c r="B3915" t="s">
        <v>7</v>
      </c>
      <c r="C3915">
        <v>2012</v>
      </c>
      <c r="D3915">
        <v>1485</v>
      </c>
      <c r="E3915">
        <v>766.25</v>
      </c>
      <c r="F3915">
        <v>16.7</v>
      </c>
      <c r="G3915">
        <v>250538</v>
      </c>
      <c r="H3915">
        <v>260110</v>
      </c>
      <c r="I3915">
        <f t="shared" si="184"/>
        <v>9572</v>
      </c>
      <c r="J3915">
        <f t="shared" si="183"/>
        <v>-9572</v>
      </c>
      <c r="K3915">
        <f t="shared" si="185"/>
        <v>91623184</v>
      </c>
    </row>
    <row r="3916" spans="1:11" x14ac:dyDescent="0.25">
      <c r="A3916" t="s">
        <v>27</v>
      </c>
      <c r="B3916" t="s">
        <v>13</v>
      </c>
      <c r="C3916">
        <v>2013</v>
      </c>
      <c r="D3916">
        <v>495</v>
      </c>
      <c r="E3916">
        <v>26857</v>
      </c>
      <c r="F3916">
        <v>14.98</v>
      </c>
      <c r="G3916">
        <v>26087</v>
      </c>
      <c r="H3916">
        <v>27273</v>
      </c>
      <c r="I3916">
        <f t="shared" si="184"/>
        <v>1186</v>
      </c>
      <c r="J3916">
        <f t="shared" si="183"/>
        <v>-1186</v>
      </c>
      <c r="K3916">
        <f t="shared" si="185"/>
        <v>1406596</v>
      </c>
    </row>
    <row r="3917" spans="1:11" x14ac:dyDescent="0.25">
      <c r="A3917" t="s">
        <v>60</v>
      </c>
      <c r="B3917" t="s">
        <v>9</v>
      </c>
      <c r="C3917">
        <v>2006</v>
      </c>
      <c r="D3917">
        <v>661</v>
      </c>
      <c r="E3917">
        <v>1816</v>
      </c>
      <c r="F3917">
        <v>19.59</v>
      </c>
      <c r="G3917">
        <v>29524</v>
      </c>
      <c r="H3917">
        <v>37778</v>
      </c>
      <c r="I3917">
        <f t="shared" si="184"/>
        <v>8254</v>
      </c>
      <c r="J3917">
        <f t="shared" ref="J3917:J3980" si="186">G3917-H3917</f>
        <v>-8254</v>
      </c>
      <c r="K3917">
        <f t="shared" si="185"/>
        <v>68128516</v>
      </c>
    </row>
    <row r="3918" spans="1:11" x14ac:dyDescent="0.25">
      <c r="A3918" t="s">
        <v>10</v>
      </c>
      <c r="B3918" t="s">
        <v>11</v>
      </c>
      <c r="C3918">
        <v>2008</v>
      </c>
      <c r="D3918">
        <v>1668</v>
      </c>
      <c r="E3918">
        <v>58750</v>
      </c>
      <c r="F3918">
        <v>13.31</v>
      </c>
      <c r="G3918">
        <v>42203</v>
      </c>
      <c r="H3918">
        <v>42203</v>
      </c>
      <c r="I3918">
        <f t="shared" si="184"/>
        <v>0</v>
      </c>
      <c r="J3918">
        <f t="shared" si="186"/>
        <v>0</v>
      </c>
      <c r="K3918">
        <f t="shared" si="185"/>
        <v>0</v>
      </c>
    </row>
    <row r="3919" spans="1:11" x14ac:dyDescent="0.25">
      <c r="A3919" t="s">
        <v>24</v>
      </c>
      <c r="B3919" t="s">
        <v>29</v>
      </c>
      <c r="C3919">
        <v>1999</v>
      </c>
      <c r="D3919">
        <v>591</v>
      </c>
      <c r="E3919">
        <v>62831.39</v>
      </c>
      <c r="F3919">
        <v>17.149999999999999</v>
      </c>
      <c r="G3919">
        <v>24450</v>
      </c>
      <c r="H3919">
        <v>26937</v>
      </c>
      <c r="I3919">
        <f t="shared" si="184"/>
        <v>2487</v>
      </c>
      <c r="J3919">
        <f t="shared" si="186"/>
        <v>-2487</v>
      </c>
      <c r="K3919">
        <f t="shared" si="185"/>
        <v>6185169</v>
      </c>
    </row>
    <row r="3920" spans="1:11" x14ac:dyDescent="0.25">
      <c r="A3920" t="s">
        <v>62</v>
      </c>
      <c r="B3920" t="s">
        <v>9</v>
      </c>
      <c r="C3920">
        <v>2006</v>
      </c>
      <c r="D3920">
        <v>92</v>
      </c>
      <c r="E3920">
        <v>1.7</v>
      </c>
      <c r="F3920">
        <v>27.82</v>
      </c>
      <c r="G3920">
        <v>4975</v>
      </c>
      <c r="H3920">
        <v>8156</v>
      </c>
      <c r="I3920">
        <f t="shared" si="184"/>
        <v>3181</v>
      </c>
      <c r="J3920">
        <f t="shared" si="186"/>
        <v>-3181</v>
      </c>
      <c r="K3920">
        <f t="shared" si="185"/>
        <v>10118761</v>
      </c>
    </row>
    <row r="3921" spans="1:11" x14ac:dyDescent="0.25">
      <c r="A3921" t="s">
        <v>52</v>
      </c>
      <c r="B3921" t="s">
        <v>49</v>
      </c>
      <c r="C3921">
        <v>1990</v>
      </c>
      <c r="D3921">
        <v>282</v>
      </c>
      <c r="E3921">
        <v>95.7</v>
      </c>
      <c r="F3921">
        <v>27.61</v>
      </c>
      <c r="G3921">
        <v>45091</v>
      </c>
      <c r="H3921">
        <v>62706</v>
      </c>
      <c r="I3921">
        <f t="shared" si="184"/>
        <v>17615</v>
      </c>
      <c r="J3921">
        <f t="shared" si="186"/>
        <v>-17615</v>
      </c>
      <c r="K3921">
        <f t="shared" si="185"/>
        <v>310288225</v>
      </c>
    </row>
    <row r="3922" spans="1:11" x14ac:dyDescent="0.25">
      <c r="A3922" t="s">
        <v>32</v>
      </c>
      <c r="B3922" t="s">
        <v>21</v>
      </c>
      <c r="C3922">
        <v>2007</v>
      </c>
      <c r="D3922">
        <v>1083</v>
      </c>
      <c r="E3922">
        <v>27422.77</v>
      </c>
      <c r="F3922">
        <v>26.15</v>
      </c>
      <c r="G3922">
        <v>86976</v>
      </c>
      <c r="H3922">
        <v>86976</v>
      </c>
      <c r="I3922">
        <f t="shared" si="184"/>
        <v>0</v>
      </c>
      <c r="J3922">
        <f t="shared" si="186"/>
        <v>0</v>
      </c>
      <c r="K3922">
        <f t="shared" si="185"/>
        <v>0</v>
      </c>
    </row>
    <row r="3923" spans="1:11" x14ac:dyDescent="0.25">
      <c r="A3923" t="s">
        <v>54</v>
      </c>
      <c r="B3923" t="s">
        <v>15</v>
      </c>
      <c r="C3923">
        <v>2004</v>
      </c>
      <c r="D3923">
        <v>2274</v>
      </c>
      <c r="E3923">
        <v>29799.84</v>
      </c>
      <c r="F3923">
        <v>22.33</v>
      </c>
      <c r="G3923">
        <v>20000</v>
      </c>
      <c r="H3923">
        <v>20000</v>
      </c>
      <c r="I3923">
        <f t="shared" si="184"/>
        <v>0</v>
      </c>
      <c r="J3923">
        <f t="shared" si="186"/>
        <v>0</v>
      </c>
      <c r="K3923">
        <f t="shared" si="185"/>
        <v>0</v>
      </c>
    </row>
    <row r="3924" spans="1:11" x14ac:dyDescent="0.25">
      <c r="A3924" t="s">
        <v>12</v>
      </c>
      <c r="B3924" t="s">
        <v>9</v>
      </c>
      <c r="C3924">
        <v>2000</v>
      </c>
      <c r="D3924">
        <v>2702</v>
      </c>
      <c r="E3924">
        <v>1597</v>
      </c>
      <c r="F3924">
        <v>25.46</v>
      </c>
      <c r="G3924">
        <v>27649</v>
      </c>
      <c r="H3924">
        <v>27649</v>
      </c>
      <c r="I3924">
        <f t="shared" si="184"/>
        <v>0</v>
      </c>
      <c r="J3924">
        <f t="shared" si="186"/>
        <v>0</v>
      </c>
      <c r="K3924">
        <f t="shared" si="185"/>
        <v>0</v>
      </c>
    </row>
    <row r="3925" spans="1:11" x14ac:dyDescent="0.25">
      <c r="A3925" t="s">
        <v>25</v>
      </c>
      <c r="B3925" t="s">
        <v>15</v>
      </c>
      <c r="C3925">
        <v>1994</v>
      </c>
      <c r="D3925">
        <v>534</v>
      </c>
      <c r="E3925">
        <v>21057</v>
      </c>
      <c r="F3925">
        <v>16.43</v>
      </c>
      <c r="G3925">
        <v>21697</v>
      </c>
      <c r="H3925">
        <v>21697</v>
      </c>
      <c r="I3925">
        <f t="shared" si="184"/>
        <v>0</v>
      </c>
      <c r="J3925">
        <f t="shared" si="186"/>
        <v>0</v>
      </c>
      <c r="K3925">
        <f t="shared" si="185"/>
        <v>0</v>
      </c>
    </row>
    <row r="3926" spans="1:11" x14ac:dyDescent="0.25">
      <c r="A3926" t="s">
        <v>8</v>
      </c>
      <c r="B3926" t="s">
        <v>11</v>
      </c>
      <c r="C3926">
        <v>1996</v>
      </c>
      <c r="D3926">
        <v>537</v>
      </c>
      <c r="E3926">
        <v>35240.800000000003</v>
      </c>
      <c r="F3926">
        <v>7.85</v>
      </c>
      <c r="G3926">
        <v>24304</v>
      </c>
      <c r="H3926">
        <v>24304</v>
      </c>
      <c r="I3926">
        <f t="shared" si="184"/>
        <v>0</v>
      </c>
      <c r="J3926">
        <f t="shared" si="186"/>
        <v>0</v>
      </c>
      <c r="K3926">
        <f t="shared" si="185"/>
        <v>0</v>
      </c>
    </row>
    <row r="3927" spans="1:11" x14ac:dyDescent="0.25">
      <c r="A3927" t="s">
        <v>27</v>
      </c>
      <c r="B3927" t="s">
        <v>9</v>
      </c>
      <c r="C3927">
        <v>1990</v>
      </c>
      <c r="D3927">
        <v>495</v>
      </c>
      <c r="E3927">
        <v>16582</v>
      </c>
      <c r="F3927">
        <v>15.56</v>
      </c>
      <c r="G3927">
        <v>22051</v>
      </c>
      <c r="H3927">
        <v>22051</v>
      </c>
      <c r="I3927">
        <f t="shared" si="184"/>
        <v>0</v>
      </c>
      <c r="J3927">
        <f t="shared" si="186"/>
        <v>0</v>
      </c>
      <c r="K3927">
        <f t="shared" si="185"/>
        <v>0</v>
      </c>
    </row>
    <row r="3928" spans="1:11" x14ac:dyDescent="0.25">
      <c r="A3928" t="s">
        <v>25</v>
      </c>
      <c r="B3928" t="s">
        <v>29</v>
      </c>
      <c r="C3928">
        <v>2007</v>
      </c>
      <c r="D3928">
        <v>534</v>
      </c>
      <c r="E3928">
        <v>32446.25</v>
      </c>
      <c r="F3928">
        <v>17.489999999999998</v>
      </c>
      <c r="G3928">
        <v>19730</v>
      </c>
      <c r="H3928">
        <v>19730</v>
      </c>
      <c r="I3928">
        <f t="shared" si="184"/>
        <v>0</v>
      </c>
      <c r="J3928">
        <f t="shared" si="186"/>
        <v>0</v>
      </c>
      <c r="K3928">
        <f t="shared" si="185"/>
        <v>0</v>
      </c>
    </row>
    <row r="3929" spans="1:11" x14ac:dyDescent="0.25">
      <c r="A3929" t="s">
        <v>25</v>
      </c>
      <c r="B3929" t="s">
        <v>13</v>
      </c>
      <c r="C3929">
        <v>2010</v>
      </c>
      <c r="D3929">
        <v>534</v>
      </c>
      <c r="E3929">
        <v>42169.39</v>
      </c>
      <c r="F3929">
        <v>18</v>
      </c>
      <c r="G3929">
        <v>103895</v>
      </c>
      <c r="H3929">
        <v>103895</v>
      </c>
      <c r="I3929">
        <f t="shared" si="184"/>
        <v>0</v>
      </c>
      <c r="J3929">
        <f t="shared" si="186"/>
        <v>0</v>
      </c>
      <c r="K3929">
        <f t="shared" si="185"/>
        <v>0</v>
      </c>
    </row>
    <row r="3930" spans="1:11" x14ac:dyDescent="0.25">
      <c r="A3930" t="s">
        <v>32</v>
      </c>
      <c r="B3930" t="s">
        <v>11</v>
      </c>
      <c r="C3930">
        <v>2001</v>
      </c>
      <c r="D3930">
        <v>1083</v>
      </c>
      <c r="E3930">
        <v>43720.04</v>
      </c>
      <c r="F3930">
        <v>24.5</v>
      </c>
      <c r="G3930">
        <v>27081</v>
      </c>
      <c r="H3930">
        <v>27081</v>
      </c>
      <c r="I3930">
        <f t="shared" si="184"/>
        <v>0</v>
      </c>
      <c r="J3930">
        <f t="shared" si="186"/>
        <v>0</v>
      </c>
      <c r="K3930">
        <f t="shared" si="185"/>
        <v>0</v>
      </c>
    </row>
    <row r="3931" spans="1:11" x14ac:dyDescent="0.25">
      <c r="A3931" t="s">
        <v>74</v>
      </c>
      <c r="B3931" t="s">
        <v>7</v>
      </c>
      <c r="C3931">
        <v>1992</v>
      </c>
      <c r="D3931">
        <v>1996</v>
      </c>
      <c r="E3931">
        <v>12004.33</v>
      </c>
      <c r="F3931">
        <v>19.89</v>
      </c>
      <c r="G3931">
        <v>204371</v>
      </c>
      <c r="H3931">
        <v>207000</v>
      </c>
      <c r="I3931">
        <f t="shared" si="184"/>
        <v>2629</v>
      </c>
      <c r="J3931">
        <f t="shared" si="186"/>
        <v>-2629</v>
      </c>
      <c r="K3931">
        <f t="shared" si="185"/>
        <v>6911641</v>
      </c>
    </row>
    <row r="3932" spans="1:11" x14ac:dyDescent="0.25">
      <c r="A3932" t="s">
        <v>42</v>
      </c>
      <c r="B3932" t="s">
        <v>13</v>
      </c>
      <c r="C3932">
        <v>2011</v>
      </c>
      <c r="D3932">
        <v>758</v>
      </c>
      <c r="E3932">
        <v>65961.100000000006</v>
      </c>
      <c r="F3932">
        <v>16.64</v>
      </c>
      <c r="G3932">
        <v>50962</v>
      </c>
      <c r="H3932">
        <v>51901</v>
      </c>
      <c r="I3932">
        <f t="shared" si="184"/>
        <v>939</v>
      </c>
      <c r="J3932">
        <f t="shared" si="186"/>
        <v>-939</v>
      </c>
      <c r="K3932">
        <f t="shared" si="185"/>
        <v>881721</v>
      </c>
    </row>
    <row r="3933" spans="1:11" x14ac:dyDescent="0.25">
      <c r="A3933" t="s">
        <v>18</v>
      </c>
      <c r="B3933" t="s">
        <v>11</v>
      </c>
      <c r="C3933">
        <v>2001</v>
      </c>
      <c r="D3933">
        <v>1761</v>
      </c>
      <c r="E3933">
        <v>151523</v>
      </c>
      <c r="F3933">
        <v>27.08</v>
      </c>
      <c r="G3933">
        <v>19488</v>
      </c>
      <c r="H3933">
        <v>19488</v>
      </c>
      <c r="I3933">
        <f t="shared" si="184"/>
        <v>0</v>
      </c>
      <c r="J3933">
        <f t="shared" si="186"/>
        <v>0</v>
      </c>
      <c r="K3933">
        <f t="shared" si="185"/>
        <v>0</v>
      </c>
    </row>
    <row r="3934" spans="1:11" x14ac:dyDescent="0.25">
      <c r="A3934" t="s">
        <v>88</v>
      </c>
      <c r="B3934" t="s">
        <v>11</v>
      </c>
      <c r="C3934">
        <v>1994</v>
      </c>
      <c r="D3934">
        <v>56</v>
      </c>
      <c r="E3934">
        <v>87</v>
      </c>
      <c r="F3934">
        <v>19.86</v>
      </c>
      <c r="G3934">
        <v>7742</v>
      </c>
      <c r="H3934">
        <v>8400</v>
      </c>
      <c r="I3934">
        <f t="shared" si="184"/>
        <v>658</v>
      </c>
      <c r="J3934">
        <f t="shared" si="186"/>
        <v>-658</v>
      </c>
      <c r="K3934">
        <f t="shared" si="185"/>
        <v>432964</v>
      </c>
    </row>
    <row r="3935" spans="1:11" x14ac:dyDescent="0.25">
      <c r="A3935" t="s">
        <v>32</v>
      </c>
      <c r="B3935" t="s">
        <v>13</v>
      </c>
      <c r="C3935">
        <v>2005</v>
      </c>
      <c r="D3935">
        <v>1083</v>
      </c>
      <c r="E3935">
        <v>35342</v>
      </c>
      <c r="F3935">
        <v>25.72</v>
      </c>
      <c r="G3935">
        <v>31537</v>
      </c>
      <c r="H3935">
        <v>31537</v>
      </c>
      <c r="I3935">
        <f t="shared" si="184"/>
        <v>0</v>
      </c>
      <c r="J3935">
        <f t="shared" si="186"/>
        <v>0</v>
      </c>
      <c r="K3935">
        <f t="shared" si="185"/>
        <v>0</v>
      </c>
    </row>
    <row r="3936" spans="1:11" x14ac:dyDescent="0.25">
      <c r="A3936" t="s">
        <v>25</v>
      </c>
      <c r="B3936" t="s">
        <v>29</v>
      </c>
      <c r="C3936">
        <v>1996</v>
      </c>
      <c r="D3936">
        <v>534</v>
      </c>
      <c r="E3936">
        <v>31185</v>
      </c>
      <c r="F3936">
        <v>11.29</v>
      </c>
      <c r="G3936">
        <v>18740</v>
      </c>
      <c r="H3936">
        <v>18740</v>
      </c>
      <c r="I3936">
        <f t="shared" si="184"/>
        <v>0</v>
      </c>
      <c r="J3936">
        <f t="shared" si="186"/>
        <v>0</v>
      </c>
      <c r="K3936">
        <f t="shared" si="185"/>
        <v>0</v>
      </c>
    </row>
    <row r="3937" spans="1:11" x14ac:dyDescent="0.25">
      <c r="A3937" t="s">
        <v>20</v>
      </c>
      <c r="B3937" t="s">
        <v>29</v>
      </c>
      <c r="C3937">
        <v>2007</v>
      </c>
      <c r="D3937">
        <v>1300</v>
      </c>
      <c r="E3937">
        <v>14057.2</v>
      </c>
      <c r="F3937">
        <v>16.53</v>
      </c>
      <c r="G3937">
        <v>22233</v>
      </c>
      <c r="H3937">
        <v>17875</v>
      </c>
      <c r="I3937">
        <f t="shared" si="184"/>
        <v>4358</v>
      </c>
      <c r="J3937">
        <f t="shared" si="186"/>
        <v>4358</v>
      </c>
      <c r="K3937">
        <f t="shared" si="185"/>
        <v>18992164</v>
      </c>
    </row>
    <row r="3938" spans="1:11" x14ac:dyDescent="0.25">
      <c r="A3938" t="s">
        <v>12</v>
      </c>
      <c r="B3938" t="s">
        <v>13</v>
      </c>
      <c r="C3938">
        <v>2005</v>
      </c>
      <c r="D3938">
        <v>2702</v>
      </c>
      <c r="E3938">
        <v>1597</v>
      </c>
      <c r="F3938">
        <v>27.22</v>
      </c>
      <c r="G3938">
        <v>45739</v>
      </c>
      <c r="H3938">
        <v>45739</v>
      </c>
      <c r="I3938">
        <f t="shared" si="184"/>
        <v>0</v>
      </c>
      <c r="J3938">
        <f t="shared" si="186"/>
        <v>0</v>
      </c>
      <c r="K3938">
        <f t="shared" si="185"/>
        <v>0</v>
      </c>
    </row>
    <row r="3939" spans="1:11" x14ac:dyDescent="0.25">
      <c r="A3939" t="s">
        <v>58</v>
      </c>
      <c r="B3939" t="s">
        <v>13</v>
      </c>
      <c r="C3939">
        <v>2002</v>
      </c>
      <c r="D3939">
        <v>691</v>
      </c>
      <c r="E3939">
        <v>377.88</v>
      </c>
      <c r="F3939">
        <v>8.6300000000000008</v>
      </c>
      <c r="G3939">
        <v>28523</v>
      </c>
      <c r="H3939">
        <v>46448</v>
      </c>
      <c r="I3939">
        <f t="shared" si="184"/>
        <v>17925</v>
      </c>
      <c r="J3939">
        <f t="shared" si="186"/>
        <v>-17925</v>
      </c>
      <c r="K3939">
        <f t="shared" si="185"/>
        <v>321305625</v>
      </c>
    </row>
    <row r="3940" spans="1:11" x14ac:dyDescent="0.25">
      <c r="A3940" t="s">
        <v>32</v>
      </c>
      <c r="B3940" t="s">
        <v>21</v>
      </c>
      <c r="C3940">
        <v>1998</v>
      </c>
      <c r="D3940">
        <v>1083</v>
      </c>
      <c r="E3940">
        <v>49157</v>
      </c>
      <c r="F3940">
        <v>26.12</v>
      </c>
      <c r="G3940">
        <v>86907</v>
      </c>
      <c r="H3940">
        <v>86907</v>
      </c>
      <c r="I3940">
        <f t="shared" si="184"/>
        <v>0</v>
      </c>
      <c r="J3940">
        <f t="shared" si="186"/>
        <v>0</v>
      </c>
      <c r="K3940">
        <f t="shared" si="185"/>
        <v>0</v>
      </c>
    </row>
    <row r="3941" spans="1:11" x14ac:dyDescent="0.25">
      <c r="A3941" t="s">
        <v>32</v>
      </c>
      <c r="B3941" t="s">
        <v>29</v>
      </c>
      <c r="C3941">
        <v>2008</v>
      </c>
      <c r="D3941">
        <v>1083</v>
      </c>
      <c r="E3941">
        <v>14485.33</v>
      </c>
      <c r="F3941">
        <v>25.68</v>
      </c>
      <c r="G3941">
        <v>10415</v>
      </c>
      <c r="H3941">
        <v>10415</v>
      </c>
      <c r="I3941">
        <f t="shared" si="184"/>
        <v>0</v>
      </c>
      <c r="J3941">
        <f t="shared" si="186"/>
        <v>0</v>
      </c>
      <c r="K3941">
        <f t="shared" si="185"/>
        <v>0</v>
      </c>
    </row>
    <row r="3942" spans="1:11" x14ac:dyDescent="0.25">
      <c r="A3942" t="s">
        <v>53</v>
      </c>
      <c r="B3942" t="s">
        <v>29</v>
      </c>
      <c r="C3942">
        <v>1991</v>
      </c>
      <c r="D3942">
        <v>1604</v>
      </c>
      <c r="E3942">
        <v>99.09</v>
      </c>
      <c r="F3942">
        <v>24.99</v>
      </c>
      <c r="G3942">
        <v>6034</v>
      </c>
      <c r="H3942">
        <v>6000</v>
      </c>
      <c r="I3942">
        <f t="shared" si="184"/>
        <v>34</v>
      </c>
      <c r="J3942">
        <f t="shared" si="186"/>
        <v>34</v>
      </c>
      <c r="K3942">
        <f t="shared" si="185"/>
        <v>1156</v>
      </c>
    </row>
    <row r="3943" spans="1:11" x14ac:dyDescent="0.25">
      <c r="A3943" t="s">
        <v>60</v>
      </c>
      <c r="B3943" t="s">
        <v>11</v>
      </c>
      <c r="C3943">
        <v>1993</v>
      </c>
      <c r="D3943">
        <v>661</v>
      </c>
      <c r="E3943">
        <v>1221</v>
      </c>
      <c r="F3943">
        <v>19.14</v>
      </c>
      <c r="G3943">
        <v>22917</v>
      </c>
      <c r="H3943">
        <v>24765</v>
      </c>
      <c r="I3943">
        <f t="shared" si="184"/>
        <v>1848</v>
      </c>
      <c r="J3943">
        <f t="shared" si="186"/>
        <v>-1848</v>
      </c>
      <c r="K3943">
        <f t="shared" si="185"/>
        <v>3415104</v>
      </c>
    </row>
    <row r="3944" spans="1:11" x14ac:dyDescent="0.25">
      <c r="A3944" t="s">
        <v>55</v>
      </c>
      <c r="B3944" t="s">
        <v>11</v>
      </c>
      <c r="C3944">
        <v>2012</v>
      </c>
      <c r="D3944">
        <v>1732</v>
      </c>
      <c r="E3944">
        <v>5086</v>
      </c>
      <c r="F3944">
        <v>12.89</v>
      </c>
      <c r="G3944">
        <v>89245</v>
      </c>
      <c r="H3944">
        <v>72858</v>
      </c>
      <c r="I3944">
        <f t="shared" si="184"/>
        <v>16387</v>
      </c>
      <c r="J3944">
        <f t="shared" si="186"/>
        <v>16387</v>
      </c>
      <c r="K3944">
        <f t="shared" si="185"/>
        <v>268533769</v>
      </c>
    </row>
    <row r="3945" spans="1:11" x14ac:dyDescent="0.25">
      <c r="A3945" t="s">
        <v>42</v>
      </c>
      <c r="B3945" t="s">
        <v>13</v>
      </c>
      <c r="C3945">
        <v>2008</v>
      </c>
      <c r="D3945">
        <v>758</v>
      </c>
      <c r="E3945">
        <v>61732.11</v>
      </c>
      <c r="F3945">
        <v>25.22</v>
      </c>
      <c r="G3945">
        <v>44619</v>
      </c>
      <c r="H3945">
        <v>44619</v>
      </c>
      <c r="I3945">
        <f t="shared" si="184"/>
        <v>0</v>
      </c>
      <c r="J3945">
        <f t="shared" si="186"/>
        <v>0</v>
      </c>
      <c r="K3945">
        <f t="shared" si="185"/>
        <v>0</v>
      </c>
    </row>
    <row r="3946" spans="1:11" x14ac:dyDescent="0.25">
      <c r="A3946" t="s">
        <v>93</v>
      </c>
      <c r="B3946" t="s">
        <v>11</v>
      </c>
      <c r="C3946">
        <v>1990</v>
      </c>
      <c r="D3946">
        <v>778</v>
      </c>
      <c r="E3946">
        <v>9729</v>
      </c>
      <c r="F3946">
        <v>10.63</v>
      </c>
      <c r="G3946">
        <v>76528</v>
      </c>
      <c r="H3946">
        <v>80674</v>
      </c>
      <c r="I3946">
        <f t="shared" si="184"/>
        <v>4146</v>
      </c>
      <c r="J3946">
        <f t="shared" si="186"/>
        <v>-4146</v>
      </c>
      <c r="K3946">
        <f t="shared" si="185"/>
        <v>17189316</v>
      </c>
    </row>
    <row r="3947" spans="1:11" x14ac:dyDescent="0.25">
      <c r="A3947" t="s">
        <v>10</v>
      </c>
      <c r="B3947" t="s">
        <v>9</v>
      </c>
      <c r="C3947">
        <v>1997</v>
      </c>
      <c r="D3947">
        <v>1668</v>
      </c>
      <c r="E3947">
        <v>79821.179999999993</v>
      </c>
      <c r="F3947">
        <v>15.89</v>
      </c>
      <c r="G3947">
        <v>24771</v>
      </c>
      <c r="H3947">
        <v>24771</v>
      </c>
      <c r="I3947">
        <f t="shared" si="184"/>
        <v>0</v>
      </c>
      <c r="J3947">
        <f t="shared" si="186"/>
        <v>0</v>
      </c>
      <c r="K3947">
        <f t="shared" si="185"/>
        <v>0</v>
      </c>
    </row>
    <row r="3948" spans="1:11" x14ac:dyDescent="0.25">
      <c r="A3948" t="s">
        <v>53</v>
      </c>
      <c r="B3948" t="s">
        <v>23</v>
      </c>
      <c r="C3948">
        <v>2013</v>
      </c>
      <c r="D3948">
        <v>1604</v>
      </c>
      <c r="E3948">
        <v>1372.47</v>
      </c>
      <c r="F3948">
        <v>25.45</v>
      </c>
      <c r="G3948">
        <v>119444</v>
      </c>
      <c r="H3948">
        <v>120619</v>
      </c>
      <c r="I3948">
        <f t="shared" si="184"/>
        <v>1175</v>
      </c>
      <c r="J3948">
        <f t="shared" si="186"/>
        <v>-1175</v>
      </c>
      <c r="K3948">
        <f t="shared" si="185"/>
        <v>1380625</v>
      </c>
    </row>
    <row r="3949" spans="1:11" x14ac:dyDescent="0.25">
      <c r="A3949" t="s">
        <v>10</v>
      </c>
      <c r="B3949" t="s">
        <v>21</v>
      </c>
      <c r="C3949">
        <v>2009</v>
      </c>
      <c r="D3949">
        <v>1668</v>
      </c>
      <c r="E3949">
        <v>60970.8</v>
      </c>
      <c r="F3949">
        <v>16.02</v>
      </c>
      <c r="G3949">
        <v>253333</v>
      </c>
      <c r="H3949">
        <v>253333</v>
      </c>
      <c r="I3949">
        <f t="shared" si="184"/>
        <v>0</v>
      </c>
      <c r="J3949">
        <f t="shared" si="186"/>
        <v>0</v>
      </c>
      <c r="K3949">
        <f t="shared" si="185"/>
        <v>0</v>
      </c>
    </row>
    <row r="3950" spans="1:11" x14ac:dyDescent="0.25">
      <c r="A3950" t="s">
        <v>32</v>
      </c>
      <c r="B3950" t="s">
        <v>11</v>
      </c>
      <c r="C3950">
        <v>1997</v>
      </c>
      <c r="D3950">
        <v>1083</v>
      </c>
      <c r="E3950">
        <v>52279</v>
      </c>
      <c r="F3950">
        <v>26.38</v>
      </c>
      <c r="G3950">
        <v>26789</v>
      </c>
      <c r="H3950">
        <v>26789</v>
      </c>
      <c r="I3950">
        <f t="shared" si="184"/>
        <v>0</v>
      </c>
      <c r="J3950">
        <f t="shared" si="186"/>
        <v>0</v>
      </c>
      <c r="K3950">
        <f t="shared" si="185"/>
        <v>0</v>
      </c>
    </row>
    <row r="3951" spans="1:11" x14ac:dyDescent="0.25">
      <c r="A3951" t="s">
        <v>95</v>
      </c>
      <c r="B3951" t="s">
        <v>7</v>
      </c>
      <c r="C3951">
        <v>1994</v>
      </c>
      <c r="D3951">
        <v>3142</v>
      </c>
      <c r="E3951">
        <v>176</v>
      </c>
      <c r="F3951">
        <v>25.07</v>
      </c>
      <c r="G3951">
        <v>43750</v>
      </c>
      <c r="H3951">
        <v>44331</v>
      </c>
      <c r="I3951">
        <f t="shared" si="184"/>
        <v>581</v>
      </c>
      <c r="J3951">
        <f t="shared" si="186"/>
        <v>-581</v>
      </c>
      <c r="K3951">
        <f t="shared" si="185"/>
        <v>337561</v>
      </c>
    </row>
    <row r="3952" spans="1:11" x14ac:dyDescent="0.25">
      <c r="A3952" t="s">
        <v>103</v>
      </c>
      <c r="B3952" t="s">
        <v>11</v>
      </c>
      <c r="C3952">
        <v>2002</v>
      </c>
      <c r="D3952">
        <v>589</v>
      </c>
      <c r="E3952">
        <v>8231.5</v>
      </c>
      <c r="F3952">
        <v>11.43</v>
      </c>
      <c r="G3952">
        <v>35212</v>
      </c>
      <c r="H3952">
        <v>37485</v>
      </c>
      <c r="I3952">
        <f t="shared" si="184"/>
        <v>2273</v>
      </c>
      <c r="J3952">
        <f t="shared" si="186"/>
        <v>-2273</v>
      </c>
      <c r="K3952">
        <f t="shared" si="185"/>
        <v>5166529</v>
      </c>
    </row>
    <row r="3953" spans="1:11" x14ac:dyDescent="0.25">
      <c r="A3953" t="s">
        <v>42</v>
      </c>
      <c r="B3953" t="s">
        <v>21</v>
      </c>
      <c r="C3953">
        <v>2002</v>
      </c>
      <c r="D3953">
        <v>758</v>
      </c>
      <c r="E3953">
        <v>16189.88</v>
      </c>
      <c r="F3953">
        <v>16.37</v>
      </c>
      <c r="G3953">
        <v>184236</v>
      </c>
      <c r="H3953">
        <v>184236</v>
      </c>
      <c r="I3953">
        <f t="shared" si="184"/>
        <v>0</v>
      </c>
      <c r="J3953">
        <f t="shared" si="186"/>
        <v>0</v>
      </c>
      <c r="K3953">
        <f t="shared" si="185"/>
        <v>0</v>
      </c>
    </row>
    <row r="3954" spans="1:11" x14ac:dyDescent="0.25">
      <c r="A3954" t="s">
        <v>42</v>
      </c>
      <c r="B3954" t="s">
        <v>21</v>
      </c>
      <c r="C3954">
        <v>2002</v>
      </c>
      <c r="D3954">
        <v>758</v>
      </c>
      <c r="E3954">
        <v>16189.88</v>
      </c>
      <c r="F3954">
        <v>25.07</v>
      </c>
      <c r="G3954">
        <v>184236</v>
      </c>
      <c r="H3954">
        <v>184236</v>
      </c>
      <c r="I3954">
        <f t="shared" si="184"/>
        <v>0</v>
      </c>
      <c r="J3954">
        <f t="shared" si="186"/>
        <v>0</v>
      </c>
      <c r="K3954">
        <f t="shared" si="185"/>
        <v>0</v>
      </c>
    </row>
    <row r="3955" spans="1:11" x14ac:dyDescent="0.25">
      <c r="A3955" t="s">
        <v>34</v>
      </c>
      <c r="B3955" t="s">
        <v>11</v>
      </c>
      <c r="C3955">
        <v>1999</v>
      </c>
      <c r="D3955">
        <v>636</v>
      </c>
      <c r="E3955">
        <v>33614</v>
      </c>
      <c r="F3955">
        <v>12.09</v>
      </c>
      <c r="G3955">
        <v>20987</v>
      </c>
      <c r="H3955">
        <v>30997</v>
      </c>
      <c r="I3955">
        <f t="shared" si="184"/>
        <v>10010</v>
      </c>
      <c r="J3955">
        <f t="shared" si="186"/>
        <v>-10010</v>
      </c>
      <c r="K3955">
        <f t="shared" si="185"/>
        <v>100200100</v>
      </c>
    </row>
    <row r="3956" spans="1:11" x14ac:dyDescent="0.25">
      <c r="A3956" t="s">
        <v>42</v>
      </c>
      <c r="B3956" t="s">
        <v>15</v>
      </c>
      <c r="C3956">
        <v>2005</v>
      </c>
      <c r="D3956">
        <v>758</v>
      </c>
      <c r="E3956">
        <v>51741.99</v>
      </c>
      <c r="F3956">
        <v>16.93</v>
      </c>
      <c r="G3956">
        <v>34544</v>
      </c>
      <c r="H3956">
        <v>34544</v>
      </c>
      <c r="I3956">
        <f t="shared" si="184"/>
        <v>0</v>
      </c>
      <c r="J3956">
        <f t="shared" si="186"/>
        <v>0</v>
      </c>
      <c r="K3956">
        <f t="shared" si="185"/>
        <v>0</v>
      </c>
    </row>
    <row r="3957" spans="1:11" x14ac:dyDescent="0.25">
      <c r="A3957" t="s">
        <v>27</v>
      </c>
      <c r="B3957" t="s">
        <v>13</v>
      </c>
      <c r="C3957">
        <v>1992</v>
      </c>
      <c r="D3957">
        <v>495</v>
      </c>
      <c r="E3957">
        <v>16582</v>
      </c>
      <c r="F3957">
        <v>21.53</v>
      </c>
      <c r="G3957">
        <v>21503</v>
      </c>
      <c r="H3957">
        <v>21710</v>
      </c>
      <c r="I3957">
        <f t="shared" si="184"/>
        <v>207</v>
      </c>
      <c r="J3957">
        <f t="shared" si="186"/>
        <v>-207</v>
      </c>
      <c r="K3957">
        <f t="shared" si="185"/>
        <v>42849</v>
      </c>
    </row>
    <row r="3958" spans="1:11" x14ac:dyDescent="0.25">
      <c r="A3958" t="s">
        <v>27</v>
      </c>
      <c r="B3958" t="s">
        <v>29</v>
      </c>
      <c r="C3958">
        <v>2011</v>
      </c>
      <c r="D3958">
        <v>495</v>
      </c>
      <c r="E3958">
        <v>26857</v>
      </c>
      <c r="F3958">
        <v>20.72</v>
      </c>
      <c r="G3958">
        <v>16986</v>
      </c>
      <c r="H3958">
        <v>16986</v>
      </c>
      <c r="I3958">
        <f t="shared" si="184"/>
        <v>0</v>
      </c>
      <c r="J3958">
        <f t="shared" si="186"/>
        <v>0</v>
      </c>
      <c r="K3958">
        <f t="shared" si="185"/>
        <v>0</v>
      </c>
    </row>
    <row r="3959" spans="1:11" x14ac:dyDescent="0.25">
      <c r="A3959" t="s">
        <v>109</v>
      </c>
      <c r="B3959" t="s">
        <v>9</v>
      </c>
      <c r="C3959">
        <v>1999</v>
      </c>
      <c r="D3959">
        <v>285</v>
      </c>
      <c r="E3959">
        <v>56</v>
      </c>
      <c r="F3959">
        <v>20.62</v>
      </c>
      <c r="G3959">
        <v>5276</v>
      </c>
      <c r="H3959">
        <v>6608</v>
      </c>
      <c r="I3959">
        <f t="shared" si="184"/>
        <v>1332</v>
      </c>
      <c r="J3959">
        <f t="shared" si="186"/>
        <v>-1332</v>
      </c>
      <c r="K3959">
        <f t="shared" si="185"/>
        <v>1774224</v>
      </c>
    </row>
    <row r="3960" spans="1:11" x14ac:dyDescent="0.25">
      <c r="A3960" t="s">
        <v>14</v>
      </c>
      <c r="B3960" t="s">
        <v>29</v>
      </c>
      <c r="C3960">
        <v>1991</v>
      </c>
      <c r="D3960">
        <v>494</v>
      </c>
      <c r="E3960">
        <v>5962</v>
      </c>
      <c r="F3960">
        <v>24.38</v>
      </c>
      <c r="G3960">
        <v>4992</v>
      </c>
      <c r="H3960">
        <v>4992</v>
      </c>
      <c r="I3960">
        <f t="shared" si="184"/>
        <v>0</v>
      </c>
      <c r="J3960">
        <f t="shared" si="186"/>
        <v>0</v>
      </c>
      <c r="K3960">
        <f t="shared" si="185"/>
        <v>0</v>
      </c>
    </row>
    <row r="3961" spans="1:11" x14ac:dyDescent="0.25">
      <c r="A3961" t="s">
        <v>12</v>
      </c>
      <c r="B3961" t="s">
        <v>13</v>
      </c>
      <c r="C3961">
        <v>2009</v>
      </c>
      <c r="D3961">
        <v>2702</v>
      </c>
      <c r="E3961">
        <v>1597</v>
      </c>
      <c r="F3961">
        <v>27.3</v>
      </c>
      <c r="G3961">
        <v>49985</v>
      </c>
      <c r="H3961">
        <v>49985</v>
      </c>
      <c r="I3961">
        <f t="shared" si="184"/>
        <v>0</v>
      </c>
      <c r="J3961">
        <f t="shared" si="186"/>
        <v>0</v>
      </c>
      <c r="K3961">
        <f t="shared" si="185"/>
        <v>0</v>
      </c>
    </row>
    <row r="3962" spans="1:11" x14ac:dyDescent="0.25">
      <c r="A3962" t="s">
        <v>30</v>
      </c>
      <c r="B3962" t="s">
        <v>11</v>
      </c>
      <c r="C3962">
        <v>2012</v>
      </c>
      <c r="D3962">
        <v>656</v>
      </c>
      <c r="E3962">
        <v>2559.9</v>
      </c>
      <c r="F3962">
        <v>6.31</v>
      </c>
      <c r="G3962">
        <v>47829</v>
      </c>
      <c r="H3962">
        <v>43022</v>
      </c>
      <c r="I3962">
        <f t="shared" si="184"/>
        <v>4807</v>
      </c>
      <c r="J3962">
        <f t="shared" si="186"/>
        <v>4807</v>
      </c>
      <c r="K3962">
        <f t="shared" si="185"/>
        <v>23107249</v>
      </c>
    </row>
    <row r="3963" spans="1:11" x14ac:dyDescent="0.25">
      <c r="A3963" t="s">
        <v>98</v>
      </c>
      <c r="B3963" t="s">
        <v>9</v>
      </c>
      <c r="C3963">
        <v>1994</v>
      </c>
      <c r="D3963">
        <v>600</v>
      </c>
      <c r="E3963">
        <v>9330</v>
      </c>
      <c r="F3963">
        <v>8.7799999999999994</v>
      </c>
      <c r="G3963">
        <v>37503</v>
      </c>
      <c r="H3963">
        <v>67100</v>
      </c>
      <c r="I3963">
        <f t="shared" si="184"/>
        <v>29597</v>
      </c>
      <c r="J3963">
        <f t="shared" si="186"/>
        <v>-29597</v>
      </c>
      <c r="K3963">
        <f t="shared" si="185"/>
        <v>875982409</v>
      </c>
    </row>
    <row r="3964" spans="1:11" x14ac:dyDescent="0.25">
      <c r="A3964" t="s">
        <v>10</v>
      </c>
      <c r="B3964" t="s">
        <v>13</v>
      </c>
      <c r="C3964">
        <v>1994</v>
      </c>
      <c r="D3964">
        <v>1668</v>
      </c>
      <c r="E3964">
        <v>79821.179999999993</v>
      </c>
      <c r="F3964">
        <v>16.059999999999999</v>
      </c>
      <c r="G3964">
        <v>67703</v>
      </c>
      <c r="H3964">
        <v>67703</v>
      </c>
      <c r="I3964">
        <f t="shared" si="184"/>
        <v>0</v>
      </c>
      <c r="J3964">
        <f t="shared" si="186"/>
        <v>0</v>
      </c>
      <c r="K3964">
        <f t="shared" si="185"/>
        <v>0</v>
      </c>
    </row>
    <row r="3965" spans="1:11" x14ac:dyDescent="0.25">
      <c r="A3965" t="s">
        <v>62</v>
      </c>
      <c r="B3965" t="s">
        <v>11</v>
      </c>
      <c r="C3965">
        <v>2012</v>
      </c>
      <c r="D3965">
        <v>92</v>
      </c>
      <c r="E3965">
        <v>26.41</v>
      </c>
      <c r="F3965">
        <v>27.77</v>
      </c>
      <c r="G3965">
        <v>21278</v>
      </c>
      <c r="H3965">
        <v>21172</v>
      </c>
      <c r="I3965">
        <f t="shared" si="184"/>
        <v>106</v>
      </c>
      <c r="J3965">
        <f t="shared" si="186"/>
        <v>106</v>
      </c>
      <c r="K3965">
        <f t="shared" si="185"/>
        <v>11236</v>
      </c>
    </row>
    <row r="3966" spans="1:11" x14ac:dyDescent="0.25">
      <c r="A3966" t="s">
        <v>8</v>
      </c>
      <c r="B3966" t="s">
        <v>9</v>
      </c>
      <c r="C3966">
        <v>2008</v>
      </c>
      <c r="D3966">
        <v>537</v>
      </c>
      <c r="E3966">
        <v>53707.3</v>
      </c>
      <c r="F3966">
        <v>6.58</v>
      </c>
      <c r="G3966">
        <v>90623</v>
      </c>
      <c r="H3966">
        <v>90623</v>
      </c>
      <c r="I3966">
        <f t="shared" si="184"/>
        <v>0</v>
      </c>
      <c r="J3966">
        <f t="shared" si="186"/>
        <v>0</v>
      </c>
      <c r="K3966">
        <f t="shared" si="185"/>
        <v>0</v>
      </c>
    </row>
    <row r="3967" spans="1:11" x14ac:dyDescent="0.25">
      <c r="A3967" t="s">
        <v>17</v>
      </c>
      <c r="B3967" t="s">
        <v>29</v>
      </c>
      <c r="C3967">
        <v>2005</v>
      </c>
      <c r="D3967">
        <v>51</v>
      </c>
      <c r="E3967">
        <v>5471</v>
      </c>
      <c r="F3967">
        <v>22.01</v>
      </c>
      <c r="G3967">
        <v>34000</v>
      </c>
      <c r="H3967">
        <v>30266</v>
      </c>
      <c r="I3967">
        <f t="shared" si="184"/>
        <v>3734</v>
      </c>
      <c r="J3967">
        <f t="shared" si="186"/>
        <v>3734</v>
      </c>
      <c r="K3967">
        <f t="shared" si="185"/>
        <v>13942756</v>
      </c>
    </row>
    <row r="3968" spans="1:11" x14ac:dyDescent="0.25">
      <c r="A3968" t="s">
        <v>10</v>
      </c>
      <c r="B3968" t="s">
        <v>7</v>
      </c>
      <c r="C3968">
        <v>1990</v>
      </c>
      <c r="D3968">
        <v>1668</v>
      </c>
      <c r="E3968">
        <v>79821.179999999993</v>
      </c>
      <c r="F3968">
        <v>16.46</v>
      </c>
      <c r="G3968">
        <v>306736</v>
      </c>
      <c r="H3968">
        <v>306736</v>
      </c>
      <c r="I3968">
        <f t="shared" si="184"/>
        <v>0</v>
      </c>
      <c r="J3968">
        <f t="shared" si="186"/>
        <v>0</v>
      </c>
      <c r="K3968">
        <f t="shared" si="185"/>
        <v>0</v>
      </c>
    </row>
    <row r="3969" spans="1:11" x14ac:dyDescent="0.25">
      <c r="A3969" t="s">
        <v>69</v>
      </c>
      <c r="B3969" t="s">
        <v>7</v>
      </c>
      <c r="C3969">
        <v>2010</v>
      </c>
      <c r="D3969">
        <v>1513</v>
      </c>
      <c r="E3969">
        <v>241.89</v>
      </c>
      <c r="F3969">
        <v>20.309999999999999</v>
      </c>
      <c r="G3969">
        <v>58940</v>
      </c>
      <c r="H3969">
        <v>58963</v>
      </c>
      <c r="I3969">
        <f t="shared" si="184"/>
        <v>23</v>
      </c>
      <c r="J3969">
        <f t="shared" si="186"/>
        <v>-23</v>
      </c>
      <c r="K3969">
        <f t="shared" si="185"/>
        <v>529</v>
      </c>
    </row>
    <row r="3970" spans="1:11" x14ac:dyDescent="0.25">
      <c r="A3970" t="s">
        <v>43</v>
      </c>
      <c r="B3970" t="s">
        <v>29</v>
      </c>
      <c r="C3970">
        <v>1990</v>
      </c>
      <c r="D3970">
        <v>593</v>
      </c>
      <c r="E3970">
        <v>29918</v>
      </c>
      <c r="F3970">
        <v>14.01</v>
      </c>
      <c r="G3970">
        <v>21892</v>
      </c>
      <c r="H3970">
        <v>21892</v>
      </c>
      <c r="I3970">
        <f t="shared" si="184"/>
        <v>0</v>
      </c>
      <c r="J3970">
        <f t="shared" si="186"/>
        <v>0</v>
      </c>
      <c r="K3970">
        <f t="shared" si="185"/>
        <v>0</v>
      </c>
    </row>
    <row r="3971" spans="1:11" x14ac:dyDescent="0.25">
      <c r="A3971" t="s">
        <v>25</v>
      </c>
      <c r="B3971" t="s">
        <v>13</v>
      </c>
      <c r="C3971">
        <v>2012</v>
      </c>
      <c r="D3971">
        <v>534</v>
      </c>
      <c r="E3971">
        <v>48687.88</v>
      </c>
      <c r="F3971">
        <v>11.79</v>
      </c>
      <c r="G3971">
        <v>89098</v>
      </c>
      <c r="H3971">
        <v>89098</v>
      </c>
      <c r="I3971">
        <f t="shared" ref="I3971:I4034" si="187">ABS(G3971-H3971)</f>
        <v>0</v>
      </c>
      <c r="J3971">
        <f t="shared" si="186"/>
        <v>0</v>
      </c>
      <c r="K3971">
        <f t="shared" ref="K3971:K4034" si="188">J3971^2</f>
        <v>0</v>
      </c>
    </row>
    <row r="3972" spans="1:11" x14ac:dyDescent="0.25">
      <c r="A3972" t="s">
        <v>12</v>
      </c>
      <c r="B3972" t="s">
        <v>9</v>
      </c>
      <c r="C3972">
        <v>2011</v>
      </c>
      <c r="D3972">
        <v>2702</v>
      </c>
      <c r="E3972">
        <v>1597</v>
      </c>
      <c r="F3972">
        <v>26.63</v>
      </c>
      <c r="G3972">
        <v>45652</v>
      </c>
      <c r="H3972">
        <v>45652</v>
      </c>
      <c r="I3972">
        <f t="shared" si="187"/>
        <v>0</v>
      </c>
      <c r="J3972">
        <f t="shared" si="186"/>
        <v>0</v>
      </c>
      <c r="K3972">
        <f t="shared" si="188"/>
        <v>0</v>
      </c>
    </row>
    <row r="3973" spans="1:11" x14ac:dyDescent="0.25">
      <c r="A3973" t="s">
        <v>103</v>
      </c>
      <c r="B3973" t="s">
        <v>9</v>
      </c>
      <c r="C3973">
        <v>2008</v>
      </c>
      <c r="D3973">
        <v>589</v>
      </c>
      <c r="E3973">
        <v>12084</v>
      </c>
      <c r="F3973">
        <v>11.55</v>
      </c>
      <c r="G3973">
        <v>74653</v>
      </c>
      <c r="H3973">
        <v>37327</v>
      </c>
      <c r="I3973">
        <f t="shared" si="187"/>
        <v>37326</v>
      </c>
      <c r="J3973">
        <f t="shared" si="186"/>
        <v>37326</v>
      </c>
      <c r="K3973">
        <f t="shared" si="188"/>
        <v>1393230276</v>
      </c>
    </row>
    <row r="3974" spans="1:11" x14ac:dyDescent="0.25">
      <c r="A3974" t="s">
        <v>77</v>
      </c>
      <c r="B3974" t="s">
        <v>15</v>
      </c>
      <c r="C3974">
        <v>2009</v>
      </c>
      <c r="D3974">
        <v>207</v>
      </c>
      <c r="E3974">
        <v>422.24</v>
      </c>
      <c r="F3974">
        <v>19.64</v>
      </c>
      <c r="G3974">
        <v>4733</v>
      </c>
      <c r="H3974">
        <v>4810</v>
      </c>
      <c r="I3974">
        <f t="shared" si="187"/>
        <v>77</v>
      </c>
      <c r="J3974">
        <f t="shared" si="186"/>
        <v>-77</v>
      </c>
      <c r="K3974">
        <f t="shared" si="188"/>
        <v>5929</v>
      </c>
    </row>
    <row r="3975" spans="1:11" x14ac:dyDescent="0.25">
      <c r="A3975" t="s">
        <v>42</v>
      </c>
      <c r="B3975" t="s">
        <v>13</v>
      </c>
      <c r="C3975">
        <v>2007</v>
      </c>
      <c r="D3975">
        <v>758</v>
      </c>
      <c r="E3975">
        <v>64501.279999999999</v>
      </c>
      <c r="F3975">
        <v>21.35</v>
      </c>
      <c r="G3975">
        <v>41536</v>
      </c>
      <c r="H3975">
        <v>41536</v>
      </c>
      <c r="I3975">
        <f t="shared" si="187"/>
        <v>0</v>
      </c>
      <c r="J3975">
        <f t="shared" si="186"/>
        <v>0</v>
      </c>
      <c r="K3975">
        <f t="shared" si="188"/>
        <v>0</v>
      </c>
    </row>
    <row r="3976" spans="1:11" x14ac:dyDescent="0.25">
      <c r="A3976" t="s">
        <v>54</v>
      </c>
      <c r="B3976" t="s">
        <v>45</v>
      </c>
      <c r="C3976">
        <v>2002</v>
      </c>
      <c r="D3976">
        <v>2274</v>
      </c>
      <c r="E3976">
        <v>1302.49</v>
      </c>
      <c r="F3976">
        <v>17.78</v>
      </c>
      <c r="G3976">
        <v>40153</v>
      </c>
      <c r="H3976">
        <v>40153</v>
      </c>
      <c r="I3976">
        <f t="shared" si="187"/>
        <v>0</v>
      </c>
      <c r="J3976">
        <f t="shared" si="186"/>
        <v>0</v>
      </c>
      <c r="K3976">
        <f t="shared" si="188"/>
        <v>0</v>
      </c>
    </row>
    <row r="3977" spans="1:11" x14ac:dyDescent="0.25">
      <c r="A3977" t="s">
        <v>75</v>
      </c>
      <c r="B3977" t="s">
        <v>9</v>
      </c>
      <c r="C3977">
        <v>2000</v>
      </c>
      <c r="D3977">
        <v>867</v>
      </c>
      <c r="E3977">
        <v>97878</v>
      </c>
      <c r="F3977">
        <v>11.74</v>
      </c>
      <c r="G3977">
        <v>90766</v>
      </c>
      <c r="H3977">
        <v>85711</v>
      </c>
      <c r="I3977">
        <f t="shared" si="187"/>
        <v>5055</v>
      </c>
      <c r="J3977">
        <f t="shared" si="186"/>
        <v>5055</v>
      </c>
      <c r="K3977">
        <f t="shared" si="188"/>
        <v>25553025</v>
      </c>
    </row>
    <row r="3978" spans="1:11" x14ac:dyDescent="0.25">
      <c r="A3978" t="s">
        <v>8</v>
      </c>
      <c r="B3978" t="s">
        <v>7</v>
      </c>
      <c r="C3978">
        <v>2000</v>
      </c>
      <c r="D3978">
        <v>537</v>
      </c>
      <c r="E3978">
        <v>39667</v>
      </c>
      <c r="F3978">
        <v>5.14</v>
      </c>
      <c r="G3978">
        <v>116314</v>
      </c>
      <c r="H3978">
        <v>116314</v>
      </c>
      <c r="I3978">
        <f t="shared" si="187"/>
        <v>0</v>
      </c>
      <c r="J3978">
        <f t="shared" si="186"/>
        <v>0</v>
      </c>
      <c r="K3978">
        <f t="shared" si="188"/>
        <v>0</v>
      </c>
    </row>
    <row r="3979" spans="1:11" x14ac:dyDescent="0.25">
      <c r="A3979" t="s">
        <v>32</v>
      </c>
      <c r="B3979" t="s">
        <v>13</v>
      </c>
      <c r="C3979">
        <v>2004</v>
      </c>
      <c r="D3979">
        <v>1083</v>
      </c>
      <c r="E3979">
        <v>35113</v>
      </c>
      <c r="F3979">
        <v>26.63</v>
      </c>
      <c r="G3979">
        <v>29756</v>
      </c>
      <c r="H3979">
        <v>29756</v>
      </c>
      <c r="I3979">
        <f t="shared" si="187"/>
        <v>0</v>
      </c>
      <c r="J3979">
        <f t="shared" si="186"/>
        <v>0</v>
      </c>
      <c r="K3979">
        <f t="shared" si="188"/>
        <v>0</v>
      </c>
    </row>
    <row r="3980" spans="1:11" x14ac:dyDescent="0.25">
      <c r="A3980" t="s">
        <v>18</v>
      </c>
      <c r="B3980" t="s">
        <v>13</v>
      </c>
      <c r="C3980">
        <v>1990</v>
      </c>
      <c r="D3980">
        <v>1761</v>
      </c>
      <c r="E3980">
        <v>49695</v>
      </c>
      <c r="F3980">
        <v>20.29</v>
      </c>
      <c r="G3980">
        <v>18803</v>
      </c>
      <c r="H3980">
        <v>18803</v>
      </c>
      <c r="I3980">
        <f t="shared" si="187"/>
        <v>0</v>
      </c>
      <c r="J3980">
        <f t="shared" si="186"/>
        <v>0</v>
      </c>
      <c r="K3980">
        <f t="shared" si="188"/>
        <v>0</v>
      </c>
    </row>
    <row r="3981" spans="1:11" x14ac:dyDescent="0.25">
      <c r="A3981" t="s">
        <v>65</v>
      </c>
      <c r="B3981" t="s">
        <v>15</v>
      </c>
      <c r="C3981">
        <v>2006</v>
      </c>
      <c r="D3981">
        <v>250</v>
      </c>
      <c r="E3981">
        <v>3926.27</v>
      </c>
      <c r="F3981">
        <v>7.65</v>
      </c>
      <c r="G3981">
        <v>24128</v>
      </c>
      <c r="H3981">
        <v>20000</v>
      </c>
      <c r="I3981">
        <f t="shared" si="187"/>
        <v>4128</v>
      </c>
      <c r="J3981">
        <f t="shared" ref="J3981:J4044" si="189">G3981-H3981</f>
        <v>4128</v>
      </c>
      <c r="K3981">
        <f t="shared" si="188"/>
        <v>17040384</v>
      </c>
    </row>
    <row r="3982" spans="1:11" x14ac:dyDescent="0.25">
      <c r="A3982" t="s">
        <v>32</v>
      </c>
      <c r="B3982" t="s">
        <v>29</v>
      </c>
      <c r="C3982">
        <v>2009</v>
      </c>
      <c r="D3982">
        <v>1083</v>
      </c>
      <c r="E3982">
        <v>28707.01</v>
      </c>
      <c r="F3982">
        <v>26.31</v>
      </c>
      <c r="G3982">
        <v>10236</v>
      </c>
      <c r="H3982">
        <v>10236</v>
      </c>
      <c r="I3982">
        <f t="shared" si="187"/>
        <v>0</v>
      </c>
      <c r="J3982">
        <f t="shared" si="189"/>
        <v>0</v>
      </c>
      <c r="K3982">
        <f t="shared" si="188"/>
        <v>0</v>
      </c>
    </row>
    <row r="3983" spans="1:11" x14ac:dyDescent="0.25">
      <c r="A3983" t="s">
        <v>14</v>
      </c>
      <c r="B3983" t="s">
        <v>9</v>
      </c>
      <c r="C3983">
        <v>1996</v>
      </c>
      <c r="D3983">
        <v>494</v>
      </c>
      <c r="E3983">
        <v>11955</v>
      </c>
      <c r="F3983">
        <v>26.5</v>
      </c>
      <c r="G3983">
        <v>15884</v>
      </c>
      <c r="H3983">
        <v>15884</v>
      </c>
      <c r="I3983">
        <f t="shared" si="187"/>
        <v>0</v>
      </c>
      <c r="J3983">
        <f t="shared" si="189"/>
        <v>0</v>
      </c>
      <c r="K3983">
        <f t="shared" si="188"/>
        <v>0</v>
      </c>
    </row>
    <row r="3984" spans="1:11" x14ac:dyDescent="0.25">
      <c r="A3984" t="s">
        <v>111</v>
      </c>
      <c r="B3984" t="s">
        <v>11</v>
      </c>
      <c r="C3984">
        <v>2009</v>
      </c>
      <c r="D3984">
        <v>1414</v>
      </c>
      <c r="E3984">
        <v>534.55999999999995</v>
      </c>
      <c r="F3984">
        <v>3.31</v>
      </c>
      <c r="G3984">
        <v>34069</v>
      </c>
      <c r="H3984">
        <v>40738</v>
      </c>
      <c r="I3984">
        <f t="shared" si="187"/>
        <v>6669</v>
      </c>
      <c r="J3984">
        <f t="shared" si="189"/>
        <v>-6669</v>
      </c>
      <c r="K3984">
        <f t="shared" si="188"/>
        <v>44475561</v>
      </c>
    </row>
    <row r="3985" spans="1:11" x14ac:dyDescent="0.25">
      <c r="A3985" t="s">
        <v>39</v>
      </c>
      <c r="B3985" t="s">
        <v>13</v>
      </c>
      <c r="C3985">
        <v>2010</v>
      </c>
      <c r="D3985">
        <v>2666</v>
      </c>
      <c r="E3985">
        <v>13283.72</v>
      </c>
      <c r="F3985">
        <v>26.65</v>
      </c>
      <c r="G3985">
        <v>43422</v>
      </c>
      <c r="H3985">
        <v>43422</v>
      </c>
      <c r="I3985">
        <f t="shared" si="187"/>
        <v>0</v>
      </c>
      <c r="J3985">
        <f t="shared" si="189"/>
        <v>0</v>
      </c>
      <c r="K3985">
        <f t="shared" si="188"/>
        <v>0</v>
      </c>
    </row>
    <row r="3986" spans="1:11" x14ac:dyDescent="0.25">
      <c r="A3986" t="s">
        <v>25</v>
      </c>
      <c r="B3986" t="s">
        <v>15</v>
      </c>
      <c r="C3986">
        <v>2001</v>
      </c>
      <c r="D3986">
        <v>534</v>
      </c>
      <c r="E3986">
        <v>32710</v>
      </c>
      <c r="F3986">
        <v>12.29</v>
      </c>
      <c r="G3986">
        <v>25539</v>
      </c>
      <c r="H3986">
        <v>25539</v>
      </c>
      <c r="I3986">
        <f t="shared" si="187"/>
        <v>0</v>
      </c>
      <c r="J3986">
        <f t="shared" si="189"/>
        <v>0</v>
      </c>
      <c r="K3986">
        <f t="shared" si="188"/>
        <v>0</v>
      </c>
    </row>
    <row r="3987" spans="1:11" x14ac:dyDescent="0.25">
      <c r="A3987" t="s">
        <v>84</v>
      </c>
      <c r="B3987" t="s">
        <v>23</v>
      </c>
      <c r="C3987">
        <v>2005</v>
      </c>
      <c r="D3987">
        <v>1181</v>
      </c>
      <c r="E3987">
        <v>295.51</v>
      </c>
      <c r="F3987">
        <v>21.37</v>
      </c>
      <c r="G3987">
        <v>96875</v>
      </c>
      <c r="H3987">
        <v>94118</v>
      </c>
      <c r="I3987">
        <f t="shared" si="187"/>
        <v>2757</v>
      </c>
      <c r="J3987">
        <f t="shared" si="189"/>
        <v>2757</v>
      </c>
      <c r="K3987">
        <f t="shared" si="188"/>
        <v>7601049</v>
      </c>
    </row>
    <row r="3988" spans="1:11" x14ac:dyDescent="0.25">
      <c r="A3988" t="s">
        <v>32</v>
      </c>
      <c r="B3988" t="s">
        <v>15</v>
      </c>
      <c r="C3988">
        <v>2000</v>
      </c>
      <c r="D3988">
        <v>1083</v>
      </c>
      <c r="E3988">
        <v>44957.52</v>
      </c>
      <c r="F3988">
        <v>26.49</v>
      </c>
      <c r="G3988">
        <v>7639</v>
      </c>
      <c r="H3988">
        <v>7639</v>
      </c>
      <c r="I3988">
        <f t="shared" si="187"/>
        <v>0</v>
      </c>
      <c r="J3988">
        <f t="shared" si="189"/>
        <v>0</v>
      </c>
      <c r="K3988">
        <f t="shared" si="188"/>
        <v>0</v>
      </c>
    </row>
    <row r="3989" spans="1:11" x14ac:dyDescent="0.25">
      <c r="A3989" t="s">
        <v>31</v>
      </c>
      <c r="B3989" t="s">
        <v>9</v>
      </c>
      <c r="C3989">
        <v>1993</v>
      </c>
      <c r="D3989">
        <v>346</v>
      </c>
      <c r="E3989">
        <v>10585.43</v>
      </c>
      <c r="F3989">
        <v>16.940000000000001</v>
      </c>
      <c r="G3989">
        <v>2065</v>
      </c>
      <c r="H3989">
        <v>2065</v>
      </c>
      <c r="I3989">
        <f t="shared" si="187"/>
        <v>0</v>
      </c>
      <c r="J3989">
        <f t="shared" si="189"/>
        <v>0</v>
      </c>
      <c r="K3989">
        <f t="shared" si="188"/>
        <v>0</v>
      </c>
    </row>
    <row r="3990" spans="1:11" x14ac:dyDescent="0.25">
      <c r="A3990" t="s">
        <v>108</v>
      </c>
      <c r="B3990" t="s">
        <v>9</v>
      </c>
      <c r="C3990">
        <v>1992</v>
      </c>
      <c r="D3990">
        <v>618</v>
      </c>
      <c r="E3990">
        <v>8306.31</v>
      </c>
      <c r="F3990">
        <v>6.74</v>
      </c>
      <c r="G3990">
        <v>30000</v>
      </c>
      <c r="H3990">
        <v>12000</v>
      </c>
      <c r="I3990">
        <f t="shared" si="187"/>
        <v>18000</v>
      </c>
      <c r="J3990">
        <f t="shared" si="189"/>
        <v>18000</v>
      </c>
      <c r="K3990">
        <f t="shared" si="188"/>
        <v>324000000</v>
      </c>
    </row>
    <row r="3991" spans="1:11" x14ac:dyDescent="0.25">
      <c r="A3991" t="s">
        <v>78</v>
      </c>
      <c r="B3991" t="s">
        <v>7</v>
      </c>
      <c r="C3991">
        <v>1992</v>
      </c>
      <c r="D3991">
        <v>565</v>
      </c>
      <c r="E3991">
        <v>66772</v>
      </c>
      <c r="F3991">
        <v>8.07</v>
      </c>
      <c r="G3991">
        <v>118906</v>
      </c>
      <c r="H3991">
        <v>105449</v>
      </c>
      <c r="I3991">
        <f t="shared" si="187"/>
        <v>13457</v>
      </c>
      <c r="J3991">
        <f t="shared" si="189"/>
        <v>13457</v>
      </c>
      <c r="K3991">
        <f t="shared" si="188"/>
        <v>181090849</v>
      </c>
    </row>
    <row r="3992" spans="1:11" x14ac:dyDescent="0.25">
      <c r="A3992" t="s">
        <v>32</v>
      </c>
      <c r="B3992" t="s">
        <v>15</v>
      </c>
      <c r="C3992">
        <v>2001</v>
      </c>
      <c r="D3992">
        <v>1083</v>
      </c>
      <c r="E3992">
        <v>43720.04</v>
      </c>
      <c r="F3992">
        <v>25.86</v>
      </c>
      <c r="G3992">
        <v>7715</v>
      </c>
      <c r="H3992">
        <v>7715</v>
      </c>
      <c r="I3992">
        <f t="shared" si="187"/>
        <v>0</v>
      </c>
      <c r="J3992">
        <f t="shared" si="189"/>
        <v>0</v>
      </c>
      <c r="K3992">
        <f t="shared" si="188"/>
        <v>0</v>
      </c>
    </row>
    <row r="3993" spans="1:11" x14ac:dyDescent="0.25">
      <c r="A3993" t="s">
        <v>20</v>
      </c>
      <c r="B3993" t="s">
        <v>13</v>
      </c>
      <c r="C3993">
        <v>2004</v>
      </c>
      <c r="D3993">
        <v>1300</v>
      </c>
      <c r="E3993">
        <v>9017.73</v>
      </c>
      <c r="F3993">
        <v>17.22</v>
      </c>
      <c r="G3993">
        <v>67712</v>
      </c>
      <c r="H3993">
        <v>66005</v>
      </c>
      <c r="I3993">
        <f t="shared" si="187"/>
        <v>1707</v>
      </c>
      <c r="J3993">
        <f t="shared" si="189"/>
        <v>1707</v>
      </c>
      <c r="K3993">
        <f t="shared" si="188"/>
        <v>2913849</v>
      </c>
    </row>
    <row r="3994" spans="1:11" x14ac:dyDescent="0.25">
      <c r="A3994" t="s">
        <v>25</v>
      </c>
      <c r="B3994" t="s">
        <v>15</v>
      </c>
      <c r="C3994">
        <v>1997</v>
      </c>
      <c r="D3994">
        <v>534</v>
      </c>
      <c r="E3994">
        <v>34091</v>
      </c>
      <c r="F3994">
        <v>12.13</v>
      </c>
      <c r="G3994">
        <v>26195</v>
      </c>
      <c r="H3994">
        <v>26195</v>
      </c>
      <c r="I3994">
        <f t="shared" si="187"/>
        <v>0</v>
      </c>
      <c r="J3994">
        <f t="shared" si="189"/>
        <v>0</v>
      </c>
      <c r="K3994">
        <f t="shared" si="188"/>
        <v>0</v>
      </c>
    </row>
    <row r="3995" spans="1:11" x14ac:dyDescent="0.25">
      <c r="A3995" t="s">
        <v>58</v>
      </c>
      <c r="B3995" t="s">
        <v>29</v>
      </c>
      <c r="C3995">
        <v>2008</v>
      </c>
      <c r="D3995">
        <v>691</v>
      </c>
      <c r="E3995">
        <v>253.5</v>
      </c>
      <c r="F3995">
        <v>8.2899999999999991</v>
      </c>
      <c r="G3995">
        <v>112</v>
      </c>
      <c r="H3995">
        <v>2459</v>
      </c>
      <c r="I3995">
        <f t="shared" si="187"/>
        <v>2347</v>
      </c>
      <c r="J3995">
        <f t="shared" si="189"/>
        <v>-2347</v>
      </c>
      <c r="K3995">
        <f t="shared" si="188"/>
        <v>5508409</v>
      </c>
    </row>
    <row r="3996" spans="1:11" x14ac:dyDescent="0.25">
      <c r="A3996" t="s">
        <v>32</v>
      </c>
      <c r="B3996" t="s">
        <v>11</v>
      </c>
      <c r="C3996">
        <v>1994</v>
      </c>
      <c r="D3996">
        <v>1083</v>
      </c>
      <c r="E3996">
        <v>61357</v>
      </c>
      <c r="F3996">
        <v>25.01</v>
      </c>
      <c r="G3996">
        <v>23796</v>
      </c>
      <c r="H3996">
        <v>23796</v>
      </c>
      <c r="I3996">
        <f t="shared" si="187"/>
        <v>0</v>
      </c>
      <c r="J3996">
        <f t="shared" si="189"/>
        <v>0</v>
      </c>
      <c r="K3996">
        <f t="shared" si="188"/>
        <v>0</v>
      </c>
    </row>
    <row r="3997" spans="1:11" x14ac:dyDescent="0.25">
      <c r="A3997" t="s">
        <v>10</v>
      </c>
      <c r="B3997" t="s">
        <v>11</v>
      </c>
      <c r="C3997">
        <v>2008</v>
      </c>
      <c r="D3997">
        <v>1668</v>
      </c>
      <c r="E3997">
        <v>58750</v>
      </c>
      <c r="F3997">
        <v>15.96</v>
      </c>
      <c r="G3997">
        <v>42203</v>
      </c>
      <c r="H3997">
        <v>42203</v>
      </c>
      <c r="I3997">
        <f t="shared" si="187"/>
        <v>0</v>
      </c>
      <c r="J3997">
        <f t="shared" si="189"/>
        <v>0</v>
      </c>
      <c r="K3997">
        <f t="shared" si="188"/>
        <v>0</v>
      </c>
    </row>
    <row r="3998" spans="1:11" x14ac:dyDescent="0.25">
      <c r="A3998" t="s">
        <v>67</v>
      </c>
      <c r="B3998" t="s">
        <v>13</v>
      </c>
      <c r="C3998">
        <v>1992</v>
      </c>
      <c r="D3998">
        <v>854</v>
      </c>
      <c r="E3998">
        <v>6117</v>
      </c>
      <c r="F3998">
        <v>15.95</v>
      </c>
      <c r="G3998">
        <v>51948</v>
      </c>
      <c r="H3998">
        <v>24434</v>
      </c>
      <c r="I3998">
        <f t="shared" si="187"/>
        <v>27514</v>
      </c>
      <c r="J3998">
        <f t="shared" si="189"/>
        <v>27514</v>
      </c>
      <c r="K3998">
        <f t="shared" si="188"/>
        <v>757020196</v>
      </c>
    </row>
    <row r="3999" spans="1:11" x14ac:dyDescent="0.25">
      <c r="A3999" t="s">
        <v>78</v>
      </c>
      <c r="B3999" t="s">
        <v>29</v>
      </c>
      <c r="C3999">
        <v>1993</v>
      </c>
      <c r="D3999">
        <v>565</v>
      </c>
      <c r="E3999">
        <v>61843.46</v>
      </c>
      <c r="F3999">
        <v>6.89</v>
      </c>
      <c r="G3999">
        <v>8714</v>
      </c>
      <c r="H3999">
        <v>7836</v>
      </c>
      <c r="I3999">
        <f t="shared" si="187"/>
        <v>878</v>
      </c>
      <c r="J3999">
        <f t="shared" si="189"/>
        <v>878</v>
      </c>
      <c r="K3999">
        <f t="shared" si="188"/>
        <v>770884</v>
      </c>
    </row>
    <row r="4000" spans="1:11" x14ac:dyDescent="0.25">
      <c r="A4000" t="s">
        <v>32</v>
      </c>
      <c r="B4000" t="s">
        <v>15</v>
      </c>
      <c r="C4000">
        <v>2009</v>
      </c>
      <c r="D4000">
        <v>1083</v>
      </c>
      <c r="E4000">
        <v>28707.01</v>
      </c>
      <c r="F4000">
        <v>26.92</v>
      </c>
      <c r="G4000">
        <v>9621</v>
      </c>
      <c r="H4000">
        <v>9621</v>
      </c>
      <c r="I4000">
        <f t="shared" si="187"/>
        <v>0</v>
      </c>
      <c r="J4000">
        <f t="shared" si="189"/>
        <v>0</v>
      </c>
      <c r="K4000">
        <f t="shared" si="188"/>
        <v>0</v>
      </c>
    </row>
    <row r="4001" spans="1:11" x14ac:dyDescent="0.25">
      <c r="A4001" t="s">
        <v>65</v>
      </c>
      <c r="B4001" t="s">
        <v>15</v>
      </c>
      <c r="C4001">
        <v>2007</v>
      </c>
      <c r="D4001">
        <v>250</v>
      </c>
      <c r="E4001">
        <v>5575.89</v>
      </c>
      <c r="F4001">
        <v>7.78</v>
      </c>
      <c r="G4001">
        <v>4800</v>
      </c>
      <c r="H4001">
        <v>4800</v>
      </c>
      <c r="I4001">
        <f t="shared" si="187"/>
        <v>0</v>
      </c>
      <c r="J4001">
        <f t="shared" si="189"/>
        <v>0</v>
      </c>
      <c r="K4001">
        <f t="shared" si="188"/>
        <v>0</v>
      </c>
    </row>
    <row r="4002" spans="1:11" x14ac:dyDescent="0.25">
      <c r="A4002" t="s">
        <v>33</v>
      </c>
      <c r="B4002" t="s">
        <v>9</v>
      </c>
      <c r="C4002">
        <v>1999</v>
      </c>
      <c r="D4002">
        <v>59</v>
      </c>
      <c r="E4002">
        <v>2853.74</v>
      </c>
      <c r="F4002">
        <v>26.75</v>
      </c>
      <c r="G4002">
        <v>18723</v>
      </c>
      <c r="H4002">
        <v>18723</v>
      </c>
      <c r="I4002">
        <f t="shared" si="187"/>
        <v>0</v>
      </c>
      <c r="J4002">
        <f t="shared" si="189"/>
        <v>0</v>
      </c>
      <c r="K4002">
        <f t="shared" si="188"/>
        <v>0</v>
      </c>
    </row>
    <row r="4003" spans="1:11" x14ac:dyDescent="0.25">
      <c r="A4003" t="s">
        <v>17</v>
      </c>
      <c r="B4003" t="s">
        <v>7</v>
      </c>
      <c r="C4003">
        <v>2013</v>
      </c>
      <c r="D4003">
        <v>51</v>
      </c>
      <c r="E4003">
        <v>13653</v>
      </c>
      <c r="F4003">
        <v>21.44</v>
      </c>
      <c r="G4003">
        <v>266276</v>
      </c>
      <c r="H4003">
        <v>268531</v>
      </c>
      <c r="I4003">
        <f t="shared" si="187"/>
        <v>2255</v>
      </c>
      <c r="J4003">
        <f t="shared" si="189"/>
        <v>-2255</v>
      </c>
      <c r="K4003">
        <f t="shared" si="188"/>
        <v>5085025</v>
      </c>
    </row>
    <row r="4004" spans="1:11" x14ac:dyDescent="0.25">
      <c r="A4004" t="s">
        <v>61</v>
      </c>
      <c r="B4004" t="s">
        <v>11</v>
      </c>
      <c r="C4004">
        <v>2002</v>
      </c>
      <c r="D4004">
        <v>1212</v>
      </c>
      <c r="E4004">
        <v>106.34</v>
      </c>
      <c r="F4004">
        <v>19.77</v>
      </c>
      <c r="G4004">
        <v>6171</v>
      </c>
      <c r="H4004">
        <v>8510</v>
      </c>
      <c r="I4004">
        <f t="shared" si="187"/>
        <v>2339</v>
      </c>
      <c r="J4004">
        <f t="shared" si="189"/>
        <v>-2339</v>
      </c>
      <c r="K4004">
        <f t="shared" si="188"/>
        <v>5470921</v>
      </c>
    </row>
    <row r="4005" spans="1:11" x14ac:dyDescent="0.25">
      <c r="A4005" t="s">
        <v>32</v>
      </c>
      <c r="B4005" t="s">
        <v>9</v>
      </c>
      <c r="C4005">
        <v>1996</v>
      </c>
      <c r="D4005">
        <v>1083</v>
      </c>
      <c r="E4005">
        <v>56114</v>
      </c>
      <c r="F4005">
        <v>26.46</v>
      </c>
      <c r="G4005">
        <v>17094</v>
      </c>
      <c r="H4005">
        <v>17094</v>
      </c>
      <c r="I4005">
        <f t="shared" si="187"/>
        <v>0</v>
      </c>
      <c r="J4005">
        <f t="shared" si="189"/>
        <v>0</v>
      </c>
      <c r="K4005">
        <f t="shared" si="188"/>
        <v>0</v>
      </c>
    </row>
    <row r="4006" spans="1:11" x14ac:dyDescent="0.25">
      <c r="A4006" t="s">
        <v>14</v>
      </c>
      <c r="B4006" t="s">
        <v>29</v>
      </c>
      <c r="C4006">
        <v>2011</v>
      </c>
      <c r="D4006">
        <v>494</v>
      </c>
      <c r="E4006">
        <v>1979.27</v>
      </c>
      <c r="F4006">
        <v>23.36</v>
      </c>
      <c r="G4006">
        <v>6953</v>
      </c>
      <c r="H4006">
        <v>6953</v>
      </c>
      <c r="I4006">
        <f t="shared" si="187"/>
        <v>0</v>
      </c>
      <c r="J4006">
        <f t="shared" si="189"/>
        <v>0</v>
      </c>
      <c r="K4006">
        <f t="shared" si="188"/>
        <v>0</v>
      </c>
    </row>
    <row r="4007" spans="1:11" x14ac:dyDescent="0.25">
      <c r="A4007" t="s">
        <v>37</v>
      </c>
      <c r="B4007" t="s">
        <v>7</v>
      </c>
      <c r="C4007">
        <v>1995</v>
      </c>
      <c r="D4007">
        <v>630</v>
      </c>
      <c r="E4007">
        <v>4607</v>
      </c>
      <c r="F4007">
        <v>16.52</v>
      </c>
      <c r="G4007">
        <v>96575</v>
      </c>
      <c r="H4007">
        <v>97108</v>
      </c>
      <c r="I4007">
        <f t="shared" si="187"/>
        <v>533</v>
      </c>
      <c r="J4007">
        <f t="shared" si="189"/>
        <v>-533</v>
      </c>
      <c r="K4007">
        <f t="shared" si="188"/>
        <v>284089</v>
      </c>
    </row>
    <row r="4008" spans="1:11" x14ac:dyDescent="0.25">
      <c r="A4008" t="s">
        <v>12</v>
      </c>
      <c r="B4008" t="s">
        <v>29</v>
      </c>
      <c r="C4008">
        <v>2008</v>
      </c>
      <c r="D4008">
        <v>2702</v>
      </c>
      <c r="E4008">
        <v>1597</v>
      </c>
      <c r="F4008">
        <v>27.34</v>
      </c>
      <c r="G4008">
        <v>13119</v>
      </c>
      <c r="H4008">
        <v>13119</v>
      </c>
      <c r="I4008">
        <f t="shared" si="187"/>
        <v>0</v>
      </c>
      <c r="J4008">
        <f t="shared" si="189"/>
        <v>0</v>
      </c>
      <c r="K4008">
        <f t="shared" si="188"/>
        <v>0</v>
      </c>
    </row>
    <row r="4009" spans="1:11" x14ac:dyDescent="0.25">
      <c r="A4009" t="s">
        <v>32</v>
      </c>
      <c r="B4009" t="s">
        <v>7</v>
      </c>
      <c r="C4009">
        <v>2007</v>
      </c>
      <c r="D4009">
        <v>1083</v>
      </c>
      <c r="E4009">
        <v>27422.77</v>
      </c>
      <c r="F4009">
        <v>27.31</v>
      </c>
      <c r="G4009">
        <v>164101</v>
      </c>
      <c r="H4009">
        <v>164101</v>
      </c>
      <c r="I4009">
        <f t="shared" si="187"/>
        <v>0</v>
      </c>
      <c r="J4009">
        <f t="shared" si="189"/>
        <v>0</v>
      </c>
      <c r="K4009">
        <f t="shared" si="188"/>
        <v>0</v>
      </c>
    </row>
    <row r="4010" spans="1:11" x14ac:dyDescent="0.25">
      <c r="A4010" t="s">
        <v>42</v>
      </c>
      <c r="B4010" t="s">
        <v>29</v>
      </c>
      <c r="C4010">
        <v>1995</v>
      </c>
      <c r="D4010">
        <v>758</v>
      </c>
      <c r="E4010">
        <v>34468.93</v>
      </c>
      <c r="F4010">
        <v>16.850000000000001</v>
      </c>
      <c r="G4010">
        <v>14121</v>
      </c>
      <c r="H4010">
        <v>14121</v>
      </c>
      <c r="I4010">
        <f t="shared" si="187"/>
        <v>0</v>
      </c>
      <c r="J4010">
        <f t="shared" si="189"/>
        <v>0</v>
      </c>
      <c r="K4010">
        <f t="shared" si="188"/>
        <v>0</v>
      </c>
    </row>
    <row r="4011" spans="1:11" x14ac:dyDescent="0.25">
      <c r="A4011" t="s">
        <v>32</v>
      </c>
      <c r="B4011" t="s">
        <v>11</v>
      </c>
      <c r="C4011">
        <v>2002</v>
      </c>
      <c r="D4011">
        <v>1083</v>
      </c>
      <c r="E4011">
        <v>42482.559999999998</v>
      </c>
      <c r="F4011">
        <v>26.15</v>
      </c>
      <c r="G4011">
        <v>27621</v>
      </c>
      <c r="H4011">
        <v>27621</v>
      </c>
      <c r="I4011">
        <f t="shared" si="187"/>
        <v>0</v>
      </c>
      <c r="J4011">
        <f t="shared" si="189"/>
        <v>0</v>
      </c>
      <c r="K4011">
        <f t="shared" si="188"/>
        <v>0</v>
      </c>
    </row>
    <row r="4012" spans="1:11" x14ac:dyDescent="0.25">
      <c r="A4012" t="s">
        <v>8</v>
      </c>
      <c r="B4012" t="s">
        <v>11</v>
      </c>
      <c r="C4012">
        <v>2009</v>
      </c>
      <c r="D4012">
        <v>537</v>
      </c>
      <c r="E4012">
        <v>54529.4</v>
      </c>
      <c r="F4012">
        <v>4.71</v>
      </c>
      <c r="G4012">
        <v>27897</v>
      </c>
      <c r="H4012">
        <v>27897</v>
      </c>
      <c r="I4012">
        <f t="shared" si="187"/>
        <v>0</v>
      </c>
      <c r="J4012">
        <f t="shared" si="189"/>
        <v>0</v>
      </c>
      <c r="K4012">
        <f t="shared" si="188"/>
        <v>0</v>
      </c>
    </row>
    <row r="4013" spans="1:11" x14ac:dyDescent="0.25">
      <c r="A4013" t="s">
        <v>28</v>
      </c>
      <c r="B4013" t="s">
        <v>21</v>
      </c>
      <c r="C4013">
        <v>2007</v>
      </c>
      <c r="D4013">
        <v>1712</v>
      </c>
      <c r="E4013">
        <v>1439.8</v>
      </c>
      <c r="F4013">
        <v>26.57</v>
      </c>
      <c r="G4013">
        <v>75283</v>
      </c>
      <c r="H4013">
        <v>62724</v>
      </c>
      <c r="I4013">
        <f t="shared" si="187"/>
        <v>12559</v>
      </c>
      <c r="J4013">
        <f t="shared" si="189"/>
        <v>12559</v>
      </c>
      <c r="K4013">
        <f t="shared" si="188"/>
        <v>157728481</v>
      </c>
    </row>
    <row r="4014" spans="1:11" x14ac:dyDescent="0.25">
      <c r="A4014" t="s">
        <v>14</v>
      </c>
      <c r="B4014" t="s">
        <v>21</v>
      </c>
      <c r="C4014">
        <v>2002</v>
      </c>
      <c r="D4014">
        <v>494</v>
      </c>
      <c r="E4014">
        <v>10881.83</v>
      </c>
      <c r="F4014">
        <v>19.7</v>
      </c>
      <c r="G4014">
        <v>100385</v>
      </c>
      <c r="H4014">
        <v>100385</v>
      </c>
      <c r="I4014">
        <f t="shared" si="187"/>
        <v>0</v>
      </c>
      <c r="J4014">
        <f t="shared" si="189"/>
        <v>0</v>
      </c>
      <c r="K4014">
        <f t="shared" si="188"/>
        <v>0</v>
      </c>
    </row>
    <row r="4015" spans="1:11" x14ac:dyDescent="0.25">
      <c r="A4015" t="s">
        <v>32</v>
      </c>
      <c r="B4015" t="s">
        <v>11</v>
      </c>
      <c r="C4015">
        <v>2006</v>
      </c>
      <c r="D4015">
        <v>1083</v>
      </c>
      <c r="E4015">
        <v>37423</v>
      </c>
      <c r="F4015">
        <v>26.28</v>
      </c>
      <c r="G4015">
        <v>26188</v>
      </c>
      <c r="H4015">
        <v>26188</v>
      </c>
      <c r="I4015">
        <f t="shared" si="187"/>
        <v>0</v>
      </c>
      <c r="J4015">
        <f t="shared" si="189"/>
        <v>0</v>
      </c>
      <c r="K4015">
        <f t="shared" si="188"/>
        <v>0</v>
      </c>
    </row>
    <row r="4016" spans="1:11" x14ac:dyDescent="0.25">
      <c r="A4016" t="s">
        <v>64</v>
      </c>
      <c r="B4016" t="s">
        <v>13</v>
      </c>
      <c r="C4016">
        <v>2012</v>
      </c>
      <c r="D4016">
        <v>1976</v>
      </c>
      <c r="E4016">
        <v>7194.91</v>
      </c>
      <c r="F4016">
        <v>24.47</v>
      </c>
      <c r="G4016">
        <v>59734</v>
      </c>
      <c r="H4016">
        <v>61214</v>
      </c>
      <c r="I4016">
        <f t="shared" si="187"/>
        <v>1480</v>
      </c>
      <c r="J4016">
        <f t="shared" si="189"/>
        <v>-1480</v>
      </c>
      <c r="K4016">
        <f t="shared" si="188"/>
        <v>2190400</v>
      </c>
    </row>
    <row r="4017" spans="1:11" x14ac:dyDescent="0.25">
      <c r="A4017" t="s">
        <v>79</v>
      </c>
      <c r="B4017" t="s">
        <v>11</v>
      </c>
      <c r="C4017">
        <v>2000</v>
      </c>
      <c r="D4017">
        <v>383</v>
      </c>
      <c r="E4017">
        <v>24.96</v>
      </c>
      <c r="F4017">
        <v>24.76</v>
      </c>
      <c r="G4017">
        <v>5943</v>
      </c>
      <c r="H4017">
        <v>11154</v>
      </c>
      <c r="I4017">
        <f t="shared" si="187"/>
        <v>5211</v>
      </c>
      <c r="J4017">
        <f t="shared" si="189"/>
        <v>-5211</v>
      </c>
      <c r="K4017">
        <f t="shared" si="188"/>
        <v>27154521</v>
      </c>
    </row>
    <row r="4018" spans="1:11" x14ac:dyDescent="0.25">
      <c r="A4018" t="s">
        <v>25</v>
      </c>
      <c r="B4018" t="s">
        <v>13</v>
      </c>
      <c r="C4018">
        <v>1996</v>
      </c>
      <c r="D4018">
        <v>534</v>
      </c>
      <c r="E4018">
        <v>31185</v>
      </c>
      <c r="F4018">
        <v>16.12</v>
      </c>
      <c r="G4018">
        <v>63540</v>
      </c>
      <c r="H4018">
        <v>63540</v>
      </c>
      <c r="I4018">
        <f t="shared" si="187"/>
        <v>0</v>
      </c>
      <c r="J4018">
        <f t="shared" si="189"/>
        <v>0</v>
      </c>
      <c r="K4018">
        <f t="shared" si="188"/>
        <v>0</v>
      </c>
    </row>
    <row r="4019" spans="1:11" x14ac:dyDescent="0.25">
      <c r="A4019" t="s">
        <v>63</v>
      </c>
      <c r="B4019" t="s">
        <v>29</v>
      </c>
      <c r="C4019">
        <v>2007</v>
      </c>
      <c r="D4019">
        <v>1020</v>
      </c>
      <c r="E4019">
        <v>1670</v>
      </c>
      <c r="F4019">
        <v>20.87</v>
      </c>
      <c r="G4019">
        <v>16013</v>
      </c>
      <c r="H4019">
        <v>19427</v>
      </c>
      <c r="I4019">
        <f t="shared" si="187"/>
        <v>3414</v>
      </c>
      <c r="J4019">
        <f t="shared" si="189"/>
        <v>-3414</v>
      </c>
      <c r="K4019">
        <f t="shared" si="188"/>
        <v>11655396</v>
      </c>
    </row>
    <row r="4020" spans="1:11" x14ac:dyDescent="0.25">
      <c r="A4020" t="s">
        <v>67</v>
      </c>
      <c r="B4020" t="s">
        <v>9</v>
      </c>
      <c r="C4020">
        <v>2007</v>
      </c>
      <c r="D4020">
        <v>854</v>
      </c>
      <c r="E4020">
        <v>16682.39</v>
      </c>
      <c r="F4020">
        <v>16.11</v>
      </c>
      <c r="G4020">
        <v>58412</v>
      </c>
      <c r="H4020">
        <v>57869</v>
      </c>
      <c r="I4020">
        <f t="shared" si="187"/>
        <v>543</v>
      </c>
      <c r="J4020">
        <f t="shared" si="189"/>
        <v>543</v>
      </c>
      <c r="K4020">
        <f t="shared" si="188"/>
        <v>294849</v>
      </c>
    </row>
    <row r="4021" spans="1:11" x14ac:dyDescent="0.25">
      <c r="A4021" t="s">
        <v>68</v>
      </c>
      <c r="B4021" t="s">
        <v>9</v>
      </c>
      <c r="C4021">
        <v>1997</v>
      </c>
      <c r="D4021">
        <v>748</v>
      </c>
      <c r="E4021">
        <v>75.290000000000006</v>
      </c>
      <c r="F4021">
        <v>28.52</v>
      </c>
      <c r="G4021">
        <v>15185</v>
      </c>
      <c r="H4021">
        <v>15521</v>
      </c>
      <c r="I4021">
        <f t="shared" si="187"/>
        <v>336</v>
      </c>
      <c r="J4021">
        <f t="shared" si="189"/>
        <v>-336</v>
      </c>
      <c r="K4021">
        <f t="shared" si="188"/>
        <v>112896</v>
      </c>
    </row>
    <row r="4022" spans="1:11" x14ac:dyDescent="0.25">
      <c r="A4022" t="s">
        <v>80</v>
      </c>
      <c r="B4022" t="s">
        <v>7</v>
      </c>
      <c r="C4022">
        <v>2013</v>
      </c>
      <c r="D4022">
        <v>1784</v>
      </c>
      <c r="E4022">
        <v>6005.08</v>
      </c>
      <c r="F4022">
        <v>26.36</v>
      </c>
      <c r="G4022">
        <v>426047</v>
      </c>
      <c r="H4022">
        <v>256603</v>
      </c>
      <c r="I4022">
        <f t="shared" si="187"/>
        <v>169444</v>
      </c>
      <c r="J4022">
        <f t="shared" si="189"/>
        <v>169444</v>
      </c>
      <c r="K4022">
        <f t="shared" si="188"/>
        <v>28711269136</v>
      </c>
    </row>
    <row r="4023" spans="1:11" x14ac:dyDescent="0.25">
      <c r="A4023" t="s">
        <v>67</v>
      </c>
      <c r="B4023" t="s">
        <v>9</v>
      </c>
      <c r="C4023">
        <v>2010</v>
      </c>
      <c r="D4023">
        <v>854</v>
      </c>
      <c r="E4023">
        <v>13774.18</v>
      </c>
      <c r="F4023">
        <v>16.5</v>
      </c>
      <c r="G4023">
        <v>69295</v>
      </c>
      <c r="H4023">
        <v>66936</v>
      </c>
      <c r="I4023">
        <f t="shared" si="187"/>
        <v>2359</v>
      </c>
      <c r="J4023">
        <f t="shared" si="189"/>
        <v>2359</v>
      </c>
      <c r="K4023">
        <f t="shared" si="188"/>
        <v>5564881</v>
      </c>
    </row>
    <row r="4024" spans="1:11" x14ac:dyDescent="0.25">
      <c r="A4024" t="s">
        <v>32</v>
      </c>
      <c r="B4024" t="s">
        <v>15</v>
      </c>
      <c r="C4024">
        <v>2009</v>
      </c>
      <c r="D4024">
        <v>1083</v>
      </c>
      <c r="E4024">
        <v>28707.01</v>
      </c>
      <c r="F4024">
        <v>28.1</v>
      </c>
      <c r="G4024">
        <v>9621</v>
      </c>
      <c r="H4024">
        <v>9621</v>
      </c>
      <c r="I4024">
        <f t="shared" si="187"/>
        <v>0</v>
      </c>
      <c r="J4024">
        <f t="shared" si="189"/>
        <v>0</v>
      </c>
      <c r="K4024">
        <f t="shared" si="188"/>
        <v>0</v>
      </c>
    </row>
    <row r="4025" spans="1:11" x14ac:dyDescent="0.25">
      <c r="A4025" t="s">
        <v>65</v>
      </c>
      <c r="B4025" t="s">
        <v>13</v>
      </c>
      <c r="C4025">
        <v>1993</v>
      </c>
      <c r="D4025">
        <v>250</v>
      </c>
      <c r="E4025">
        <v>17182</v>
      </c>
      <c r="F4025">
        <v>5.51</v>
      </c>
      <c r="G4025">
        <v>36871</v>
      </c>
      <c r="H4025">
        <v>27937</v>
      </c>
      <c r="I4025">
        <f t="shared" si="187"/>
        <v>8934</v>
      </c>
      <c r="J4025">
        <f t="shared" si="189"/>
        <v>8934</v>
      </c>
      <c r="K4025">
        <f t="shared" si="188"/>
        <v>79816356</v>
      </c>
    </row>
    <row r="4026" spans="1:11" x14ac:dyDescent="0.25">
      <c r="A4026" t="s">
        <v>10</v>
      </c>
      <c r="B4026" t="s">
        <v>9</v>
      </c>
      <c r="C4026">
        <v>1995</v>
      </c>
      <c r="D4026">
        <v>1668</v>
      </c>
      <c r="E4026">
        <v>79821.179999999993</v>
      </c>
      <c r="F4026">
        <v>15.32</v>
      </c>
      <c r="G4026">
        <v>25000</v>
      </c>
      <c r="H4026">
        <v>25000</v>
      </c>
      <c r="I4026">
        <f t="shared" si="187"/>
        <v>0</v>
      </c>
      <c r="J4026">
        <f t="shared" si="189"/>
        <v>0</v>
      </c>
      <c r="K4026">
        <f t="shared" si="188"/>
        <v>0</v>
      </c>
    </row>
    <row r="4027" spans="1:11" x14ac:dyDescent="0.25">
      <c r="A4027" t="s">
        <v>10</v>
      </c>
      <c r="B4027" t="s">
        <v>9</v>
      </c>
      <c r="C4027">
        <v>2012</v>
      </c>
      <c r="D4027">
        <v>1668</v>
      </c>
      <c r="E4027">
        <v>54716.4</v>
      </c>
      <c r="F4027">
        <v>15.54</v>
      </c>
      <c r="G4027">
        <v>26154</v>
      </c>
      <c r="H4027">
        <v>26154</v>
      </c>
      <c r="I4027">
        <f t="shared" si="187"/>
        <v>0</v>
      </c>
      <c r="J4027">
        <f t="shared" si="189"/>
        <v>0</v>
      </c>
      <c r="K4027">
        <f t="shared" si="188"/>
        <v>0</v>
      </c>
    </row>
    <row r="4028" spans="1:11" x14ac:dyDescent="0.25">
      <c r="A4028" t="s">
        <v>32</v>
      </c>
      <c r="B4028" t="s">
        <v>29</v>
      </c>
      <c r="C4028">
        <v>2004</v>
      </c>
      <c r="D4028">
        <v>1083</v>
      </c>
      <c r="E4028">
        <v>35113</v>
      </c>
      <c r="F4028">
        <v>25.32</v>
      </c>
      <c r="G4028">
        <v>9082</v>
      </c>
      <c r="H4028">
        <v>9082</v>
      </c>
      <c r="I4028">
        <f t="shared" si="187"/>
        <v>0</v>
      </c>
      <c r="J4028">
        <f t="shared" si="189"/>
        <v>0</v>
      </c>
      <c r="K4028">
        <f t="shared" si="188"/>
        <v>0</v>
      </c>
    </row>
    <row r="4029" spans="1:11" x14ac:dyDescent="0.25">
      <c r="A4029" t="s">
        <v>94</v>
      </c>
      <c r="B4029" t="s">
        <v>21</v>
      </c>
      <c r="C4029">
        <v>2009</v>
      </c>
      <c r="D4029">
        <v>686</v>
      </c>
      <c r="E4029">
        <v>649.88</v>
      </c>
      <c r="F4029">
        <v>25.01</v>
      </c>
      <c r="G4029">
        <v>400000</v>
      </c>
      <c r="H4029">
        <v>352871</v>
      </c>
      <c r="I4029">
        <f t="shared" si="187"/>
        <v>47129</v>
      </c>
      <c r="J4029">
        <f t="shared" si="189"/>
        <v>47129</v>
      </c>
      <c r="K4029">
        <f t="shared" si="188"/>
        <v>2221142641</v>
      </c>
    </row>
    <row r="4030" spans="1:11" x14ac:dyDescent="0.25">
      <c r="A4030" t="s">
        <v>57</v>
      </c>
      <c r="B4030" t="s">
        <v>29</v>
      </c>
      <c r="C4030">
        <v>2011</v>
      </c>
      <c r="D4030">
        <v>3240</v>
      </c>
      <c r="E4030">
        <v>53797</v>
      </c>
      <c r="F4030">
        <v>27.18</v>
      </c>
      <c r="G4030">
        <v>21766</v>
      </c>
      <c r="H4030">
        <v>26639</v>
      </c>
      <c r="I4030">
        <f t="shared" si="187"/>
        <v>4873</v>
      </c>
      <c r="J4030">
        <f t="shared" si="189"/>
        <v>-4873</v>
      </c>
      <c r="K4030">
        <f t="shared" si="188"/>
        <v>23746129</v>
      </c>
    </row>
    <row r="4031" spans="1:11" x14ac:dyDescent="0.25">
      <c r="A4031" t="s">
        <v>39</v>
      </c>
      <c r="B4031" t="s">
        <v>9</v>
      </c>
      <c r="C4031">
        <v>2005</v>
      </c>
      <c r="D4031">
        <v>2666</v>
      </c>
      <c r="E4031">
        <v>7605.01</v>
      </c>
      <c r="F4031">
        <v>26.19</v>
      </c>
      <c r="G4031">
        <v>53311</v>
      </c>
      <c r="H4031">
        <v>53311</v>
      </c>
      <c r="I4031">
        <f t="shared" si="187"/>
        <v>0</v>
      </c>
      <c r="J4031">
        <f t="shared" si="189"/>
        <v>0</v>
      </c>
      <c r="K4031">
        <f t="shared" si="188"/>
        <v>0</v>
      </c>
    </row>
    <row r="4032" spans="1:11" x14ac:dyDescent="0.25">
      <c r="A4032" t="s">
        <v>17</v>
      </c>
      <c r="B4032" t="s">
        <v>13</v>
      </c>
      <c r="C4032">
        <v>2006</v>
      </c>
      <c r="D4032">
        <v>51</v>
      </c>
      <c r="E4032">
        <v>9781</v>
      </c>
      <c r="F4032">
        <v>22.05</v>
      </c>
      <c r="G4032">
        <v>100750</v>
      </c>
      <c r="H4032">
        <v>100750</v>
      </c>
      <c r="I4032">
        <f t="shared" si="187"/>
        <v>0</v>
      </c>
      <c r="J4032">
        <f t="shared" si="189"/>
        <v>0</v>
      </c>
      <c r="K4032">
        <f t="shared" si="188"/>
        <v>0</v>
      </c>
    </row>
    <row r="4033" spans="1:11" x14ac:dyDescent="0.25">
      <c r="A4033" t="s">
        <v>60</v>
      </c>
      <c r="B4033" t="s">
        <v>11</v>
      </c>
      <c r="C4033">
        <v>1991</v>
      </c>
      <c r="D4033">
        <v>661</v>
      </c>
      <c r="E4033">
        <v>1221</v>
      </c>
      <c r="F4033">
        <v>19.309999999999999</v>
      </c>
      <c r="G4033">
        <v>22299</v>
      </c>
      <c r="H4033">
        <v>19704</v>
      </c>
      <c r="I4033">
        <f t="shared" si="187"/>
        <v>2595</v>
      </c>
      <c r="J4033">
        <f t="shared" si="189"/>
        <v>2595</v>
      </c>
      <c r="K4033">
        <f t="shared" si="188"/>
        <v>6734025</v>
      </c>
    </row>
    <row r="4034" spans="1:11" x14ac:dyDescent="0.25">
      <c r="A4034" t="s">
        <v>91</v>
      </c>
      <c r="B4034" t="s">
        <v>23</v>
      </c>
      <c r="C4034">
        <v>2009</v>
      </c>
      <c r="D4034">
        <v>1440</v>
      </c>
      <c r="E4034">
        <v>27.85</v>
      </c>
      <c r="F4034">
        <v>27.35</v>
      </c>
      <c r="G4034">
        <v>95921</v>
      </c>
      <c r="H4034">
        <v>64516</v>
      </c>
      <c r="I4034">
        <f t="shared" si="187"/>
        <v>31405</v>
      </c>
      <c r="J4034">
        <f t="shared" si="189"/>
        <v>31405</v>
      </c>
      <c r="K4034">
        <f t="shared" si="188"/>
        <v>986274025</v>
      </c>
    </row>
    <row r="4035" spans="1:11" x14ac:dyDescent="0.25">
      <c r="A4035" t="s">
        <v>32</v>
      </c>
      <c r="B4035" t="s">
        <v>13</v>
      </c>
      <c r="C4035">
        <v>2013</v>
      </c>
      <c r="D4035">
        <v>1083</v>
      </c>
      <c r="E4035">
        <v>45620</v>
      </c>
      <c r="F4035">
        <v>27.44</v>
      </c>
      <c r="G4035">
        <v>36070</v>
      </c>
      <c r="H4035">
        <v>36070</v>
      </c>
      <c r="I4035">
        <f t="shared" ref="I4035:I4098" si="190">ABS(G4035-H4035)</f>
        <v>0</v>
      </c>
      <c r="J4035">
        <f t="shared" si="189"/>
        <v>0</v>
      </c>
      <c r="K4035">
        <f t="shared" ref="K4035:K4098" si="191">J4035^2</f>
        <v>0</v>
      </c>
    </row>
    <row r="4036" spans="1:11" x14ac:dyDescent="0.25">
      <c r="A4036" t="s">
        <v>14</v>
      </c>
      <c r="B4036" t="s">
        <v>21</v>
      </c>
      <c r="C4036">
        <v>2002</v>
      </c>
      <c r="D4036">
        <v>494</v>
      </c>
      <c r="E4036">
        <v>10881.83</v>
      </c>
      <c r="F4036">
        <v>27.88</v>
      </c>
      <c r="G4036">
        <v>100385</v>
      </c>
      <c r="H4036">
        <v>100385</v>
      </c>
      <c r="I4036">
        <f t="shared" si="190"/>
        <v>0</v>
      </c>
      <c r="J4036">
        <f t="shared" si="189"/>
        <v>0</v>
      </c>
      <c r="K4036">
        <f t="shared" si="191"/>
        <v>0</v>
      </c>
    </row>
    <row r="4037" spans="1:11" x14ac:dyDescent="0.25">
      <c r="A4037" t="s">
        <v>106</v>
      </c>
      <c r="B4037" t="s">
        <v>13</v>
      </c>
      <c r="C4037">
        <v>1993</v>
      </c>
      <c r="D4037">
        <v>2280</v>
      </c>
      <c r="E4037">
        <v>977</v>
      </c>
      <c r="F4037">
        <v>27.05</v>
      </c>
      <c r="G4037">
        <v>35450</v>
      </c>
      <c r="H4037">
        <v>30215</v>
      </c>
      <c r="I4037">
        <f t="shared" si="190"/>
        <v>5235</v>
      </c>
      <c r="J4037">
        <f t="shared" si="189"/>
        <v>5235</v>
      </c>
      <c r="K4037">
        <f t="shared" si="191"/>
        <v>27405225</v>
      </c>
    </row>
    <row r="4038" spans="1:11" x14ac:dyDescent="0.25">
      <c r="A4038" t="s">
        <v>32</v>
      </c>
      <c r="B4038" t="s">
        <v>45</v>
      </c>
      <c r="C4038">
        <v>1997</v>
      </c>
      <c r="D4038">
        <v>1083</v>
      </c>
      <c r="E4038">
        <v>52279</v>
      </c>
      <c r="F4038">
        <v>24.83</v>
      </c>
      <c r="G4038">
        <v>221117</v>
      </c>
      <c r="H4038">
        <v>221117</v>
      </c>
      <c r="I4038">
        <f t="shared" si="190"/>
        <v>0</v>
      </c>
      <c r="J4038">
        <f t="shared" si="189"/>
        <v>0</v>
      </c>
      <c r="K4038">
        <f t="shared" si="191"/>
        <v>0</v>
      </c>
    </row>
    <row r="4039" spans="1:11" x14ac:dyDescent="0.25">
      <c r="A4039" t="s">
        <v>75</v>
      </c>
      <c r="B4039" t="s">
        <v>11</v>
      </c>
      <c r="C4039">
        <v>1998</v>
      </c>
      <c r="D4039">
        <v>867</v>
      </c>
      <c r="E4039">
        <v>107753</v>
      </c>
      <c r="F4039">
        <v>11.25</v>
      </c>
      <c r="G4039">
        <v>76063</v>
      </c>
      <c r="H4039">
        <v>66288</v>
      </c>
      <c r="I4039">
        <f t="shared" si="190"/>
        <v>9775</v>
      </c>
      <c r="J4039">
        <f t="shared" si="189"/>
        <v>9775</v>
      </c>
      <c r="K4039">
        <f t="shared" si="191"/>
        <v>95550625</v>
      </c>
    </row>
    <row r="4040" spans="1:11" x14ac:dyDescent="0.25">
      <c r="A4040" t="s">
        <v>18</v>
      </c>
      <c r="B4040" t="s">
        <v>13</v>
      </c>
      <c r="C4040">
        <v>2010</v>
      </c>
      <c r="D4040">
        <v>1761</v>
      </c>
      <c r="E4040">
        <v>342580</v>
      </c>
      <c r="F4040">
        <v>22.12</v>
      </c>
      <c r="G4040">
        <v>41271</v>
      </c>
      <c r="H4040">
        <v>41271</v>
      </c>
      <c r="I4040">
        <f t="shared" si="190"/>
        <v>0</v>
      </c>
      <c r="J4040">
        <f t="shared" si="189"/>
        <v>0</v>
      </c>
      <c r="K4040">
        <f t="shared" si="191"/>
        <v>0</v>
      </c>
    </row>
    <row r="4041" spans="1:11" x14ac:dyDescent="0.25">
      <c r="A4041" t="s">
        <v>78</v>
      </c>
      <c r="B4041" t="s">
        <v>13</v>
      </c>
      <c r="C4041">
        <v>1994</v>
      </c>
      <c r="D4041">
        <v>565</v>
      </c>
      <c r="E4041">
        <v>56914.93</v>
      </c>
      <c r="F4041">
        <v>7.98</v>
      </c>
      <c r="G4041">
        <v>35909</v>
      </c>
      <c r="H4041">
        <v>36409</v>
      </c>
      <c r="I4041">
        <f t="shared" si="190"/>
        <v>500</v>
      </c>
      <c r="J4041">
        <f t="shared" si="189"/>
        <v>-500</v>
      </c>
      <c r="K4041">
        <f t="shared" si="191"/>
        <v>250000</v>
      </c>
    </row>
    <row r="4042" spans="1:11" x14ac:dyDescent="0.25">
      <c r="A4042" t="s">
        <v>41</v>
      </c>
      <c r="B4042" t="s">
        <v>29</v>
      </c>
      <c r="C4042">
        <v>1997</v>
      </c>
      <c r="D4042">
        <v>700</v>
      </c>
      <c r="E4042">
        <v>30414</v>
      </c>
      <c r="F4042">
        <v>9.27</v>
      </c>
      <c r="G4042">
        <v>20000</v>
      </c>
      <c r="H4042">
        <v>20000</v>
      </c>
      <c r="I4042">
        <f t="shared" si="190"/>
        <v>0</v>
      </c>
      <c r="J4042">
        <f t="shared" si="189"/>
        <v>0</v>
      </c>
      <c r="K4042">
        <f t="shared" si="191"/>
        <v>0</v>
      </c>
    </row>
    <row r="4043" spans="1:11" x14ac:dyDescent="0.25">
      <c r="A4043" t="s">
        <v>32</v>
      </c>
      <c r="B4043" t="s">
        <v>11</v>
      </c>
      <c r="C4043">
        <v>2011</v>
      </c>
      <c r="D4043">
        <v>1083</v>
      </c>
      <c r="E4043">
        <v>55540</v>
      </c>
      <c r="F4043">
        <v>25.36</v>
      </c>
      <c r="G4043">
        <v>29886</v>
      </c>
      <c r="H4043">
        <v>29886</v>
      </c>
      <c r="I4043">
        <f t="shared" si="190"/>
        <v>0</v>
      </c>
      <c r="J4043">
        <f t="shared" si="189"/>
        <v>0</v>
      </c>
      <c r="K4043">
        <f t="shared" si="191"/>
        <v>0</v>
      </c>
    </row>
    <row r="4044" spans="1:11" x14ac:dyDescent="0.25">
      <c r="A4044" t="s">
        <v>32</v>
      </c>
      <c r="B4044" t="s">
        <v>9</v>
      </c>
      <c r="C4044">
        <v>1997</v>
      </c>
      <c r="D4044">
        <v>1083</v>
      </c>
      <c r="E4044">
        <v>52279</v>
      </c>
      <c r="F4044">
        <v>24.71</v>
      </c>
      <c r="G4044">
        <v>17111</v>
      </c>
      <c r="H4044">
        <v>17111</v>
      </c>
      <c r="I4044">
        <f t="shared" si="190"/>
        <v>0</v>
      </c>
      <c r="J4044">
        <f t="shared" si="189"/>
        <v>0</v>
      </c>
      <c r="K4044">
        <f t="shared" si="191"/>
        <v>0</v>
      </c>
    </row>
    <row r="4045" spans="1:11" x14ac:dyDescent="0.25">
      <c r="A4045" t="s">
        <v>12</v>
      </c>
      <c r="B4045" t="s">
        <v>29</v>
      </c>
      <c r="C4045">
        <v>1999</v>
      </c>
      <c r="D4045">
        <v>2702</v>
      </c>
      <c r="E4045">
        <v>1597</v>
      </c>
      <c r="F4045">
        <v>26.62</v>
      </c>
      <c r="G4045">
        <v>12013</v>
      </c>
      <c r="H4045">
        <v>12013</v>
      </c>
      <c r="I4045">
        <f t="shared" si="190"/>
        <v>0</v>
      </c>
      <c r="J4045">
        <f t="shared" ref="J4045:J4108" si="192">G4045-H4045</f>
        <v>0</v>
      </c>
      <c r="K4045">
        <f t="shared" si="191"/>
        <v>0</v>
      </c>
    </row>
    <row r="4046" spans="1:11" x14ac:dyDescent="0.25">
      <c r="A4046" t="s">
        <v>40</v>
      </c>
      <c r="B4046" t="s">
        <v>11</v>
      </c>
      <c r="C4046">
        <v>1997</v>
      </c>
      <c r="D4046">
        <v>832</v>
      </c>
      <c r="E4046">
        <v>84799</v>
      </c>
      <c r="F4046">
        <v>13.13</v>
      </c>
      <c r="G4046">
        <v>28563</v>
      </c>
      <c r="H4046">
        <v>32434</v>
      </c>
      <c r="I4046">
        <f t="shared" si="190"/>
        <v>3871</v>
      </c>
      <c r="J4046">
        <f t="shared" si="192"/>
        <v>-3871</v>
      </c>
      <c r="K4046">
        <f t="shared" si="191"/>
        <v>14984641</v>
      </c>
    </row>
    <row r="4047" spans="1:11" x14ac:dyDescent="0.25">
      <c r="A4047" t="s">
        <v>8</v>
      </c>
      <c r="B4047" t="s">
        <v>9</v>
      </c>
      <c r="C4047">
        <v>1999</v>
      </c>
      <c r="D4047">
        <v>537</v>
      </c>
      <c r="E4047">
        <v>44293</v>
      </c>
      <c r="F4047">
        <v>7.69</v>
      </c>
      <c r="G4047">
        <v>79747</v>
      </c>
      <c r="H4047">
        <v>79747</v>
      </c>
      <c r="I4047">
        <f t="shared" si="190"/>
        <v>0</v>
      </c>
      <c r="J4047">
        <f t="shared" si="192"/>
        <v>0</v>
      </c>
      <c r="K4047">
        <f t="shared" si="191"/>
        <v>0</v>
      </c>
    </row>
    <row r="4048" spans="1:11" x14ac:dyDescent="0.25">
      <c r="A4048" t="s">
        <v>33</v>
      </c>
      <c r="B4048" t="s">
        <v>7</v>
      </c>
      <c r="C4048">
        <v>2002</v>
      </c>
      <c r="D4048">
        <v>59</v>
      </c>
      <c r="E4048">
        <v>3364.86</v>
      </c>
      <c r="F4048">
        <v>26.44</v>
      </c>
      <c r="G4048">
        <v>228648</v>
      </c>
      <c r="H4048">
        <v>260589</v>
      </c>
      <c r="I4048">
        <f t="shared" si="190"/>
        <v>31941</v>
      </c>
      <c r="J4048">
        <f t="shared" si="192"/>
        <v>-31941</v>
      </c>
      <c r="K4048">
        <f t="shared" si="191"/>
        <v>1020227481</v>
      </c>
    </row>
    <row r="4049" spans="1:11" x14ac:dyDescent="0.25">
      <c r="A4049" t="s">
        <v>22</v>
      </c>
      <c r="B4049" t="s">
        <v>13</v>
      </c>
      <c r="C4049">
        <v>1998</v>
      </c>
      <c r="D4049">
        <v>1410</v>
      </c>
      <c r="E4049">
        <v>4375</v>
      </c>
      <c r="F4049">
        <v>27.14</v>
      </c>
      <c r="G4049">
        <v>42709</v>
      </c>
      <c r="H4049">
        <v>42709</v>
      </c>
      <c r="I4049">
        <f t="shared" si="190"/>
        <v>0</v>
      </c>
      <c r="J4049">
        <f t="shared" si="192"/>
        <v>0</v>
      </c>
      <c r="K4049">
        <f t="shared" si="191"/>
        <v>0</v>
      </c>
    </row>
    <row r="4050" spans="1:11" x14ac:dyDescent="0.25">
      <c r="A4050" t="s">
        <v>32</v>
      </c>
      <c r="B4050" t="s">
        <v>11</v>
      </c>
      <c r="C4050">
        <v>2010</v>
      </c>
      <c r="D4050">
        <v>1083</v>
      </c>
      <c r="E4050">
        <v>40093.69</v>
      </c>
      <c r="F4050">
        <v>28.02</v>
      </c>
      <c r="G4050">
        <v>28395</v>
      </c>
      <c r="H4050">
        <v>28395</v>
      </c>
      <c r="I4050">
        <f t="shared" si="190"/>
        <v>0</v>
      </c>
      <c r="J4050">
        <f t="shared" si="192"/>
        <v>0</v>
      </c>
      <c r="K4050">
        <f t="shared" si="191"/>
        <v>0</v>
      </c>
    </row>
    <row r="4051" spans="1:11" x14ac:dyDescent="0.25">
      <c r="A4051" t="s">
        <v>106</v>
      </c>
      <c r="B4051" t="s">
        <v>49</v>
      </c>
      <c r="C4051">
        <v>1996</v>
      </c>
      <c r="D4051">
        <v>2280</v>
      </c>
      <c r="E4051">
        <v>2041.7</v>
      </c>
      <c r="F4051">
        <v>26.76</v>
      </c>
      <c r="G4051">
        <v>132794</v>
      </c>
      <c r="H4051">
        <v>132852</v>
      </c>
      <c r="I4051">
        <f t="shared" si="190"/>
        <v>58</v>
      </c>
      <c r="J4051">
        <f t="shared" si="192"/>
        <v>-58</v>
      </c>
      <c r="K4051">
        <f t="shared" si="191"/>
        <v>3364</v>
      </c>
    </row>
    <row r="4052" spans="1:11" x14ac:dyDescent="0.25">
      <c r="A4052" t="s">
        <v>12</v>
      </c>
      <c r="B4052" t="s">
        <v>9</v>
      </c>
      <c r="C4052">
        <v>2000</v>
      </c>
      <c r="D4052">
        <v>2702</v>
      </c>
      <c r="E4052">
        <v>1597</v>
      </c>
      <c r="F4052">
        <v>26.77</v>
      </c>
      <c r="G4052">
        <v>27649</v>
      </c>
      <c r="H4052">
        <v>27649</v>
      </c>
      <c r="I4052">
        <f t="shared" si="190"/>
        <v>0</v>
      </c>
      <c r="J4052">
        <f t="shared" si="192"/>
        <v>0</v>
      </c>
      <c r="K4052">
        <f t="shared" si="191"/>
        <v>0</v>
      </c>
    </row>
    <row r="4053" spans="1:11" x14ac:dyDescent="0.25">
      <c r="A4053" t="s">
        <v>37</v>
      </c>
      <c r="B4053" t="s">
        <v>45</v>
      </c>
      <c r="C4053">
        <v>1993</v>
      </c>
      <c r="D4053">
        <v>630</v>
      </c>
      <c r="E4053">
        <v>3469</v>
      </c>
      <c r="F4053">
        <v>16.36</v>
      </c>
      <c r="G4053">
        <v>102936</v>
      </c>
      <c r="H4053">
        <v>102462</v>
      </c>
      <c r="I4053">
        <f t="shared" si="190"/>
        <v>474</v>
      </c>
      <c r="J4053">
        <f t="shared" si="192"/>
        <v>474</v>
      </c>
      <c r="K4053">
        <f t="shared" si="191"/>
        <v>224676</v>
      </c>
    </row>
    <row r="4054" spans="1:11" x14ac:dyDescent="0.25">
      <c r="A4054" t="s">
        <v>32</v>
      </c>
      <c r="B4054" t="s">
        <v>13</v>
      </c>
      <c r="C4054">
        <v>2001</v>
      </c>
      <c r="D4054">
        <v>1083</v>
      </c>
      <c r="E4054">
        <v>43720.04</v>
      </c>
      <c r="F4054">
        <v>26.52</v>
      </c>
      <c r="G4054">
        <v>31158</v>
      </c>
      <c r="H4054">
        <v>31158</v>
      </c>
      <c r="I4054">
        <f t="shared" si="190"/>
        <v>0</v>
      </c>
      <c r="J4054">
        <f t="shared" si="192"/>
        <v>0</v>
      </c>
      <c r="K4054">
        <f t="shared" si="191"/>
        <v>0</v>
      </c>
    </row>
    <row r="4055" spans="1:11" x14ac:dyDescent="0.25">
      <c r="A4055" t="s">
        <v>42</v>
      </c>
      <c r="B4055" t="s">
        <v>15</v>
      </c>
      <c r="C4055">
        <v>2004</v>
      </c>
      <c r="D4055">
        <v>758</v>
      </c>
      <c r="E4055">
        <v>26433.14</v>
      </c>
      <c r="F4055">
        <v>16.2</v>
      </c>
      <c r="G4055">
        <v>38223</v>
      </c>
      <c r="H4055">
        <v>38223</v>
      </c>
      <c r="I4055">
        <f t="shared" si="190"/>
        <v>0</v>
      </c>
      <c r="J4055">
        <f t="shared" si="192"/>
        <v>0</v>
      </c>
      <c r="K4055">
        <f t="shared" si="191"/>
        <v>0</v>
      </c>
    </row>
    <row r="4056" spans="1:11" x14ac:dyDescent="0.25">
      <c r="A4056" t="s">
        <v>32</v>
      </c>
      <c r="B4056" t="s">
        <v>29</v>
      </c>
      <c r="C4056">
        <v>2009</v>
      </c>
      <c r="D4056">
        <v>1083</v>
      </c>
      <c r="E4056">
        <v>28707.01</v>
      </c>
      <c r="F4056">
        <v>27.82</v>
      </c>
      <c r="G4056">
        <v>10236</v>
      </c>
      <c r="H4056">
        <v>10236</v>
      </c>
      <c r="I4056">
        <f t="shared" si="190"/>
        <v>0</v>
      </c>
      <c r="J4056">
        <f t="shared" si="192"/>
        <v>0</v>
      </c>
      <c r="K4056">
        <f t="shared" si="191"/>
        <v>0</v>
      </c>
    </row>
    <row r="4057" spans="1:11" x14ac:dyDescent="0.25">
      <c r="A4057" t="s">
        <v>8</v>
      </c>
      <c r="B4057" t="s">
        <v>11</v>
      </c>
      <c r="C4057">
        <v>2011</v>
      </c>
      <c r="D4057">
        <v>537</v>
      </c>
      <c r="E4057">
        <v>62107.199999999997</v>
      </c>
      <c r="F4057">
        <v>6.14</v>
      </c>
      <c r="G4057">
        <v>29568</v>
      </c>
      <c r="H4057">
        <v>29568</v>
      </c>
      <c r="I4057">
        <f t="shared" si="190"/>
        <v>0</v>
      </c>
      <c r="J4057">
        <f t="shared" si="192"/>
        <v>0</v>
      </c>
      <c r="K4057">
        <f t="shared" si="191"/>
        <v>0</v>
      </c>
    </row>
    <row r="4058" spans="1:11" x14ac:dyDescent="0.25">
      <c r="A4058" t="s">
        <v>42</v>
      </c>
      <c r="B4058" t="s">
        <v>13</v>
      </c>
      <c r="C4058">
        <v>2013</v>
      </c>
      <c r="D4058">
        <v>758</v>
      </c>
      <c r="E4058">
        <v>59920.18</v>
      </c>
      <c r="F4058">
        <v>17.34</v>
      </c>
      <c r="G4058">
        <v>54252</v>
      </c>
      <c r="H4058">
        <v>54252</v>
      </c>
      <c r="I4058">
        <f t="shared" si="190"/>
        <v>0</v>
      </c>
      <c r="J4058">
        <f t="shared" si="192"/>
        <v>0</v>
      </c>
      <c r="K4058">
        <f t="shared" si="191"/>
        <v>0</v>
      </c>
    </row>
    <row r="4059" spans="1:11" x14ac:dyDescent="0.25">
      <c r="A4059" t="s">
        <v>12</v>
      </c>
      <c r="B4059" t="s">
        <v>9</v>
      </c>
      <c r="C4059">
        <v>2002</v>
      </c>
      <c r="D4059">
        <v>2702</v>
      </c>
      <c r="E4059">
        <v>1597</v>
      </c>
      <c r="F4059">
        <v>27.4</v>
      </c>
      <c r="G4059">
        <v>30655</v>
      </c>
      <c r="H4059">
        <v>30655</v>
      </c>
      <c r="I4059">
        <f t="shared" si="190"/>
        <v>0</v>
      </c>
      <c r="J4059">
        <f t="shared" si="192"/>
        <v>0</v>
      </c>
      <c r="K4059">
        <f t="shared" si="191"/>
        <v>0</v>
      </c>
    </row>
    <row r="4060" spans="1:11" x14ac:dyDescent="0.25">
      <c r="A4060" t="s">
        <v>18</v>
      </c>
      <c r="B4060" t="s">
        <v>15</v>
      </c>
      <c r="C4060">
        <v>2000</v>
      </c>
      <c r="D4060">
        <v>1761</v>
      </c>
      <c r="E4060">
        <v>140423</v>
      </c>
      <c r="F4060">
        <v>25.35</v>
      </c>
      <c r="G4060">
        <v>15013</v>
      </c>
      <c r="H4060">
        <v>15013</v>
      </c>
      <c r="I4060">
        <f t="shared" si="190"/>
        <v>0</v>
      </c>
      <c r="J4060">
        <f t="shared" si="192"/>
        <v>0</v>
      </c>
      <c r="K4060">
        <f t="shared" si="191"/>
        <v>0</v>
      </c>
    </row>
    <row r="4061" spans="1:11" x14ac:dyDescent="0.25">
      <c r="A4061" t="s">
        <v>27</v>
      </c>
      <c r="B4061" t="s">
        <v>29</v>
      </c>
      <c r="C4061">
        <v>1999</v>
      </c>
      <c r="D4061">
        <v>495</v>
      </c>
      <c r="E4061">
        <v>26098.799999999999</v>
      </c>
      <c r="F4061">
        <v>16.09</v>
      </c>
      <c r="G4061">
        <v>15249</v>
      </c>
      <c r="H4061">
        <v>15249</v>
      </c>
      <c r="I4061">
        <f t="shared" si="190"/>
        <v>0</v>
      </c>
      <c r="J4061">
        <f t="shared" si="192"/>
        <v>0</v>
      </c>
      <c r="K4061">
        <f t="shared" si="191"/>
        <v>0</v>
      </c>
    </row>
    <row r="4062" spans="1:11" x14ac:dyDescent="0.25">
      <c r="A4062" t="s">
        <v>31</v>
      </c>
      <c r="B4062" t="s">
        <v>9</v>
      </c>
      <c r="C4062">
        <v>2008</v>
      </c>
      <c r="D4062">
        <v>346</v>
      </c>
      <c r="E4062">
        <v>13697</v>
      </c>
      <c r="F4062">
        <v>17.8</v>
      </c>
      <c r="G4062">
        <v>5515</v>
      </c>
      <c r="H4062">
        <v>5515</v>
      </c>
      <c r="I4062">
        <f t="shared" si="190"/>
        <v>0</v>
      </c>
      <c r="J4062">
        <f t="shared" si="192"/>
        <v>0</v>
      </c>
      <c r="K4062">
        <f t="shared" si="191"/>
        <v>0</v>
      </c>
    </row>
    <row r="4063" spans="1:11" x14ac:dyDescent="0.25">
      <c r="A4063" t="s">
        <v>77</v>
      </c>
      <c r="B4063" t="s">
        <v>11</v>
      </c>
      <c r="C4063">
        <v>2002</v>
      </c>
      <c r="D4063">
        <v>207</v>
      </c>
      <c r="E4063">
        <v>706.18</v>
      </c>
      <c r="F4063">
        <v>19.739999999999998</v>
      </c>
      <c r="G4063">
        <v>14144</v>
      </c>
      <c r="H4063">
        <v>20000</v>
      </c>
      <c r="I4063">
        <f t="shared" si="190"/>
        <v>5856</v>
      </c>
      <c r="J4063">
        <f t="shared" si="192"/>
        <v>-5856</v>
      </c>
      <c r="K4063">
        <f t="shared" si="191"/>
        <v>34292736</v>
      </c>
    </row>
    <row r="4064" spans="1:11" x14ac:dyDescent="0.25">
      <c r="A4064" t="s">
        <v>58</v>
      </c>
      <c r="B4064" t="s">
        <v>9</v>
      </c>
      <c r="C4064">
        <v>1997</v>
      </c>
      <c r="D4064">
        <v>691</v>
      </c>
      <c r="E4064">
        <v>751.31</v>
      </c>
      <c r="F4064">
        <v>8.69</v>
      </c>
      <c r="G4064">
        <v>27501</v>
      </c>
      <c r="H4064">
        <v>18000</v>
      </c>
      <c r="I4064">
        <f t="shared" si="190"/>
        <v>9501</v>
      </c>
      <c r="J4064">
        <f t="shared" si="192"/>
        <v>9501</v>
      </c>
      <c r="K4064">
        <f t="shared" si="191"/>
        <v>90269001</v>
      </c>
    </row>
    <row r="4065" spans="1:11" x14ac:dyDescent="0.25">
      <c r="A4065" t="s">
        <v>78</v>
      </c>
      <c r="B4065" t="s">
        <v>7</v>
      </c>
      <c r="C4065">
        <v>1998</v>
      </c>
      <c r="D4065">
        <v>565</v>
      </c>
      <c r="E4065">
        <v>37200.78</v>
      </c>
      <c r="F4065">
        <v>7.74</v>
      </c>
      <c r="G4065">
        <v>101804</v>
      </c>
      <c r="H4065">
        <v>105449</v>
      </c>
      <c r="I4065">
        <f t="shared" si="190"/>
        <v>3645</v>
      </c>
      <c r="J4065">
        <f t="shared" si="192"/>
        <v>-3645</v>
      </c>
      <c r="K4065">
        <f t="shared" si="191"/>
        <v>13286025</v>
      </c>
    </row>
    <row r="4066" spans="1:11" x14ac:dyDescent="0.25">
      <c r="A4066" t="s">
        <v>56</v>
      </c>
      <c r="B4066" t="s">
        <v>7</v>
      </c>
      <c r="C4066">
        <v>2011</v>
      </c>
      <c r="D4066">
        <v>1162</v>
      </c>
      <c r="E4066">
        <v>1121.9100000000001</v>
      </c>
      <c r="F4066">
        <v>11.02</v>
      </c>
      <c r="G4066">
        <v>264228</v>
      </c>
      <c r="H4066">
        <v>247725</v>
      </c>
      <c r="I4066">
        <f t="shared" si="190"/>
        <v>16503</v>
      </c>
      <c r="J4066">
        <f t="shared" si="192"/>
        <v>16503</v>
      </c>
      <c r="K4066">
        <f t="shared" si="191"/>
        <v>272349009</v>
      </c>
    </row>
    <row r="4067" spans="1:11" x14ac:dyDescent="0.25">
      <c r="A4067" t="s">
        <v>8</v>
      </c>
      <c r="B4067" t="s">
        <v>9</v>
      </c>
      <c r="C4067">
        <v>2008</v>
      </c>
      <c r="D4067">
        <v>537</v>
      </c>
      <c r="E4067">
        <v>53707.3</v>
      </c>
      <c r="F4067">
        <v>5.62</v>
      </c>
      <c r="G4067">
        <v>90623</v>
      </c>
      <c r="H4067">
        <v>90623</v>
      </c>
      <c r="I4067">
        <f t="shared" si="190"/>
        <v>0</v>
      </c>
      <c r="J4067">
        <f t="shared" si="192"/>
        <v>0</v>
      </c>
      <c r="K4067">
        <f t="shared" si="191"/>
        <v>0</v>
      </c>
    </row>
    <row r="4068" spans="1:11" x14ac:dyDescent="0.25">
      <c r="A4068" t="s">
        <v>35</v>
      </c>
      <c r="B4068" t="s">
        <v>7</v>
      </c>
      <c r="C4068">
        <v>2002</v>
      </c>
      <c r="D4068">
        <v>847</v>
      </c>
      <c r="E4068">
        <v>9204</v>
      </c>
      <c r="F4068">
        <v>11.44</v>
      </c>
      <c r="G4068">
        <v>471475</v>
      </c>
      <c r="H4068">
        <v>444058</v>
      </c>
      <c r="I4068">
        <f t="shared" si="190"/>
        <v>27417</v>
      </c>
      <c r="J4068">
        <f t="shared" si="192"/>
        <v>27417</v>
      </c>
      <c r="K4068">
        <f t="shared" si="191"/>
        <v>751691889</v>
      </c>
    </row>
    <row r="4069" spans="1:11" x14ac:dyDescent="0.25">
      <c r="A4069" t="s">
        <v>55</v>
      </c>
      <c r="B4069" t="s">
        <v>11</v>
      </c>
      <c r="C4069">
        <v>2006</v>
      </c>
      <c r="D4069">
        <v>1732</v>
      </c>
      <c r="E4069">
        <v>4388</v>
      </c>
      <c r="F4069">
        <v>13.04</v>
      </c>
      <c r="G4069">
        <v>68963</v>
      </c>
      <c r="H4069">
        <v>84966</v>
      </c>
      <c r="I4069">
        <f t="shared" si="190"/>
        <v>16003</v>
      </c>
      <c r="J4069">
        <f t="shared" si="192"/>
        <v>-16003</v>
      </c>
      <c r="K4069">
        <f t="shared" si="191"/>
        <v>256096009</v>
      </c>
    </row>
    <row r="4070" spans="1:11" x14ac:dyDescent="0.25">
      <c r="A4070" t="s">
        <v>25</v>
      </c>
      <c r="B4070" t="s">
        <v>29</v>
      </c>
      <c r="C4070">
        <v>2002</v>
      </c>
      <c r="D4070">
        <v>534</v>
      </c>
      <c r="E4070">
        <v>26651</v>
      </c>
      <c r="F4070">
        <v>18.93</v>
      </c>
      <c r="G4070">
        <v>19487</v>
      </c>
      <c r="H4070">
        <v>19487</v>
      </c>
      <c r="I4070">
        <f t="shared" si="190"/>
        <v>0</v>
      </c>
      <c r="J4070">
        <f t="shared" si="192"/>
        <v>0</v>
      </c>
      <c r="K4070">
        <f t="shared" si="191"/>
        <v>0</v>
      </c>
    </row>
    <row r="4071" spans="1:11" x14ac:dyDescent="0.25">
      <c r="A4071" t="s">
        <v>53</v>
      </c>
      <c r="B4071" t="s">
        <v>15</v>
      </c>
      <c r="C4071">
        <v>2009</v>
      </c>
      <c r="D4071">
        <v>1604</v>
      </c>
      <c r="E4071">
        <v>813.77</v>
      </c>
      <c r="F4071">
        <v>25.54</v>
      </c>
      <c r="G4071">
        <v>14085</v>
      </c>
      <c r="H4071">
        <v>14323</v>
      </c>
      <c r="I4071">
        <f t="shared" si="190"/>
        <v>238</v>
      </c>
      <c r="J4071">
        <f t="shared" si="192"/>
        <v>-238</v>
      </c>
      <c r="K4071">
        <f t="shared" si="191"/>
        <v>56644</v>
      </c>
    </row>
    <row r="4072" spans="1:11" x14ac:dyDescent="0.25">
      <c r="A4072" t="s">
        <v>39</v>
      </c>
      <c r="B4072" t="s">
        <v>7</v>
      </c>
      <c r="C4072">
        <v>2012</v>
      </c>
      <c r="D4072">
        <v>2666</v>
      </c>
      <c r="E4072">
        <v>13289.18</v>
      </c>
      <c r="F4072">
        <v>26.28</v>
      </c>
      <c r="G4072">
        <v>190627</v>
      </c>
      <c r="H4072">
        <v>190627</v>
      </c>
      <c r="I4072">
        <f t="shared" si="190"/>
        <v>0</v>
      </c>
      <c r="J4072">
        <f t="shared" si="192"/>
        <v>0</v>
      </c>
      <c r="K4072">
        <f t="shared" si="191"/>
        <v>0</v>
      </c>
    </row>
    <row r="4073" spans="1:11" x14ac:dyDescent="0.25">
      <c r="A4073" t="s">
        <v>32</v>
      </c>
      <c r="B4073" t="s">
        <v>21</v>
      </c>
      <c r="C4073">
        <v>2010</v>
      </c>
      <c r="D4073">
        <v>1083</v>
      </c>
      <c r="E4073">
        <v>40093.69</v>
      </c>
      <c r="F4073">
        <v>26.52</v>
      </c>
      <c r="G4073">
        <v>92069</v>
      </c>
      <c r="H4073">
        <v>92069</v>
      </c>
      <c r="I4073">
        <f t="shared" si="190"/>
        <v>0</v>
      </c>
      <c r="J4073">
        <f t="shared" si="192"/>
        <v>0</v>
      </c>
      <c r="K4073">
        <f t="shared" si="191"/>
        <v>0</v>
      </c>
    </row>
    <row r="4074" spans="1:11" x14ac:dyDescent="0.25">
      <c r="A4074" t="s">
        <v>32</v>
      </c>
      <c r="B4074" t="s">
        <v>29</v>
      </c>
      <c r="C4074">
        <v>1997</v>
      </c>
      <c r="D4074">
        <v>1083</v>
      </c>
      <c r="E4074">
        <v>52279</v>
      </c>
      <c r="F4074">
        <v>25.68</v>
      </c>
      <c r="G4074">
        <v>10789</v>
      </c>
      <c r="H4074">
        <v>10789</v>
      </c>
      <c r="I4074">
        <f t="shared" si="190"/>
        <v>0</v>
      </c>
      <c r="J4074">
        <f t="shared" si="192"/>
        <v>0</v>
      </c>
      <c r="K4074">
        <f t="shared" si="191"/>
        <v>0</v>
      </c>
    </row>
    <row r="4075" spans="1:11" x14ac:dyDescent="0.25">
      <c r="A4075" t="s">
        <v>53</v>
      </c>
      <c r="B4075" t="s">
        <v>45</v>
      </c>
      <c r="C4075">
        <v>1995</v>
      </c>
      <c r="D4075">
        <v>1604</v>
      </c>
      <c r="E4075">
        <v>48.35</v>
      </c>
      <c r="F4075">
        <v>25.21</v>
      </c>
      <c r="G4075">
        <v>118667</v>
      </c>
      <c r="H4075">
        <v>65000</v>
      </c>
      <c r="I4075">
        <f t="shared" si="190"/>
        <v>53667</v>
      </c>
      <c r="J4075">
        <f t="shared" si="192"/>
        <v>53667</v>
      </c>
      <c r="K4075">
        <f t="shared" si="191"/>
        <v>2880146889</v>
      </c>
    </row>
    <row r="4076" spans="1:11" x14ac:dyDescent="0.25">
      <c r="A4076" t="s">
        <v>43</v>
      </c>
      <c r="B4076" t="s">
        <v>9</v>
      </c>
      <c r="C4076">
        <v>2008</v>
      </c>
      <c r="D4076">
        <v>593</v>
      </c>
      <c r="E4076">
        <v>37640.199999999997</v>
      </c>
      <c r="F4076">
        <v>19.920000000000002</v>
      </c>
      <c r="G4076">
        <v>71988</v>
      </c>
      <c r="H4076">
        <v>71878</v>
      </c>
      <c r="I4076">
        <f t="shared" si="190"/>
        <v>110</v>
      </c>
      <c r="J4076">
        <f t="shared" si="192"/>
        <v>110</v>
      </c>
      <c r="K4076">
        <f t="shared" si="191"/>
        <v>12100</v>
      </c>
    </row>
    <row r="4077" spans="1:11" x14ac:dyDescent="0.25">
      <c r="A4077" t="s">
        <v>32</v>
      </c>
      <c r="B4077" t="s">
        <v>29</v>
      </c>
      <c r="C4077">
        <v>2012</v>
      </c>
      <c r="D4077">
        <v>1083</v>
      </c>
      <c r="E4077">
        <v>52980</v>
      </c>
      <c r="F4077">
        <v>24.37</v>
      </c>
      <c r="G4077">
        <v>13530</v>
      </c>
      <c r="H4077">
        <v>13530</v>
      </c>
      <c r="I4077">
        <f t="shared" si="190"/>
        <v>0</v>
      </c>
      <c r="J4077">
        <f t="shared" si="192"/>
        <v>0</v>
      </c>
      <c r="K4077">
        <f t="shared" si="191"/>
        <v>0</v>
      </c>
    </row>
    <row r="4078" spans="1:11" x14ac:dyDescent="0.25">
      <c r="A4078" t="s">
        <v>74</v>
      </c>
      <c r="B4078" t="s">
        <v>45</v>
      </c>
      <c r="C4078">
        <v>2009</v>
      </c>
      <c r="D4078">
        <v>1996</v>
      </c>
      <c r="E4078">
        <v>13276.7</v>
      </c>
      <c r="F4078">
        <v>19.989999999999998</v>
      </c>
      <c r="G4078">
        <v>12531</v>
      </c>
      <c r="H4078">
        <v>14333</v>
      </c>
      <c r="I4078">
        <f t="shared" si="190"/>
        <v>1802</v>
      </c>
      <c r="J4078">
        <f t="shared" si="192"/>
        <v>-1802</v>
      </c>
      <c r="K4078">
        <f t="shared" si="191"/>
        <v>3247204</v>
      </c>
    </row>
    <row r="4079" spans="1:11" x14ac:dyDescent="0.25">
      <c r="A4079" t="s">
        <v>84</v>
      </c>
      <c r="B4079" t="s">
        <v>23</v>
      </c>
      <c r="C4079">
        <v>2007</v>
      </c>
      <c r="D4079">
        <v>1181</v>
      </c>
      <c r="E4079">
        <v>524.46</v>
      </c>
      <c r="F4079">
        <v>20.67</v>
      </c>
      <c r="G4079">
        <v>94286</v>
      </c>
      <c r="H4079">
        <v>96524</v>
      </c>
      <c r="I4079">
        <f t="shared" si="190"/>
        <v>2238</v>
      </c>
      <c r="J4079">
        <f t="shared" si="192"/>
        <v>-2238</v>
      </c>
      <c r="K4079">
        <f t="shared" si="191"/>
        <v>5008644</v>
      </c>
    </row>
    <row r="4080" spans="1:11" x14ac:dyDescent="0.25">
      <c r="A4080" t="s">
        <v>66</v>
      </c>
      <c r="B4080" t="s">
        <v>9</v>
      </c>
      <c r="C4080">
        <v>2006</v>
      </c>
      <c r="D4080">
        <v>1032</v>
      </c>
      <c r="E4080">
        <v>891.54</v>
      </c>
      <c r="F4080">
        <v>21.68</v>
      </c>
      <c r="G4080">
        <v>8387</v>
      </c>
      <c r="H4080">
        <v>4950</v>
      </c>
      <c r="I4080">
        <f t="shared" si="190"/>
        <v>3437</v>
      </c>
      <c r="J4080">
        <f t="shared" si="192"/>
        <v>3437</v>
      </c>
      <c r="K4080">
        <f t="shared" si="191"/>
        <v>11812969</v>
      </c>
    </row>
    <row r="4081" spans="1:11" x14ac:dyDescent="0.25">
      <c r="A4081" t="s">
        <v>67</v>
      </c>
      <c r="B4081" t="s">
        <v>13</v>
      </c>
      <c r="C4081">
        <v>1993</v>
      </c>
      <c r="D4081">
        <v>854</v>
      </c>
      <c r="E4081">
        <v>8985</v>
      </c>
      <c r="F4081">
        <v>15.33</v>
      </c>
      <c r="G4081">
        <v>52273</v>
      </c>
      <c r="H4081">
        <v>24554</v>
      </c>
      <c r="I4081">
        <f t="shared" si="190"/>
        <v>27719</v>
      </c>
      <c r="J4081">
        <f t="shared" si="192"/>
        <v>27719</v>
      </c>
      <c r="K4081">
        <f t="shared" si="191"/>
        <v>768342961</v>
      </c>
    </row>
    <row r="4082" spans="1:11" x14ac:dyDescent="0.25">
      <c r="A4082" t="s">
        <v>8</v>
      </c>
      <c r="B4082" t="s">
        <v>11</v>
      </c>
      <c r="C4082">
        <v>1999</v>
      </c>
      <c r="D4082">
        <v>537</v>
      </c>
      <c r="E4082">
        <v>44293</v>
      </c>
      <c r="F4082">
        <v>7.75</v>
      </c>
      <c r="G4082">
        <v>25971</v>
      </c>
      <c r="H4082">
        <v>25971</v>
      </c>
      <c r="I4082">
        <f t="shared" si="190"/>
        <v>0</v>
      </c>
      <c r="J4082">
        <f t="shared" si="192"/>
        <v>0</v>
      </c>
      <c r="K4082">
        <f t="shared" si="191"/>
        <v>0</v>
      </c>
    </row>
    <row r="4083" spans="1:11" x14ac:dyDescent="0.25">
      <c r="A4083" t="s">
        <v>25</v>
      </c>
      <c r="B4083" t="s">
        <v>15</v>
      </c>
      <c r="C4083">
        <v>2005</v>
      </c>
      <c r="D4083">
        <v>534</v>
      </c>
      <c r="E4083">
        <v>34310</v>
      </c>
      <c r="F4083">
        <v>16.93</v>
      </c>
      <c r="G4083">
        <v>26629</v>
      </c>
      <c r="H4083">
        <v>26629</v>
      </c>
      <c r="I4083">
        <f t="shared" si="190"/>
        <v>0</v>
      </c>
      <c r="J4083">
        <f t="shared" si="192"/>
        <v>0</v>
      </c>
      <c r="K4083">
        <f t="shared" si="191"/>
        <v>0</v>
      </c>
    </row>
    <row r="4084" spans="1:11" x14ac:dyDescent="0.25">
      <c r="A4084" t="s">
        <v>70</v>
      </c>
      <c r="B4084" t="s">
        <v>9</v>
      </c>
      <c r="C4084">
        <v>1990</v>
      </c>
      <c r="D4084">
        <v>657</v>
      </c>
      <c r="E4084">
        <v>5727</v>
      </c>
      <c r="F4084">
        <v>21.19</v>
      </c>
      <c r="G4084">
        <v>17206</v>
      </c>
      <c r="H4084">
        <v>14400</v>
      </c>
      <c r="I4084">
        <f t="shared" si="190"/>
        <v>2806</v>
      </c>
      <c r="J4084">
        <f t="shared" si="192"/>
        <v>2806</v>
      </c>
      <c r="K4084">
        <f t="shared" si="191"/>
        <v>7873636</v>
      </c>
    </row>
    <row r="4085" spans="1:11" x14ac:dyDescent="0.25">
      <c r="A4085" t="s">
        <v>37</v>
      </c>
      <c r="B4085" t="s">
        <v>23</v>
      </c>
      <c r="C4085">
        <v>2001</v>
      </c>
      <c r="D4085">
        <v>630</v>
      </c>
      <c r="E4085">
        <v>1578</v>
      </c>
      <c r="F4085">
        <v>16.100000000000001</v>
      </c>
      <c r="G4085">
        <v>121739</v>
      </c>
      <c r="H4085">
        <v>121739</v>
      </c>
      <c r="I4085">
        <f t="shared" si="190"/>
        <v>0</v>
      </c>
      <c r="J4085">
        <f t="shared" si="192"/>
        <v>0</v>
      </c>
      <c r="K4085">
        <f t="shared" si="191"/>
        <v>0</v>
      </c>
    </row>
    <row r="4086" spans="1:11" x14ac:dyDescent="0.25">
      <c r="A4086" t="s">
        <v>42</v>
      </c>
      <c r="B4086" t="s">
        <v>29</v>
      </c>
      <c r="C4086">
        <v>1992</v>
      </c>
      <c r="D4086">
        <v>758</v>
      </c>
      <c r="E4086">
        <v>34468.93</v>
      </c>
      <c r="F4086">
        <v>19.14</v>
      </c>
      <c r="G4086">
        <v>18388</v>
      </c>
      <c r="H4086">
        <v>18388</v>
      </c>
      <c r="I4086">
        <f t="shared" si="190"/>
        <v>0</v>
      </c>
      <c r="J4086">
        <f t="shared" si="192"/>
        <v>0</v>
      </c>
      <c r="K4086">
        <f t="shared" si="191"/>
        <v>0</v>
      </c>
    </row>
    <row r="4087" spans="1:11" x14ac:dyDescent="0.25">
      <c r="A4087" t="s">
        <v>68</v>
      </c>
      <c r="B4087" t="s">
        <v>15</v>
      </c>
      <c r="C4087">
        <v>1992</v>
      </c>
      <c r="D4087">
        <v>748</v>
      </c>
      <c r="E4087">
        <v>29.1</v>
      </c>
      <c r="F4087">
        <v>28.06</v>
      </c>
      <c r="G4087">
        <v>9437</v>
      </c>
      <c r="H4087">
        <v>9092</v>
      </c>
      <c r="I4087">
        <f t="shared" si="190"/>
        <v>345</v>
      </c>
      <c r="J4087">
        <f t="shared" si="192"/>
        <v>345</v>
      </c>
      <c r="K4087">
        <f t="shared" si="191"/>
        <v>119025</v>
      </c>
    </row>
    <row r="4088" spans="1:11" x14ac:dyDescent="0.25">
      <c r="A4088" t="s">
        <v>70</v>
      </c>
      <c r="B4088" t="s">
        <v>15</v>
      </c>
      <c r="C4088">
        <v>2013</v>
      </c>
      <c r="D4088">
        <v>657</v>
      </c>
      <c r="E4088">
        <v>2550.0700000000002</v>
      </c>
      <c r="F4088">
        <v>19.760000000000002</v>
      </c>
      <c r="G4088">
        <v>3066</v>
      </c>
      <c r="H4088">
        <v>3332</v>
      </c>
      <c r="I4088">
        <f t="shared" si="190"/>
        <v>266</v>
      </c>
      <c r="J4088">
        <f t="shared" si="192"/>
        <v>-266</v>
      </c>
      <c r="K4088">
        <f t="shared" si="191"/>
        <v>70756</v>
      </c>
    </row>
    <row r="4089" spans="1:11" x14ac:dyDescent="0.25">
      <c r="A4089" t="s">
        <v>32</v>
      </c>
      <c r="B4089" t="s">
        <v>15</v>
      </c>
      <c r="C4089">
        <v>1995</v>
      </c>
      <c r="D4089">
        <v>1083</v>
      </c>
      <c r="E4089">
        <v>61257</v>
      </c>
      <c r="F4089">
        <v>26.62</v>
      </c>
      <c r="G4089">
        <v>8235</v>
      </c>
      <c r="H4089">
        <v>8235</v>
      </c>
      <c r="I4089">
        <f t="shared" si="190"/>
        <v>0</v>
      </c>
      <c r="J4089">
        <f t="shared" si="192"/>
        <v>0</v>
      </c>
      <c r="K4089">
        <f t="shared" si="191"/>
        <v>0</v>
      </c>
    </row>
    <row r="4090" spans="1:11" x14ac:dyDescent="0.25">
      <c r="A4090" t="s">
        <v>32</v>
      </c>
      <c r="B4090" t="s">
        <v>7</v>
      </c>
      <c r="C4090">
        <v>2006</v>
      </c>
      <c r="D4090">
        <v>1083</v>
      </c>
      <c r="E4090">
        <v>37423</v>
      </c>
      <c r="F4090">
        <v>26.43</v>
      </c>
      <c r="G4090">
        <v>185920</v>
      </c>
      <c r="H4090">
        <v>185920</v>
      </c>
      <c r="I4090">
        <f t="shared" si="190"/>
        <v>0</v>
      </c>
      <c r="J4090">
        <f t="shared" si="192"/>
        <v>0</v>
      </c>
      <c r="K4090">
        <f t="shared" si="191"/>
        <v>0</v>
      </c>
    </row>
    <row r="4091" spans="1:11" x14ac:dyDescent="0.25">
      <c r="A4091" t="s">
        <v>77</v>
      </c>
      <c r="B4091" t="s">
        <v>7</v>
      </c>
      <c r="C4091">
        <v>2010</v>
      </c>
      <c r="D4091">
        <v>207</v>
      </c>
      <c r="E4091">
        <v>422.24</v>
      </c>
      <c r="F4091">
        <v>19.760000000000002</v>
      </c>
      <c r="G4091">
        <v>155462</v>
      </c>
      <c r="H4091">
        <v>148760</v>
      </c>
      <c r="I4091">
        <f t="shared" si="190"/>
        <v>6702</v>
      </c>
      <c r="J4091">
        <f t="shared" si="192"/>
        <v>6702</v>
      </c>
      <c r="K4091">
        <f t="shared" si="191"/>
        <v>44916804</v>
      </c>
    </row>
    <row r="4092" spans="1:11" x14ac:dyDescent="0.25">
      <c r="A4092" t="s">
        <v>65</v>
      </c>
      <c r="B4092" t="s">
        <v>7</v>
      </c>
      <c r="C4092">
        <v>1993</v>
      </c>
      <c r="D4092">
        <v>250</v>
      </c>
      <c r="E4092">
        <v>17182</v>
      </c>
      <c r="F4092">
        <v>5.51</v>
      </c>
      <c r="G4092">
        <v>96200</v>
      </c>
      <c r="H4092">
        <v>105923</v>
      </c>
      <c r="I4092">
        <f t="shared" si="190"/>
        <v>9723</v>
      </c>
      <c r="J4092">
        <f t="shared" si="192"/>
        <v>-9723</v>
      </c>
      <c r="K4092">
        <f t="shared" si="191"/>
        <v>94536729</v>
      </c>
    </row>
    <row r="4093" spans="1:11" x14ac:dyDescent="0.25">
      <c r="A4093" t="s">
        <v>28</v>
      </c>
      <c r="B4093" t="s">
        <v>29</v>
      </c>
      <c r="C4093">
        <v>1998</v>
      </c>
      <c r="D4093">
        <v>1712</v>
      </c>
      <c r="E4093">
        <v>1532.41</v>
      </c>
      <c r="F4093">
        <v>27.13</v>
      </c>
      <c r="G4093">
        <v>9345</v>
      </c>
      <c r="H4093">
        <v>7000</v>
      </c>
      <c r="I4093">
        <f t="shared" si="190"/>
        <v>2345</v>
      </c>
      <c r="J4093">
        <f t="shared" si="192"/>
        <v>2345</v>
      </c>
      <c r="K4093">
        <f t="shared" si="191"/>
        <v>5499025</v>
      </c>
    </row>
    <row r="4094" spans="1:11" x14ac:dyDescent="0.25">
      <c r="A4094" t="s">
        <v>91</v>
      </c>
      <c r="B4094" t="s">
        <v>23</v>
      </c>
      <c r="C4094">
        <v>1993</v>
      </c>
      <c r="D4094">
        <v>1440</v>
      </c>
      <c r="E4094">
        <v>6.96</v>
      </c>
      <c r="F4094">
        <v>26.78</v>
      </c>
      <c r="G4094">
        <v>65854</v>
      </c>
      <c r="H4094">
        <v>64444</v>
      </c>
      <c r="I4094">
        <f t="shared" si="190"/>
        <v>1410</v>
      </c>
      <c r="J4094">
        <f t="shared" si="192"/>
        <v>1410</v>
      </c>
      <c r="K4094">
        <f t="shared" si="191"/>
        <v>1988100</v>
      </c>
    </row>
    <row r="4095" spans="1:11" x14ac:dyDescent="0.25">
      <c r="A4095" t="s">
        <v>25</v>
      </c>
      <c r="B4095" t="s">
        <v>13</v>
      </c>
      <c r="C4095">
        <v>2013</v>
      </c>
      <c r="D4095">
        <v>534</v>
      </c>
      <c r="E4095">
        <v>45177.18</v>
      </c>
      <c r="F4095">
        <v>18.09</v>
      </c>
      <c r="G4095">
        <v>102177</v>
      </c>
      <c r="H4095">
        <v>102177</v>
      </c>
      <c r="I4095">
        <f t="shared" si="190"/>
        <v>0</v>
      </c>
      <c r="J4095">
        <f t="shared" si="192"/>
        <v>0</v>
      </c>
      <c r="K4095">
        <f t="shared" si="191"/>
        <v>0</v>
      </c>
    </row>
    <row r="4096" spans="1:11" x14ac:dyDescent="0.25">
      <c r="A4096" t="s">
        <v>32</v>
      </c>
      <c r="B4096" t="s">
        <v>9</v>
      </c>
      <c r="C4096">
        <v>2013</v>
      </c>
      <c r="D4096">
        <v>1083</v>
      </c>
      <c r="E4096">
        <v>45620</v>
      </c>
      <c r="F4096">
        <v>25.44</v>
      </c>
      <c r="G4096">
        <v>25726</v>
      </c>
      <c r="H4096">
        <v>25726</v>
      </c>
      <c r="I4096">
        <f t="shared" si="190"/>
        <v>0</v>
      </c>
      <c r="J4096">
        <f t="shared" si="192"/>
        <v>0</v>
      </c>
      <c r="K4096">
        <f t="shared" si="191"/>
        <v>0</v>
      </c>
    </row>
    <row r="4097" spans="1:11" x14ac:dyDescent="0.25">
      <c r="A4097" t="s">
        <v>42</v>
      </c>
      <c r="B4097" t="s">
        <v>9</v>
      </c>
      <c r="C4097">
        <v>1990</v>
      </c>
      <c r="D4097">
        <v>758</v>
      </c>
      <c r="E4097">
        <v>34468.93</v>
      </c>
      <c r="F4097">
        <v>21.46</v>
      </c>
      <c r="G4097">
        <v>19942</v>
      </c>
      <c r="H4097">
        <v>19942</v>
      </c>
      <c r="I4097">
        <f t="shared" si="190"/>
        <v>0</v>
      </c>
      <c r="J4097">
        <f t="shared" si="192"/>
        <v>0</v>
      </c>
      <c r="K4097">
        <f t="shared" si="191"/>
        <v>0</v>
      </c>
    </row>
    <row r="4098" spans="1:11" x14ac:dyDescent="0.25">
      <c r="A4098" t="s">
        <v>31</v>
      </c>
      <c r="B4098" t="s">
        <v>21</v>
      </c>
      <c r="C4098">
        <v>1998</v>
      </c>
      <c r="D4098">
        <v>346</v>
      </c>
      <c r="E4098">
        <v>12621.14</v>
      </c>
      <c r="F4098">
        <v>18.239999999999998</v>
      </c>
      <c r="G4098">
        <v>184706</v>
      </c>
      <c r="H4098">
        <v>184706</v>
      </c>
      <c r="I4098">
        <f t="shared" si="190"/>
        <v>0</v>
      </c>
      <c r="J4098">
        <f t="shared" si="192"/>
        <v>0</v>
      </c>
      <c r="K4098">
        <f t="shared" si="191"/>
        <v>0</v>
      </c>
    </row>
    <row r="4099" spans="1:11" x14ac:dyDescent="0.25">
      <c r="A4099" t="s">
        <v>32</v>
      </c>
      <c r="B4099" t="s">
        <v>9</v>
      </c>
      <c r="C4099">
        <v>2004</v>
      </c>
      <c r="D4099">
        <v>1083</v>
      </c>
      <c r="E4099">
        <v>35113</v>
      </c>
      <c r="F4099">
        <v>24.85</v>
      </c>
      <c r="G4099">
        <v>19073</v>
      </c>
      <c r="H4099">
        <v>19073</v>
      </c>
      <c r="I4099">
        <f t="shared" ref="I4099:I4162" si="193">ABS(G4099-H4099)</f>
        <v>0</v>
      </c>
      <c r="J4099">
        <f t="shared" si="192"/>
        <v>0</v>
      </c>
      <c r="K4099">
        <f t="shared" ref="K4099:K4162" si="194">J4099^2</f>
        <v>0</v>
      </c>
    </row>
    <row r="4100" spans="1:11" x14ac:dyDescent="0.25">
      <c r="A4100" t="s">
        <v>32</v>
      </c>
      <c r="B4100" t="s">
        <v>9</v>
      </c>
      <c r="C4100">
        <v>2010</v>
      </c>
      <c r="D4100">
        <v>1083</v>
      </c>
      <c r="E4100">
        <v>40093.69</v>
      </c>
      <c r="F4100">
        <v>26.52</v>
      </c>
      <c r="G4100">
        <v>25401</v>
      </c>
      <c r="H4100">
        <v>25401</v>
      </c>
      <c r="I4100">
        <f t="shared" si="193"/>
        <v>0</v>
      </c>
      <c r="J4100">
        <f t="shared" si="192"/>
        <v>0</v>
      </c>
      <c r="K4100">
        <f t="shared" si="194"/>
        <v>0</v>
      </c>
    </row>
    <row r="4101" spans="1:11" x14ac:dyDescent="0.25">
      <c r="A4101" t="s">
        <v>32</v>
      </c>
      <c r="B4101" t="s">
        <v>9</v>
      </c>
      <c r="C4101">
        <v>1999</v>
      </c>
      <c r="D4101">
        <v>1083</v>
      </c>
      <c r="E4101">
        <v>46195</v>
      </c>
      <c r="F4101">
        <v>24.9</v>
      </c>
      <c r="G4101">
        <v>17922</v>
      </c>
      <c r="H4101">
        <v>17922</v>
      </c>
      <c r="I4101">
        <f t="shared" si="193"/>
        <v>0</v>
      </c>
      <c r="J4101">
        <f t="shared" si="192"/>
        <v>0</v>
      </c>
      <c r="K4101">
        <f t="shared" si="194"/>
        <v>0</v>
      </c>
    </row>
    <row r="4102" spans="1:11" x14ac:dyDescent="0.25">
      <c r="A4102" t="s">
        <v>42</v>
      </c>
      <c r="B4102" t="s">
        <v>29</v>
      </c>
      <c r="C4102">
        <v>2006</v>
      </c>
      <c r="D4102">
        <v>758</v>
      </c>
      <c r="E4102">
        <v>50891.95</v>
      </c>
      <c r="F4102">
        <v>16.37</v>
      </c>
      <c r="G4102">
        <v>14962</v>
      </c>
      <c r="H4102">
        <v>14962</v>
      </c>
      <c r="I4102">
        <f t="shared" si="193"/>
        <v>0</v>
      </c>
      <c r="J4102">
        <f t="shared" si="192"/>
        <v>0</v>
      </c>
      <c r="K4102">
        <f t="shared" si="194"/>
        <v>0</v>
      </c>
    </row>
    <row r="4103" spans="1:11" x14ac:dyDescent="0.25">
      <c r="A4103" t="s">
        <v>18</v>
      </c>
      <c r="B4103" t="s">
        <v>15</v>
      </c>
      <c r="C4103">
        <v>2006</v>
      </c>
      <c r="D4103">
        <v>1761</v>
      </c>
      <c r="E4103">
        <v>238716</v>
      </c>
      <c r="F4103">
        <v>20.6</v>
      </c>
      <c r="G4103">
        <v>22223</v>
      </c>
      <c r="H4103">
        <v>22223</v>
      </c>
      <c r="I4103">
        <f t="shared" si="193"/>
        <v>0</v>
      </c>
      <c r="J4103">
        <f t="shared" si="192"/>
        <v>0</v>
      </c>
      <c r="K4103">
        <f t="shared" si="194"/>
        <v>0</v>
      </c>
    </row>
    <row r="4104" spans="1:11" x14ac:dyDescent="0.25">
      <c r="A4104" t="s">
        <v>18</v>
      </c>
      <c r="B4104" t="s">
        <v>49</v>
      </c>
      <c r="C4104">
        <v>2005</v>
      </c>
      <c r="D4104">
        <v>1761</v>
      </c>
      <c r="E4104">
        <v>232232</v>
      </c>
      <c r="F4104">
        <v>19.420000000000002</v>
      </c>
      <c r="G4104">
        <v>92462</v>
      </c>
      <c r="H4104">
        <v>92462</v>
      </c>
      <c r="I4104">
        <f t="shared" si="193"/>
        <v>0</v>
      </c>
      <c r="J4104">
        <f t="shared" si="192"/>
        <v>0</v>
      </c>
      <c r="K4104">
        <f t="shared" si="194"/>
        <v>0</v>
      </c>
    </row>
    <row r="4105" spans="1:11" x14ac:dyDescent="0.25">
      <c r="A4105" t="s">
        <v>110</v>
      </c>
      <c r="B4105" t="s">
        <v>11</v>
      </c>
      <c r="C4105">
        <v>1994</v>
      </c>
      <c r="D4105">
        <v>1118</v>
      </c>
      <c r="E4105">
        <v>2014</v>
      </c>
      <c r="F4105">
        <v>9.1300000000000008</v>
      </c>
      <c r="G4105">
        <v>77193</v>
      </c>
      <c r="H4105">
        <v>78646</v>
      </c>
      <c r="I4105">
        <f t="shared" si="193"/>
        <v>1453</v>
      </c>
      <c r="J4105">
        <f t="shared" si="192"/>
        <v>-1453</v>
      </c>
      <c r="K4105">
        <f t="shared" si="194"/>
        <v>2111209</v>
      </c>
    </row>
    <row r="4106" spans="1:11" x14ac:dyDescent="0.25">
      <c r="A4106" t="s">
        <v>27</v>
      </c>
      <c r="B4106" t="s">
        <v>13</v>
      </c>
      <c r="C4106">
        <v>2012</v>
      </c>
      <c r="D4106">
        <v>495</v>
      </c>
      <c r="E4106">
        <v>26857</v>
      </c>
      <c r="F4106">
        <v>15.89</v>
      </c>
      <c r="G4106">
        <v>27273</v>
      </c>
      <c r="H4106">
        <v>27273</v>
      </c>
      <c r="I4106">
        <f t="shared" si="193"/>
        <v>0</v>
      </c>
      <c r="J4106">
        <f t="shared" si="192"/>
        <v>0</v>
      </c>
      <c r="K4106">
        <f t="shared" si="194"/>
        <v>0</v>
      </c>
    </row>
    <row r="4107" spans="1:11" x14ac:dyDescent="0.25">
      <c r="A4107" t="s">
        <v>32</v>
      </c>
      <c r="B4107" t="s">
        <v>9</v>
      </c>
      <c r="C4107">
        <v>1996</v>
      </c>
      <c r="D4107">
        <v>1083</v>
      </c>
      <c r="E4107">
        <v>56114</v>
      </c>
      <c r="F4107">
        <v>26.64</v>
      </c>
      <c r="G4107">
        <v>17094</v>
      </c>
      <c r="H4107">
        <v>17094</v>
      </c>
      <c r="I4107">
        <f t="shared" si="193"/>
        <v>0</v>
      </c>
      <c r="J4107">
        <f t="shared" si="192"/>
        <v>0</v>
      </c>
      <c r="K4107">
        <f t="shared" si="194"/>
        <v>0</v>
      </c>
    </row>
    <row r="4108" spans="1:11" x14ac:dyDescent="0.25">
      <c r="A4108" t="s">
        <v>42</v>
      </c>
      <c r="B4108" t="s">
        <v>29</v>
      </c>
      <c r="C4108">
        <v>1998</v>
      </c>
      <c r="D4108">
        <v>758</v>
      </c>
      <c r="E4108">
        <v>34468.93</v>
      </c>
      <c r="F4108">
        <v>25.14</v>
      </c>
      <c r="G4108">
        <v>15978</v>
      </c>
      <c r="H4108">
        <v>16366</v>
      </c>
      <c r="I4108">
        <f t="shared" si="193"/>
        <v>388</v>
      </c>
      <c r="J4108">
        <f t="shared" si="192"/>
        <v>-388</v>
      </c>
      <c r="K4108">
        <f t="shared" si="194"/>
        <v>150544</v>
      </c>
    </row>
    <row r="4109" spans="1:11" x14ac:dyDescent="0.25">
      <c r="A4109" t="s">
        <v>18</v>
      </c>
      <c r="B4109" t="s">
        <v>45</v>
      </c>
      <c r="C4109">
        <v>1992</v>
      </c>
      <c r="D4109">
        <v>1761</v>
      </c>
      <c r="E4109">
        <v>67003.89</v>
      </c>
      <c r="F4109">
        <v>27.42</v>
      </c>
      <c r="G4109">
        <v>120019</v>
      </c>
      <c r="H4109">
        <v>120019</v>
      </c>
      <c r="I4109">
        <f t="shared" si="193"/>
        <v>0</v>
      </c>
      <c r="J4109">
        <f t="shared" ref="J4109:J4172" si="195">G4109-H4109</f>
        <v>0</v>
      </c>
      <c r="K4109">
        <f t="shared" si="194"/>
        <v>0</v>
      </c>
    </row>
    <row r="4110" spans="1:11" x14ac:dyDescent="0.25">
      <c r="A4110" t="s">
        <v>32</v>
      </c>
      <c r="B4110" t="s">
        <v>29</v>
      </c>
      <c r="C4110">
        <v>2013</v>
      </c>
      <c r="D4110">
        <v>1083</v>
      </c>
      <c r="E4110">
        <v>45620</v>
      </c>
      <c r="F4110">
        <v>26.71</v>
      </c>
      <c r="G4110">
        <v>10123</v>
      </c>
      <c r="H4110">
        <v>10123</v>
      </c>
      <c r="I4110">
        <f t="shared" si="193"/>
        <v>0</v>
      </c>
      <c r="J4110">
        <f t="shared" si="195"/>
        <v>0</v>
      </c>
      <c r="K4110">
        <f t="shared" si="194"/>
        <v>0</v>
      </c>
    </row>
    <row r="4111" spans="1:11" x14ac:dyDescent="0.25">
      <c r="A4111" t="s">
        <v>32</v>
      </c>
      <c r="B4111" t="s">
        <v>29</v>
      </c>
      <c r="C4111">
        <v>2006</v>
      </c>
      <c r="D4111">
        <v>1083</v>
      </c>
      <c r="E4111">
        <v>37423</v>
      </c>
      <c r="F4111">
        <v>27.47</v>
      </c>
      <c r="G4111">
        <v>10628</v>
      </c>
      <c r="H4111">
        <v>10628</v>
      </c>
      <c r="I4111">
        <f t="shared" si="193"/>
        <v>0</v>
      </c>
      <c r="J4111">
        <f t="shared" si="195"/>
        <v>0</v>
      </c>
      <c r="K4111">
        <f t="shared" si="194"/>
        <v>0</v>
      </c>
    </row>
    <row r="4112" spans="1:11" x14ac:dyDescent="0.25">
      <c r="A4112" t="s">
        <v>53</v>
      </c>
      <c r="B4112" t="s">
        <v>21</v>
      </c>
      <c r="C4112">
        <v>1998</v>
      </c>
      <c r="D4112">
        <v>1604</v>
      </c>
      <c r="E4112">
        <v>258.02</v>
      </c>
      <c r="F4112">
        <v>25.66</v>
      </c>
      <c r="G4112">
        <v>74780</v>
      </c>
      <c r="H4112">
        <v>36981</v>
      </c>
      <c r="I4112">
        <f t="shared" si="193"/>
        <v>37799</v>
      </c>
      <c r="J4112">
        <f t="shared" si="195"/>
        <v>37799</v>
      </c>
      <c r="K4112">
        <f t="shared" si="194"/>
        <v>1428764401</v>
      </c>
    </row>
    <row r="4113" spans="1:11" x14ac:dyDescent="0.25">
      <c r="A4113" t="s">
        <v>44</v>
      </c>
      <c r="B4113" t="s">
        <v>21</v>
      </c>
      <c r="C4113">
        <v>2012</v>
      </c>
      <c r="D4113">
        <v>1180</v>
      </c>
      <c r="E4113">
        <v>88</v>
      </c>
      <c r="F4113">
        <v>24.03</v>
      </c>
      <c r="G4113">
        <v>40978</v>
      </c>
      <c r="H4113">
        <v>40000</v>
      </c>
      <c r="I4113">
        <f t="shared" si="193"/>
        <v>978</v>
      </c>
      <c r="J4113">
        <f t="shared" si="195"/>
        <v>978</v>
      </c>
      <c r="K4113">
        <f t="shared" si="194"/>
        <v>956484</v>
      </c>
    </row>
    <row r="4114" spans="1:11" x14ac:dyDescent="0.25">
      <c r="A4114" t="s">
        <v>39</v>
      </c>
      <c r="B4114" t="s">
        <v>29</v>
      </c>
      <c r="C4114">
        <v>2009</v>
      </c>
      <c r="D4114">
        <v>2666</v>
      </c>
      <c r="E4114">
        <v>13790.09</v>
      </c>
      <c r="F4114">
        <v>26.54</v>
      </c>
      <c r="G4114">
        <v>14660</v>
      </c>
      <c r="H4114">
        <v>17090</v>
      </c>
      <c r="I4114">
        <f t="shared" si="193"/>
        <v>2430</v>
      </c>
      <c r="J4114">
        <f t="shared" si="195"/>
        <v>-2430</v>
      </c>
      <c r="K4114">
        <f t="shared" si="194"/>
        <v>5904900</v>
      </c>
    </row>
    <row r="4115" spans="1:11" x14ac:dyDescent="0.25">
      <c r="A4115" t="s">
        <v>77</v>
      </c>
      <c r="B4115" t="s">
        <v>11</v>
      </c>
      <c r="C4115">
        <v>2006</v>
      </c>
      <c r="D4115">
        <v>207</v>
      </c>
      <c r="E4115">
        <v>543.92999999999995</v>
      </c>
      <c r="F4115">
        <v>19.82</v>
      </c>
      <c r="G4115">
        <v>14941</v>
      </c>
      <c r="H4115">
        <v>18762</v>
      </c>
      <c r="I4115">
        <f t="shared" si="193"/>
        <v>3821</v>
      </c>
      <c r="J4115">
        <f t="shared" si="195"/>
        <v>-3821</v>
      </c>
      <c r="K4115">
        <f t="shared" si="194"/>
        <v>14600041</v>
      </c>
    </row>
    <row r="4116" spans="1:11" x14ac:dyDescent="0.25">
      <c r="A4116" t="s">
        <v>18</v>
      </c>
      <c r="B4116" t="s">
        <v>15</v>
      </c>
      <c r="C4116">
        <v>1999</v>
      </c>
      <c r="D4116">
        <v>1761</v>
      </c>
      <c r="E4116">
        <v>127585</v>
      </c>
      <c r="F4116">
        <v>26.66</v>
      </c>
      <c r="G4116">
        <v>15711</v>
      </c>
      <c r="H4116">
        <v>15711</v>
      </c>
      <c r="I4116">
        <f t="shared" si="193"/>
        <v>0</v>
      </c>
      <c r="J4116">
        <f t="shared" si="195"/>
        <v>0</v>
      </c>
      <c r="K4116">
        <f t="shared" si="194"/>
        <v>0</v>
      </c>
    </row>
    <row r="4117" spans="1:11" x14ac:dyDescent="0.25">
      <c r="A4117" t="s">
        <v>75</v>
      </c>
      <c r="B4117" t="s">
        <v>15</v>
      </c>
      <c r="C4117">
        <v>2009</v>
      </c>
      <c r="D4117">
        <v>867</v>
      </c>
      <c r="E4117">
        <v>63676</v>
      </c>
      <c r="F4117">
        <v>11.46</v>
      </c>
      <c r="G4117">
        <v>53928</v>
      </c>
      <c r="H4117">
        <v>56861</v>
      </c>
      <c r="I4117">
        <f t="shared" si="193"/>
        <v>2933</v>
      </c>
      <c r="J4117">
        <f t="shared" si="195"/>
        <v>-2933</v>
      </c>
      <c r="K4117">
        <f t="shared" si="194"/>
        <v>8602489</v>
      </c>
    </row>
    <row r="4118" spans="1:11" x14ac:dyDescent="0.25">
      <c r="A4118" t="s">
        <v>10</v>
      </c>
      <c r="B4118" t="s">
        <v>29</v>
      </c>
      <c r="C4118">
        <v>2005</v>
      </c>
      <c r="D4118">
        <v>1668</v>
      </c>
      <c r="E4118">
        <v>63829.77</v>
      </c>
      <c r="F4118">
        <v>15.75</v>
      </c>
      <c r="G4118">
        <v>16791</v>
      </c>
      <c r="H4118">
        <v>16791</v>
      </c>
      <c r="I4118">
        <f t="shared" si="193"/>
        <v>0</v>
      </c>
      <c r="J4118">
        <f t="shared" si="195"/>
        <v>0</v>
      </c>
      <c r="K4118">
        <f t="shared" si="194"/>
        <v>0</v>
      </c>
    </row>
    <row r="4119" spans="1:11" x14ac:dyDescent="0.25">
      <c r="A4119" t="s">
        <v>32</v>
      </c>
      <c r="B4119" t="s">
        <v>13</v>
      </c>
      <c r="C4119">
        <v>2001</v>
      </c>
      <c r="D4119">
        <v>1083</v>
      </c>
      <c r="E4119">
        <v>43720.04</v>
      </c>
      <c r="F4119">
        <v>24.5</v>
      </c>
      <c r="G4119">
        <v>31158</v>
      </c>
      <c r="H4119">
        <v>31158</v>
      </c>
      <c r="I4119">
        <f t="shared" si="193"/>
        <v>0</v>
      </c>
      <c r="J4119">
        <f t="shared" si="195"/>
        <v>0</v>
      </c>
      <c r="K4119">
        <f t="shared" si="194"/>
        <v>0</v>
      </c>
    </row>
    <row r="4120" spans="1:11" x14ac:dyDescent="0.25">
      <c r="A4120" t="s">
        <v>71</v>
      </c>
      <c r="B4120" t="s">
        <v>9</v>
      </c>
      <c r="C4120">
        <v>2012</v>
      </c>
      <c r="D4120">
        <v>151</v>
      </c>
      <c r="E4120">
        <v>21.37</v>
      </c>
      <c r="F4120">
        <v>29.61</v>
      </c>
      <c r="G4120">
        <v>10437</v>
      </c>
      <c r="H4120">
        <v>3242</v>
      </c>
      <c r="I4120">
        <f t="shared" si="193"/>
        <v>7195</v>
      </c>
      <c r="J4120">
        <f t="shared" si="195"/>
        <v>7195</v>
      </c>
      <c r="K4120">
        <f t="shared" si="194"/>
        <v>51768025</v>
      </c>
    </row>
    <row r="4121" spans="1:11" x14ac:dyDescent="0.25">
      <c r="A4121" t="s">
        <v>68</v>
      </c>
      <c r="B4121" t="s">
        <v>13</v>
      </c>
      <c r="C4121">
        <v>2007</v>
      </c>
      <c r="D4121">
        <v>748</v>
      </c>
      <c r="E4121">
        <v>292.05</v>
      </c>
      <c r="F4121">
        <v>28.96</v>
      </c>
      <c r="G4121">
        <v>17002</v>
      </c>
      <c r="H4121">
        <v>17676</v>
      </c>
      <c r="I4121">
        <f t="shared" si="193"/>
        <v>674</v>
      </c>
      <c r="J4121">
        <f t="shared" si="195"/>
        <v>-674</v>
      </c>
      <c r="K4121">
        <f t="shared" si="194"/>
        <v>454276</v>
      </c>
    </row>
    <row r="4122" spans="1:11" x14ac:dyDescent="0.25">
      <c r="A4122" t="s">
        <v>32</v>
      </c>
      <c r="B4122" t="s">
        <v>45</v>
      </c>
      <c r="C4122">
        <v>2010</v>
      </c>
      <c r="D4122">
        <v>1083</v>
      </c>
      <c r="E4122">
        <v>40093.69</v>
      </c>
      <c r="F4122">
        <v>27.68</v>
      </c>
      <c r="G4122">
        <v>347555</v>
      </c>
      <c r="H4122">
        <v>347555</v>
      </c>
      <c r="I4122">
        <f t="shared" si="193"/>
        <v>0</v>
      </c>
      <c r="J4122">
        <f t="shared" si="195"/>
        <v>0</v>
      </c>
      <c r="K4122">
        <f t="shared" si="194"/>
        <v>0</v>
      </c>
    </row>
    <row r="4123" spans="1:11" x14ac:dyDescent="0.25">
      <c r="A4123" t="s">
        <v>32</v>
      </c>
      <c r="B4123" t="s">
        <v>13</v>
      </c>
      <c r="C4123">
        <v>2005</v>
      </c>
      <c r="D4123">
        <v>1083</v>
      </c>
      <c r="E4123">
        <v>35342</v>
      </c>
      <c r="F4123">
        <v>25.72</v>
      </c>
      <c r="G4123">
        <v>31537</v>
      </c>
      <c r="H4123">
        <v>31537</v>
      </c>
      <c r="I4123">
        <f t="shared" si="193"/>
        <v>0</v>
      </c>
      <c r="J4123">
        <f t="shared" si="195"/>
        <v>0</v>
      </c>
      <c r="K4123">
        <f t="shared" si="194"/>
        <v>0</v>
      </c>
    </row>
    <row r="4124" spans="1:11" x14ac:dyDescent="0.25">
      <c r="A4124" t="s">
        <v>12</v>
      </c>
      <c r="B4124" t="s">
        <v>13</v>
      </c>
      <c r="C4124">
        <v>1996</v>
      </c>
      <c r="D4124">
        <v>2702</v>
      </c>
      <c r="E4124">
        <v>1597</v>
      </c>
      <c r="F4124">
        <v>27.07</v>
      </c>
      <c r="G4124">
        <v>44168</v>
      </c>
      <c r="H4124">
        <v>44168</v>
      </c>
      <c r="I4124">
        <f t="shared" si="193"/>
        <v>0</v>
      </c>
      <c r="J4124">
        <f t="shared" si="195"/>
        <v>0</v>
      </c>
      <c r="K4124">
        <f t="shared" si="194"/>
        <v>0</v>
      </c>
    </row>
    <row r="4125" spans="1:11" x14ac:dyDescent="0.25">
      <c r="A4125" t="s">
        <v>18</v>
      </c>
      <c r="B4125" t="s">
        <v>11</v>
      </c>
      <c r="C4125">
        <v>1998</v>
      </c>
      <c r="D4125">
        <v>1761</v>
      </c>
      <c r="E4125">
        <v>118930.56</v>
      </c>
      <c r="F4125">
        <v>24.78</v>
      </c>
      <c r="G4125">
        <v>16111</v>
      </c>
      <c r="H4125">
        <v>16111</v>
      </c>
      <c r="I4125">
        <f t="shared" si="193"/>
        <v>0</v>
      </c>
      <c r="J4125">
        <f t="shared" si="195"/>
        <v>0</v>
      </c>
      <c r="K4125">
        <f t="shared" si="194"/>
        <v>0</v>
      </c>
    </row>
    <row r="4126" spans="1:11" x14ac:dyDescent="0.25">
      <c r="A4126" t="s">
        <v>42</v>
      </c>
      <c r="B4126" t="s">
        <v>9</v>
      </c>
      <c r="C4126">
        <v>1996</v>
      </c>
      <c r="D4126">
        <v>758</v>
      </c>
      <c r="E4126">
        <v>34468.93</v>
      </c>
      <c r="F4126">
        <v>25.06</v>
      </c>
      <c r="G4126">
        <v>22387</v>
      </c>
      <c r="H4126">
        <v>22387</v>
      </c>
      <c r="I4126">
        <f t="shared" si="193"/>
        <v>0</v>
      </c>
      <c r="J4126">
        <f t="shared" si="195"/>
        <v>0</v>
      </c>
      <c r="K4126">
        <f t="shared" si="194"/>
        <v>0</v>
      </c>
    </row>
    <row r="4127" spans="1:11" x14ac:dyDescent="0.25">
      <c r="A4127" t="s">
        <v>18</v>
      </c>
      <c r="B4127" t="s">
        <v>9</v>
      </c>
      <c r="C4127">
        <v>1996</v>
      </c>
      <c r="D4127">
        <v>1761</v>
      </c>
      <c r="E4127">
        <v>101621.67</v>
      </c>
      <c r="F4127">
        <v>27.6</v>
      </c>
      <c r="G4127">
        <v>24761</v>
      </c>
      <c r="H4127">
        <v>24761</v>
      </c>
      <c r="I4127">
        <f t="shared" si="193"/>
        <v>0</v>
      </c>
      <c r="J4127">
        <f t="shared" si="195"/>
        <v>0</v>
      </c>
      <c r="K4127">
        <f t="shared" si="194"/>
        <v>0</v>
      </c>
    </row>
    <row r="4128" spans="1:11" x14ac:dyDescent="0.25">
      <c r="A4128" t="s">
        <v>32</v>
      </c>
      <c r="B4128" t="s">
        <v>45</v>
      </c>
      <c r="C4128">
        <v>2008</v>
      </c>
      <c r="D4128">
        <v>1083</v>
      </c>
      <c r="E4128">
        <v>14485.33</v>
      </c>
      <c r="F4128">
        <v>26.51</v>
      </c>
      <c r="G4128">
        <v>335407</v>
      </c>
      <c r="H4128">
        <v>335407</v>
      </c>
      <c r="I4128">
        <f t="shared" si="193"/>
        <v>0</v>
      </c>
      <c r="J4128">
        <f t="shared" si="195"/>
        <v>0</v>
      </c>
      <c r="K4128">
        <f t="shared" si="194"/>
        <v>0</v>
      </c>
    </row>
    <row r="4129" spans="1:11" x14ac:dyDescent="0.25">
      <c r="A4129" t="s">
        <v>69</v>
      </c>
      <c r="B4129" t="s">
        <v>7</v>
      </c>
      <c r="C4129">
        <v>1990</v>
      </c>
      <c r="D4129">
        <v>1513</v>
      </c>
      <c r="E4129">
        <v>128.41</v>
      </c>
      <c r="F4129">
        <v>19.62</v>
      </c>
      <c r="G4129">
        <v>69744</v>
      </c>
      <c r="H4129">
        <v>55983</v>
      </c>
      <c r="I4129">
        <f t="shared" si="193"/>
        <v>13761</v>
      </c>
      <c r="J4129">
        <f t="shared" si="195"/>
        <v>13761</v>
      </c>
      <c r="K4129">
        <f t="shared" si="194"/>
        <v>189365121</v>
      </c>
    </row>
    <row r="4130" spans="1:11" x14ac:dyDescent="0.25">
      <c r="A4130" t="s">
        <v>53</v>
      </c>
      <c r="B4130" t="s">
        <v>11</v>
      </c>
      <c r="C4130">
        <v>2001</v>
      </c>
      <c r="D4130">
        <v>1604</v>
      </c>
      <c r="E4130">
        <v>687</v>
      </c>
      <c r="F4130">
        <v>25.01</v>
      </c>
      <c r="G4130">
        <v>13325</v>
      </c>
      <c r="H4130">
        <v>13264</v>
      </c>
      <c r="I4130">
        <f t="shared" si="193"/>
        <v>61</v>
      </c>
      <c r="J4130">
        <f t="shared" si="195"/>
        <v>61</v>
      </c>
      <c r="K4130">
        <f t="shared" si="194"/>
        <v>3721</v>
      </c>
    </row>
    <row r="4131" spans="1:11" x14ac:dyDescent="0.25">
      <c r="A4131" t="s">
        <v>10</v>
      </c>
      <c r="B4131" t="s">
        <v>49</v>
      </c>
      <c r="C4131">
        <v>1996</v>
      </c>
      <c r="D4131">
        <v>1668</v>
      </c>
      <c r="E4131">
        <v>79821.179999999993</v>
      </c>
      <c r="F4131">
        <v>14.8</v>
      </c>
      <c r="G4131">
        <v>194514</v>
      </c>
      <c r="H4131">
        <v>194514</v>
      </c>
      <c r="I4131">
        <f t="shared" si="193"/>
        <v>0</v>
      </c>
      <c r="J4131">
        <f t="shared" si="195"/>
        <v>0</v>
      </c>
      <c r="K4131">
        <f t="shared" si="194"/>
        <v>0</v>
      </c>
    </row>
    <row r="4132" spans="1:11" x14ac:dyDescent="0.25">
      <c r="A4132" t="s">
        <v>46</v>
      </c>
      <c r="B4132" t="s">
        <v>9</v>
      </c>
      <c r="C4132">
        <v>2013</v>
      </c>
      <c r="D4132">
        <v>1485</v>
      </c>
      <c r="E4132">
        <v>982.32</v>
      </c>
      <c r="F4132">
        <v>17.41</v>
      </c>
      <c r="G4132">
        <v>69533</v>
      </c>
      <c r="H4132">
        <v>67290</v>
      </c>
      <c r="I4132">
        <f t="shared" si="193"/>
        <v>2243</v>
      </c>
      <c r="J4132">
        <f t="shared" si="195"/>
        <v>2243</v>
      </c>
      <c r="K4132">
        <f t="shared" si="194"/>
        <v>5031049</v>
      </c>
    </row>
    <row r="4133" spans="1:11" x14ac:dyDescent="0.25">
      <c r="A4133" t="s">
        <v>56</v>
      </c>
      <c r="B4133" t="s">
        <v>9</v>
      </c>
      <c r="C4133">
        <v>2011</v>
      </c>
      <c r="D4133">
        <v>1162</v>
      </c>
      <c r="E4133">
        <v>1121.9100000000001</v>
      </c>
      <c r="F4133">
        <v>11.02</v>
      </c>
      <c r="G4133">
        <v>86856</v>
      </c>
      <c r="H4133">
        <v>70816</v>
      </c>
      <c r="I4133">
        <f t="shared" si="193"/>
        <v>16040</v>
      </c>
      <c r="J4133">
        <f t="shared" si="195"/>
        <v>16040</v>
      </c>
      <c r="K4133">
        <f t="shared" si="194"/>
        <v>257281600</v>
      </c>
    </row>
    <row r="4134" spans="1:11" x14ac:dyDescent="0.25">
      <c r="A4134" t="s">
        <v>18</v>
      </c>
      <c r="B4134" t="s">
        <v>45</v>
      </c>
      <c r="C4134">
        <v>2008</v>
      </c>
      <c r="D4134">
        <v>1761</v>
      </c>
      <c r="E4134">
        <v>312637</v>
      </c>
      <c r="F4134">
        <v>25.96</v>
      </c>
      <c r="G4134">
        <v>141371</v>
      </c>
      <c r="H4134">
        <v>141371</v>
      </c>
      <c r="I4134">
        <f t="shared" si="193"/>
        <v>0</v>
      </c>
      <c r="J4134">
        <f t="shared" si="195"/>
        <v>0</v>
      </c>
      <c r="K4134">
        <f t="shared" si="194"/>
        <v>0</v>
      </c>
    </row>
    <row r="4135" spans="1:11" x14ac:dyDescent="0.25">
      <c r="A4135" t="s">
        <v>14</v>
      </c>
      <c r="B4135" t="s">
        <v>29</v>
      </c>
      <c r="C4135">
        <v>1998</v>
      </c>
      <c r="D4135">
        <v>494</v>
      </c>
      <c r="E4135">
        <v>18406</v>
      </c>
      <c r="F4135">
        <v>23.11</v>
      </c>
      <c r="G4135">
        <v>12959</v>
      </c>
      <c r="H4135">
        <v>12959</v>
      </c>
      <c r="I4135">
        <f t="shared" si="193"/>
        <v>0</v>
      </c>
      <c r="J4135">
        <f t="shared" si="195"/>
        <v>0</v>
      </c>
      <c r="K4135">
        <f t="shared" si="194"/>
        <v>0</v>
      </c>
    </row>
    <row r="4136" spans="1:11" x14ac:dyDescent="0.25">
      <c r="A4136" t="s">
        <v>42</v>
      </c>
      <c r="B4136" t="s">
        <v>11</v>
      </c>
      <c r="C4136">
        <v>1991</v>
      </c>
      <c r="D4136">
        <v>758</v>
      </c>
      <c r="E4136">
        <v>34468.93</v>
      </c>
      <c r="F4136">
        <v>24.46</v>
      </c>
      <c r="G4136">
        <v>41272</v>
      </c>
      <c r="H4136">
        <v>41272</v>
      </c>
      <c r="I4136">
        <f t="shared" si="193"/>
        <v>0</v>
      </c>
      <c r="J4136">
        <f t="shared" si="195"/>
        <v>0</v>
      </c>
      <c r="K4136">
        <f t="shared" si="194"/>
        <v>0</v>
      </c>
    </row>
    <row r="4137" spans="1:11" x14ac:dyDescent="0.25">
      <c r="A4137" t="s">
        <v>46</v>
      </c>
      <c r="B4137" t="s">
        <v>11</v>
      </c>
      <c r="C4137">
        <v>1995</v>
      </c>
      <c r="D4137">
        <v>1485</v>
      </c>
      <c r="E4137">
        <v>251</v>
      </c>
      <c r="F4137">
        <v>15.67</v>
      </c>
      <c r="G4137">
        <v>28703</v>
      </c>
      <c r="H4137">
        <v>28516</v>
      </c>
      <c r="I4137">
        <f t="shared" si="193"/>
        <v>187</v>
      </c>
      <c r="J4137">
        <f t="shared" si="195"/>
        <v>187</v>
      </c>
      <c r="K4137">
        <f t="shared" si="194"/>
        <v>34969</v>
      </c>
    </row>
    <row r="4138" spans="1:11" x14ac:dyDescent="0.25">
      <c r="A4138" t="s">
        <v>37</v>
      </c>
      <c r="B4138" t="s">
        <v>9</v>
      </c>
      <c r="C4138">
        <v>1994</v>
      </c>
      <c r="D4138">
        <v>630</v>
      </c>
      <c r="E4138">
        <v>3469</v>
      </c>
      <c r="F4138">
        <v>16.579999999999998</v>
      </c>
      <c r="G4138">
        <v>20400</v>
      </c>
      <c r="H4138">
        <v>15126</v>
      </c>
      <c r="I4138">
        <f t="shared" si="193"/>
        <v>5274</v>
      </c>
      <c r="J4138">
        <f t="shared" si="195"/>
        <v>5274</v>
      </c>
      <c r="K4138">
        <f t="shared" si="194"/>
        <v>27815076</v>
      </c>
    </row>
    <row r="4139" spans="1:11" x14ac:dyDescent="0.25">
      <c r="A4139" t="s">
        <v>32</v>
      </c>
      <c r="B4139" t="s">
        <v>11</v>
      </c>
      <c r="C4139">
        <v>2004</v>
      </c>
      <c r="D4139">
        <v>1083</v>
      </c>
      <c r="E4139">
        <v>35113</v>
      </c>
      <c r="F4139">
        <v>26.64</v>
      </c>
      <c r="G4139">
        <v>27132</v>
      </c>
      <c r="H4139">
        <v>27132</v>
      </c>
      <c r="I4139">
        <f t="shared" si="193"/>
        <v>0</v>
      </c>
      <c r="J4139">
        <f t="shared" si="195"/>
        <v>0</v>
      </c>
      <c r="K4139">
        <f t="shared" si="194"/>
        <v>0</v>
      </c>
    </row>
    <row r="4140" spans="1:11" x14ac:dyDescent="0.25">
      <c r="A4140" t="s">
        <v>12</v>
      </c>
      <c r="B4140" t="s">
        <v>21</v>
      </c>
      <c r="C4140">
        <v>2008</v>
      </c>
      <c r="D4140">
        <v>2702</v>
      </c>
      <c r="E4140">
        <v>1597</v>
      </c>
      <c r="F4140">
        <v>27.34</v>
      </c>
      <c r="G4140">
        <v>107743</v>
      </c>
      <c r="H4140">
        <v>107743</v>
      </c>
      <c r="I4140">
        <f t="shared" si="193"/>
        <v>0</v>
      </c>
      <c r="J4140">
        <f t="shared" si="195"/>
        <v>0</v>
      </c>
      <c r="K4140">
        <f t="shared" si="194"/>
        <v>0</v>
      </c>
    </row>
    <row r="4141" spans="1:11" x14ac:dyDescent="0.25">
      <c r="A4141" t="s">
        <v>27</v>
      </c>
      <c r="B4141" t="s">
        <v>13</v>
      </c>
      <c r="C4141">
        <v>2013</v>
      </c>
      <c r="D4141">
        <v>495</v>
      </c>
      <c r="E4141">
        <v>26857</v>
      </c>
      <c r="F4141">
        <v>14.98</v>
      </c>
      <c r="G4141">
        <v>26087</v>
      </c>
      <c r="H4141">
        <v>27273</v>
      </c>
      <c r="I4141">
        <f t="shared" si="193"/>
        <v>1186</v>
      </c>
      <c r="J4141">
        <f t="shared" si="195"/>
        <v>-1186</v>
      </c>
      <c r="K4141">
        <f t="shared" si="194"/>
        <v>1406596</v>
      </c>
    </row>
    <row r="4142" spans="1:11" x14ac:dyDescent="0.25">
      <c r="A4142" t="s">
        <v>12</v>
      </c>
      <c r="B4142" t="s">
        <v>7</v>
      </c>
      <c r="C4142">
        <v>1995</v>
      </c>
      <c r="D4142">
        <v>2702</v>
      </c>
      <c r="E4142">
        <v>1597</v>
      </c>
      <c r="F4142">
        <v>27.28</v>
      </c>
      <c r="G4142">
        <v>165939</v>
      </c>
      <c r="H4142">
        <v>165939</v>
      </c>
      <c r="I4142">
        <f t="shared" si="193"/>
        <v>0</v>
      </c>
      <c r="J4142">
        <f t="shared" si="195"/>
        <v>0</v>
      </c>
      <c r="K4142">
        <f t="shared" si="194"/>
        <v>0</v>
      </c>
    </row>
    <row r="4143" spans="1:11" x14ac:dyDescent="0.25">
      <c r="A4143" t="s">
        <v>42</v>
      </c>
      <c r="B4143" t="s">
        <v>29</v>
      </c>
      <c r="C4143">
        <v>2007</v>
      </c>
      <c r="D4143">
        <v>758</v>
      </c>
      <c r="E4143">
        <v>64501.279999999999</v>
      </c>
      <c r="F4143">
        <v>21.35</v>
      </c>
      <c r="G4143">
        <v>14121</v>
      </c>
      <c r="H4143">
        <v>14121</v>
      </c>
      <c r="I4143">
        <f t="shared" si="193"/>
        <v>0</v>
      </c>
      <c r="J4143">
        <f t="shared" si="195"/>
        <v>0</v>
      </c>
      <c r="K4143">
        <f t="shared" si="194"/>
        <v>0</v>
      </c>
    </row>
    <row r="4144" spans="1:11" x14ac:dyDescent="0.25">
      <c r="A4144" t="s">
        <v>43</v>
      </c>
      <c r="B4144" t="s">
        <v>13</v>
      </c>
      <c r="C4144">
        <v>2001</v>
      </c>
      <c r="D4144">
        <v>593</v>
      </c>
      <c r="E4144">
        <v>25539</v>
      </c>
      <c r="F4144">
        <v>15.11</v>
      </c>
      <c r="G4144">
        <v>61017</v>
      </c>
      <c r="H4144">
        <v>61017</v>
      </c>
      <c r="I4144">
        <f t="shared" si="193"/>
        <v>0</v>
      </c>
      <c r="J4144">
        <f t="shared" si="195"/>
        <v>0</v>
      </c>
      <c r="K4144">
        <f t="shared" si="194"/>
        <v>0</v>
      </c>
    </row>
    <row r="4145" spans="1:11" x14ac:dyDescent="0.25">
      <c r="A4145" t="s">
        <v>32</v>
      </c>
      <c r="B4145" t="s">
        <v>7</v>
      </c>
      <c r="C4145">
        <v>2007</v>
      </c>
      <c r="D4145">
        <v>1083</v>
      </c>
      <c r="E4145">
        <v>27422.77</v>
      </c>
      <c r="F4145">
        <v>27.23</v>
      </c>
      <c r="G4145">
        <v>164101</v>
      </c>
      <c r="H4145">
        <v>164101</v>
      </c>
      <c r="I4145">
        <f t="shared" si="193"/>
        <v>0</v>
      </c>
      <c r="J4145">
        <f t="shared" si="195"/>
        <v>0</v>
      </c>
      <c r="K4145">
        <f t="shared" si="194"/>
        <v>0</v>
      </c>
    </row>
    <row r="4146" spans="1:11" x14ac:dyDescent="0.25">
      <c r="A4146" t="s">
        <v>32</v>
      </c>
      <c r="B4146" t="s">
        <v>29</v>
      </c>
      <c r="C4146">
        <v>2009</v>
      </c>
      <c r="D4146">
        <v>1083</v>
      </c>
      <c r="E4146">
        <v>28707.01</v>
      </c>
      <c r="F4146">
        <v>26.92</v>
      </c>
      <c r="G4146">
        <v>10236</v>
      </c>
      <c r="H4146">
        <v>10236</v>
      </c>
      <c r="I4146">
        <f t="shared" si="193"/>
        <v>0</v>
      </c>
      <c r="J4146">
        <f t="shared" si="195"/>
        <v>0</v>
      </c>
      <c r="K4146">
        <f t="shared" si="194"/>
        <v>0</v>
      </c>
    </row>
    <row r="4147" spans="1:11" x14ac:dyDescent="0.25">
      <c r="A4147" t="s">
        <v>12</v>
      </c>
      <c r="B4147" t="s">
        <v>9</v>
      </c>
      <c r="C4147">
        <v>1994</v>
      </c>
      <c r="D4147">
        <v>2702</v>
      </c>
      <c r="E4147">
        <v>1597</v>
      </c>
      <c r="F4147">
        <v>26.97</v>
      </c>
      <c r="G4147">
        <v>22091</v>
      </c>
      <c r="H4147">
        <v>22091</v>
      </c>
      <c r="I4147">
        <f t="shared" si="193"/>
        <v>0</v>
      </c>
      <c r="J4147">
        <f t="shared" si="195"/>
        <v>0</v>
      </c>
      <c r="K4147">
        <f t="shared" si="194"/>
        <v>0</v>
      </c>
    </row>
    <row r="4148" spans="1:11" x14ac:dyDescent="0.25">
      <c r="A4148" t="s">
        <v>32</v>
      </c>
      <c r="B4148" t="s">
        <v>45</v>
      </c>
      <c r="C4148">
        <v>1990</v>
      </c>
      <c r="D4148">
        <v>1083</v>
      </c>
      <c r="E4148">
        <v>75000</v>
      </c>
      <c r="F4148">
        <v>26.63</v>
      </c>
      <c r="G4148">
        <v>205381</v>
      </c>
      <c r="H4148">
        <v>205381</v>
      </c>
      <c r="I4148">
        <f t="shared" si="193"/>
        <v>0</v>
      </c>
      <c r="J4148">
        <f t="shared" si="195"/>
        <v>0</v>
      </c>
      <c r="K4148">
        <f t="shared" si="194"/>
        <v>0</v>
      </c>
    </row>
    <row r="4149" spans="1:11" x14ac:dyDescent="0.25">
      <c r="A4149" t="s">
        <v>78</v>
      </c>
      <c r="B4149" t="s">
        <v>13</v>
      </c>
      <c r="C4149">
        <v>2001</v>
      </c>
      <c r="D4149">
        <v>565</v>
      </c>
      <c r="E4149">
        <v>22415.17</v>
      </c>
      <c r="F4149">
        <v>8.42</v>
      </c>
      <c r="G4149">
        <v>36548</v>
      </c>
      <c r="H4149">
        <v>35595</v>
      </c>
      <c r="I4149">
        <f t="shared" si="193"/>
        <v>953</v>
      </c>
      <c r="J4149">
        <f t="shared" si="195"/>
        <v>953</v>
      </c>
      <c r="K4149">
        <f t="shared" si="194"/>
        <v>908209</v>
      </c>
    </row>
    <row r="4150" spans="1:11" x14ac:dyDescent="0.25">
      <c r="A4150" t="s">
        <v>32</v>
      </c>
      <c r="B4150" t="s">
        <v>7</v>
      </c>
      <c r="C4150">
        <v>2005</v>
      </c>
      <c r="D4150">
        <v>1083</v>
      </c>
      <c r="E4150">
        <v>35342</v>
      </c>
      <c r="F4150">
        <v>26.23</v>
      </c>
      <c r="G4150">
        <v>188908</v>
      </c>
      <c r="H4150">
        <v>188908</v>
      </c>
      <c r="I4150">
        <f t="shared" si="193"/>
        <v>0</v>
      </c>
      <c r="J4150">
        <f t="shared" si="195"/>
        <v>0</v>
      </c>
      <c r="K4150">
        <f t="shared" si="194"/>
        <v>0</v>
      </c>
    </row>
    <row r="4151" spans="1:11" x14ac:dyDescent="0.25">
      <c r="A4151" t="s">
        <v>25</v>
      </c>
      <c r="B4151" t="s">
        <v>29</v>
      </c>
      <c r="C4151">
        <v>1999</v>
      </c>
      <c r="D4151">
        <v>534</v>
      </c>
      <c r="E4151">
        <v>34200</v>
      </c>
      <c r="F4151">
        <v>17.55</v>
      </c>
      <c r="G4151">
        <v>22667</v>
      </c>
      <c r="H4151">
        <v>22667</v>
      </c>
      <c r="I4151">
        <f t="shared" si="193"/>
        <v>0</v>
      </c>
      <c r="J4151">
        <f t="shared" si="195"/>
        <v>0</v>
      </c>
      <c r="K4151">
        <f t="shared" si="194"/>
        <v>0</v>
      </c>
    </row>
    <row r="4152" spans="1:11" x14ac:dyDescent="0.25">
      <c r="A4152" t="s">
        <v>88</v>
      </c>
      <c r="B4152" t="s">
        <v>9</v>
      </c>
      <c r="C4152">
        <v>1999</v>
      </c>
      <c r="D4152">
        <v>56</v>
      </c>
      <c r="E4152">
        <v>2269.75</v>
      </c>
      <c r="F4152">
        <v>21.08</v>
      </c>
      <c r="G4152">
        <v>20000</v>
      </c>
      <c r="H4152">
        <v>18000</v>
      </c>
      <c r="I4152">
        <f t="shared" si="193"/>
        <v>2000</v>
      </c>
      <c r="J4152">
        <f t="shared" si="195"/>
        <v>2000</v>
      </c>
      <c r="K4152">
        <f t="shared" si="194"/>
        <v>4000000</v>
      </c>
    </row>
    <row r="4153" spans="1:11" x14ac:dyDescent="0.25">
      <c r="A4153" t="s">
        <v>14</v>
      </c>
      <c r="B4153" t="s">
        <v>29</v>
      </c>
      <c r="C4153">
        <v>1996</v>
      </c>
      <c r="D4153">
        <v>494</v>
      </c>
      <c r="E4153">
        <v>11955</v>
      </c>
      <c r="F4153">
        <v>24.43</v>
      </c>
      <c r="G4153">
        <v>12636</v>
      </c>
      <c r="H4153">
        <v>12636</v>
      </c>
      <c r="I4153">
        <f t="shared" si="193"/>
        <v>0</v>
      </c>
      <c r="J4153">
        <f t="shared" si="195"/>
        <v>0</v>
      </c>
      <c r="K4153">
        <f t="shared" si="194"/>
        <v>0</v>
      </c>
    </row>
    <row r="4154" spans="1:11" x14ac:dyDescent="0.25">
      <c r="A4154" t="s">
        <v>68</v>
      </c>
      <c r="B4154" t="s">
        <v>29</v>
      </c>
      <c r="C4154">
        <v>2009</v>
      </c>
      <c r="D4154">
        <v>748</v>
      </c>
      <c r="E4154">
        <v>132.30000000000001</v>
      </c>
      <c r="F4154">
        <v>29.05</v>
      </c>
      <c r="G4154">
        <v>14542</v>
      </c>
      <c r="H4154">
        <v>11250</v>
      </c>
      <c r="I4154">
        <f t="shared" si="193"/>
        <v>3292</v>
      </c>
      <c r="J4154">
        <f t="shared" si="195"/>
        <v>3292</v>
      </c>
      <c r="K4154">
        <f t="shared" si="194"/>
        <v>10837264</v>
      </c>
    </row>
    <row r="4155" spans="1:11" x14ac:dyDescent="0.25">
      <c r="A4155" t="s">
        <v>71</v>
      </c>
      <c r="B4155" t="s">
        <v>15</v>
      </c>
      <c r="C4155">
        <v>2000</v>
      </c>
      <c r="D4155">
        <v>151</v>
      </c>
      <c r="E4155">
        <v>62</v>
      </c>
      <c r="F4155">
        <v>29.43</v>
      </c>
      <c r="G4155">
        <v>1721</v>
      </c>
      <c r="H4155">
        <v>2244</v>
      </c>
      <c r="I4155">
        <f t="shared" si="193"/>
        <v>523</v>
      </c>
      <c r="J4155">
        <f t="shared" si="195"/>
        <v>-523</v>
      </c>
      <c r="K4155">
        <f t="shared" si="194"/>
        <v>273529</v>
      </c>
    </row>
    <row r="4156" spans="1:11" x14ac:dyDescent="0.25">
      <c r="A4156" t="s">
        <v>57</v>
      </c>
      <c r="B4156" t="s">
        <v>45</v>
      </c>
      <c r="C4156">
        <v>2011</v>
      </c>
      <c r="D4156">
        <v>3240</v>
      </c>
      <c r="E4156">
        <v>53797</v>
      </c>
      <c r="F4156">
        <v>27.18</v>
      </c>
      <c r="G4156">
        <v>107039</v>
      </c>
      <c r="H4156">
        <v>109215</v>
      </c>
      <c r="I4156">
        <f t="shared" si="193"/>
        <v>2176</v>
      </c>
      <c r="J4156">
        <f t="shared" si="195"/>
        <v>-2176</v>
      </c>
      <c r="K4156">
        <f t="shared" si="194"/>
        <v>4734976</v>
      </c>
    </row>
    <row r="4157" spans="1:11" x14ac:dyDescent="0.25">
      <c r="A4157" t="s">
        <v>56</v>
      </c>
      <c r="B4157" t="s">
        <v>11</v>
      </c>
      <c r="C4157">
        <v>2007</v>
      </c>
      <c r="D4157">
        <v>1162</v>
      </c>
      <c r="E4157">
        <v>1155.23</v>
      </c>
      <c r="F4157">
        <v>11.31</v>
      </c>
      <c r="G4157">
        <v>41616</v>
      </c>
      <c r="H4157">
        <v>45265</v>
      </c>
      <c r="I4157">
        <f t="shared" si="193"/>
        <v>3649</v>
      </c>
      <c r="J4157">
        <f t="shared" si="195"/>
        <v>-3649</v>
      </c>
      <c r="K4157">
        <f t="shared" si="194"/>
        <v>13315201</v>
      </c>
    </row>
    <row r="4158" spans="1:11" x14ac:dyDescent="0.25">
      <c r="A4158" t="s">
        <v>18</v>
      </c>
      <c r="B4158" t="s">
        <v>13</v>
      </c>
      <c r="C4158">
        <v>2009</v>
      </c>
      <c r="D4158">
        <v>1761</v>
      </c>
      <c r="E4158">
        <v>335742</v>
      </c>
      <c r="F4158">
        <v>22.25</v>
      </c>
      <c r="G4158">
        <v>44049</v>
      </c>
      <c r="H4158">
        <v>44049</v>
      </c>
      <c r="I4158">
        <f t="shared" si="193"/>
        <v>0</v>
      </c>
      <c r="J4158">
        <f t="shared" si="195"/>
        <v>0</v>
      </c>
      <c r="K4158">
        <f t="shared" si="194"/>
        <v>0</v>
      </c>
    </row>
    <row r="4159" spans="1:11" x14ac:dyDescent="0.25">
      <c r="A4159" t="s">
        <v>18</v>
      </c>
      <c r="B4159" t="s">
        <v>45</v>
      </c>
      <c r="C4159">
        <v>2012</v>
      </c>
      <c r="D4159">
        <v>1761</v>
      </c>
      <c r="E4159">
        <v>346583</v>
      </c>
      <c r="F4159">
        <v>21.02</v>
      </c>
      <c r="G4159">
        <v>136118</v>
      </c>
      <c r="H4159">
        <v>136118</v>
      </c>
      <c r="I4159">
        <f t="shared" si="193"/>
        <v>0</v>
      </c>
      <c r="J4159">
        <f t="shared" si="195"/>
        <v>0</v>
      </c>
      <c r="K4159">
        <f t="shared" si="194"/>
        <v>0</v>
      </c>
    </row>
    <row r="4160" spans="1:11" x14ac:dyDescent="0.25">
      <c r="A4160" t="s">
        <v>32</v>
      </c>
      <c r="B4160" t="s">
        <v>9</v>
      </c>
      <c r="C4160">
        <v>2001</v>
      </c>
      <c r="D4160">
        <v>1083</v>
      </c>
      <c r="E4160">
        <v>43720.04</v>
      </c>
      <c r="F4160">
        <v>24.76</v>
      </c>
      <c r="G4160">
        <v>19996</v>
      </c>
      <c r="H4160">
        <v>19996</v>
      </c>
      <c r="I4160">
        <f t="shared" si="193"/>
        <v>0</v>
      </c>
      <c r="J4160">
        <f t="shared" si="195"/>
        <v>0</v>
      </c>
      <c r="K4160">
        <f t="shared" si="194"/>
        <v>0</v>
      </c>
    </row>
    <row r="4161" spans="1:11" x14ac:dyDescent="0.25">
      <c r="A4161" t="s">
        <v>14</v>
      </c>
      <c r="B4161" t="s">
        <v>21</v>
      </c>
      <c r="C4161">
        <v>2009</v>
      </c>
      <c r="D4161">
        <v>494</v>
      </c>
      <c r="E4161">
        <v>3957.61</v>
      </c>
      <c r="F4161">
        <v>23.62</v>
      </c>
      <c r="G4161">
        <v>114254</v>
      </c>
      <c r="H4161">
        <v>114254</v>
      </c>
      <c r="I4161">
        <f t="shared" si="193"/>
        <v>0</v>
      </c>
      <c r="J4161">
        <f t="shared" si="195"/>
        <v>0</v>
      </c>
      <c r="K4161">
        <f t="shared" si="194"/>
        <v>0</v>
      </c>
    </row>
    <row r="4162" spans="1:11" x14ac:dyDescent="0.25">
      <c r="A4162" t="s">
        <v>10</v>
      </c>
      <c r="B4162" t="s">
        <v>13</v>
      </c>
      <c r="C4162">
        <v>2000</v>
      </c>
      <c r="D4162">
        <v>1668</v>
      </c>
      <c r="E4162">
        <v>79821.179999999993</v>
      </c>
      <c r="F4162">
        <v>15.67</v>
      </c>
      <c r="G4162">
        <v>67023</v>
      </c>
      <c r="H4162">
        <v>67023</v>
      </c>
      <c r="I4162">
        <f t="shared" si="193"/>
        <v>0</v>
      </c>
      <c r="J4162">
        <f t="shared" si="195"/>
        <v>0</v>
      </c>
      <c r="K4162">
        <f t="shared" si="194"/>
        <v>0</v>
      </c>
    </row>
    <row r="4163" spans="1:11" x14ac:dyDescent="0.25">
      <c r="A4163" t="s">
        <v>71</v>
      </c>
      <c r="B4163" t="s">
        <v>7</v>
      </c>
      <c r="C4163">
        <v>1993</v>
      </c>
      <c r="D4163">
        <v>151</v>
      </c>
      <c r="E4163">
        <v>62</v>
      </c>
      <c r="F4163">
        <v>29.64</v>
      </c>
      <c r="G4163">
        <v>224600</v>
      </c>
      <c r="H4163">
        <v>100000</v>
      </c>
      <c r="I4163">
        <f t="shared" ref="I4163:I4226" si="196">ABS(G4163-H4163)</f>
        <v>124600</v>
      </c>
      <c r="J4163">
        <f t="shared" si="195"/>
        <v>124600</v>
      </c>
      <c r="K4163">
        <f t="shared" ref="K4163:K4226" si="197">J4163^2</f>
        <v>15525160000</v>
      </c>
    </row>
    <row r="4164" spans="1:11" x14ac:dyDescent="0.25">
      <c r="A4164" t="s">
        <v>88</v>
      </c>
      <c r="B4164" t="s">
        <v>11</v>
      </c>
      <c r="C4164">
        <v>2001</v>
      </c>
      <c r="D4164">
        <v>56</v>
      </c>
      <c r="E4164">
        <v>4284.5</v>
      </c>
      <c r="F4164">
        <v>21.1</v>
      </c>
      <c r="G4164">
        <v>7974</v>
      </c>
      <c r="H4164">
        <v>7974</v>
      </c>
      <c r="I4164">
        <f t="shared" si="196"/>
        <v>0</v>
      </c>
      <c r="J4164">
        <f t="shared" si="195"/>
        <v>0</v>
      </c>
      <c r="K4164">
        <f t="shared" si="197"/>
        <v>0</v>
      </c>
    </row>
    <row r="4165" spans="1:11" x14ac:dyDescent="0.25">
      <c r="A4165" t="s">
        <v>18</v>
      </c>
      <c r="B4165" t="s">
        <v>21</v>
      </c>
      <c r="C4165">
        <v>1998</v>
      </c>
      <c r="D4165">
        <v>1761</v>
      </c>
      <c r="E4165">
        <v>118930.56</v>
      </c>
      <c r="F4165">
        <v>24.78</v>
      </c>
      <c r="G4165">
        <v>103928</v>
      </c>
      <c r="H4165">
        <v>103928</v>
      </c>
      <c r="I4165">
        <f t="shared" si="196"/>
        <v>0</v>
      </c>
      <c r="J4165">
        <f t="shared" si="195"/>
        <v>0</v>
      </c>
      <c r="K4165">
        <f t="shared" si="197"/>
        <v>0</v>
      </c>
    </row>
    <row r="4166" spans="1:11" x14ac:dyDescent="0.25">
      <c r="A4166" t="s">
        <v>100</v>
      </c>
      <c r="B4166" t="s">
        <v>9</v>
      </c>
      <c r="C4166">
        <v>2008</v>
      </c>
      <c r="D4166">
        <v>1537</v>
      </c>
      <c r="E4166">
        <v>2011.47</v>
      </c>
      <c r="F4166">
        <v>7.98</v>
      </c>
      <c r="G4166">
        <v>97027</v>
      </c>
      <c r="H4166">
        <v>84922</v>
      </c>
      <c r="I4166">
        <f t="shared" si="196"/>
        <v>12105</v>
      </c>
      <c r="J4166">
        <f t="shared" si="195"/>
        <v>12105</v>
      </c>
      <c r="K4166">
        <f t="shared" si="197"/>
        <v>146531025</v>
      </c>
    </row>
    <row r="4167" spans="1:11" x14ac:dyDescent="0.25">
      <c r="A4167" t="s">
        <v>32</v>
      </c>
      <c r="B4167" t="s">
        <v>21</v>
      </c>
      <c r="C4167">
        <v>1991</v>
      </c>
      <c r="D4167">
        <v>1083</v>
      </c>
      <c r="E4167">
        <v>72133</v>
      </c>
      <c r="F4167">
        <v>23.77</v>
      </c>
      <c r="G4167">
        <v>83453</v>
      </c>
      <c r="H4167">
        <v>83453</v>
      </c>
      <c r="I4167">
        <f t="shared" si="196"/>
        <v>0</v>
      </c>
      <c r="J4167">
        <f t="shared" si="195"/>
        <v>0</v>
      </c>
      <c r="K4167">
        <f t="shared" si="197"/>
        <v>0</v>
      </c>
    </row>
    <row r="4168" spans="1:11" x14ac:dyDescent="0.25">
      <c r="A4168" t="s">
        <v>18</v>
      </c>
      <c r="B4168" t="s">
        <v>49</v>
      </c>
      <c r="C4168">
        <v>2004</v>
      </c>
      <c r="D4168">
        <v>1761</v>
      </c>
      <c r="E4168">
        <v>214725</v>
      </c>
      <c r="F4168">
        <v>25.37</v>
      </c>
      <c r="G4168">
        <v>92345</v>
      </c>
      <c r="H4168">
        <v>92345</v>
      </c>
      <c r="I4168">
        <f t="shared" si="196"/>
        <v>0</v>
      </c>
      <c r="J4168">
        <f t="shared" si="195"/>
        <v>0</v>
      </c>
      <c r="K4168">
        <f t="shared" si="197"/>
        <v>0</v>
      </c>
    </row>
    <row r="4169" spans="1:11" x14ac:dyDescent="0.25">
      <c r="A4169" t="s">
        <v>12</v>
      </c>
      <c r="B4169" t="s">
        <v>13</v>
      </c>
      <c r="C4169">
        <v>2000</v>
      </c>
      <c r="D4169">
        <v>2702</v>
      </c>
      <c r="E4169">
        <v>1597</v>
      </c>
      <c r="F4169">
        <v>27.44</v>
      </c>
      <c r="G4169">
        <v>44007</v>
      </c>
      <c r="H4169">
        <v>44007</v>
      </c>
      <c r="I4169">
        <f t="shared" si="196"/>
        <v>0</v>
      </c>
      <c r="J4169">
        <f t="shared" si="195"/>
        <v>0</v>
      </c>
      <c r="K4169">
        <f t="shared" si="197"/>
        <v>0</v>
      </c>
    </row>
    <row r="4170" spans="1:11" x14ac:dyDescent="0.25">
      <c r="A4170" t="s">
        <v>17</v>
      </c>
      <c r="B4170" t="s">
        <v>9</v>
      </c>
      <c r="C4170">
        <v>2008</v>
      </c>
      <c r="D4170">
        <v>51</v>
      </c>
      <c r="E4170">
        <v>9527</v>
      </c>
      <c r="F4170">
        <v>22.64</v>
      </c>
      <c r="G4170">
        <v>79053</v>
      </c>
      <c r="H4170">
        <v>79053</v>
      </c>
      <c r="I4170">
        <f t="shared" si="196"/>
        <v>0</v>
      </c>
      <c r="J4170">
        <f t="shared" si="195"/>
        <v>0</v>
      </c>
      <c r="K4170">
        <f t="shared" si="197"/>
        <v>0</v>
      </c>
    </row>
    <row r="4171" spans="1:11" x14ac:dyDescent="0.25">
      <c r="A4171" t="s">
        <v>43</v>
      </c>
      <c r="B4171" t="s">
        <v>9</v>
      </c>
      <c r="C4171">
        <v>2002</v>
      </c>
      <c r="D4171">
        <v>593</v>
      </c>
      <c r="E4171">
        <v>27915</v>
      </c>
      <c r="F4171">
        <v>18.18</v>
      </c>
      <c r="G4171">
        <v>42163</v>
      </c>
      <c r="H4171">
        <v>55076</v>
      </c>
      <c r="I4171">
        <f t="shared" si="196"/>
        <v>12913</v>
      </c>
      <c r="J4171">
        <f t="shared" si="195"/>
        <v>-12913</v>
      </c>
      <c r="K4171">
        <f t="shared" si="197"/>
        <v>166745569</v>
      </c>
    </row>
    <row r="4172" spans="1:11" x14ac:dyDescent="0.25">
      <c r="A4172" t="s">
        <v>73</v>
      </c>
      <c r="B4172" t="s">
        <v>45</v>
      </c>
      <c r="C4172">
        <v>2004</v>
      </c>
      <c r="D4172">
        <v>2041</v>
      </c>
      <c r="E4172">
        <v>697.91</v>
      </c>
      <c r="F4172">
        <v>24.25</v>
      </c>
      <c r="G4172">
        <v>187500</v>
      </c>
      <c r="H4172">
        <v>141176</v>
      </c>
      <c r="I4172">
        <f t="shared" si="196"/>
        <v>46324</v>
      </c>
      <c r="J4172">
        <f t="shared" si="195"/>
        <v>46324</v>
      </c>
      <c r="K4172">
        <f t="shared" si="197"/>
        <v>2145912976</v>
      </c>
    </row>
    <row r="4173" spans="1:11" x14ac:dyDescent="0.25">
      <c r="A4173" t="s">
        <v>8</v>
      </c>
      <c r="B4173" t="s">
        <v>7</v>
      </c>
      <c r="C4173">
        <v>2010</v>
      </c>
      <c r="D4173">
        <v>537</v>
      </c>
      <c r="E4173">
        <v>61050</v>
      </c>
      <c r="F4173">
        <v>8.64</v>
      </c>
      <c r="G4173">
        <v>128373</v>
      </c>
      <c r="H4173">
        <v>128373</v>
      </c>
      <c r="I4173">
        <f t="shared" si="196"/>
        <v>0</v>
      </c>
      <c r="J4173">
        <f t="shared" ref="J4173:J4236" si="198">G4173-H4173</f>
        <v>0</v>
      </c>
      <c r="K4173">
        <f t="shared" si="197"/>
        <v>0</v>
      </c>
    </row>
    <row r="4174" spans="1:11" x14ac:dyDescent="0.25">
      <c r="A4174" t="s">
        <v>72</v>
      </c>
      <c r="B4174" t="s">
        <v>21</v>
      </c>
      <c r="C4174">
        <v>2005</v>
      </c>
      <c r="D4174">
        <v>1010</v>
      </c>
      <c r="E4174">
        <v>40</v>
      </c>
      <c r="F4174">
        <v>24.41</v>
      </c>
      <c r="G4174">
        <v>46159</v>
      </c>
      <c r="H4174">
        <v>63001</v>
      </c>
      <c r="I4174">
        <f t="shared" si="196"/>
        <v>16842</v>
      </c>
      <c r="J4174">
        <f t="shared" si="198"/>
        <v>-16842</v>
      </c>
      <c r="K4174">
        <f t="shared" si="197"/>
        <v>283652964</v>
      </c>
    </row>
    <row r="4175" spans="1:11" x14ac:dyDescent="0.25">
      <c r="A4175" t="s">
        <v>57</v>
      </c>
      <c r="B4175" t="s">
        <v>15</v>
      </c>
      <c r="C4175">
        <v>2006</v>
      </c>
      <c r="D4175">
        <v>3240</v>
      </c>
      <c r="E4175">
        <v>98328.63</v>
      </c>
      <c r="F4175">
        <v>22.6</v>
      </c>
      <c r="G4175">
        <v>37000</v>
      </c>
      <c r="H4175">
        <v>37000</v>
      </c>
      <c r="I4175">
        <f t="shared" si="196"/>
        <v>0</v>
      </c>
      <c r="J4175">
        <f t="shared" si="198"/>
        <v>0</v>
      </c>
      <c r="K4175">
        <f t="shared" si="197"/>
        <v>0</v>
      </c>
    </row>
    <row r="4176" spans="1:11" x14ac:dyDescent="0.25">
      <c r="A4176" t="s">
        <v>108</v>
      </c>
      <c r="B4176" t="s">
        <v>9</v>
      </c>
      <c r="C4176">
        <v>1996</v>
      </c>
      <c r="D4176">
        <v>618</v>
      </c>
      <c r="E4176">
        <v>8306.31</v>
      </c>
      <c r="F4176">
        <v>5.32</v>
      </c>
      <c r="G4176">
        <v>23000</v>
      </c>
      <c r="H4176">
        <v>5000</v>
      </c>
      <c r="I4176">
        <f t="shared" si="196"/>
        <v>18000</v>
      </c>
      <c r="J4176">
        <f t="shared" si="198"/>
        <v>18000</v>
      </c>
      <c r="K4176">
        <f t="shared" si="197"/>
        <v>324000000</v>
      </c>
    </row>
    <row r="4177" spans="1:11" x14ac:dyDescent="0.25">
      <c r="A4177" t="s">
        <v>18</v>
      </c>
      <c r="B4177" t="s">
        <v>21</v>
      </c>
      <c r="C4177">
        <v>1992</v>
      </c>
      <c r="D4177">
        <v>1761</v>
      </c>
      <c r="E4177">
        <v>67003.89</v>
      </c>
      <c r="F4177">
        <v>24.97</v>
      </c>
      <c r="G4177">
        <v>104452</v>
      </c>
      <c r="H4177">
        <v>104452</v>
      </c>
      <c r="I4177">
        <f t="shared" si="196"/>
        <v>0</v>
      </c>
      <c r="J4177">
        <f t="shared" si="198"/>
        <v>0</v>
      </c>
      <c r="K4177">
        <f t="shared" si="197"/>
        <v>0</v>
      </c>
    </row>
    <row r="4178" spans="1:11" x14ac:dyDescent="0.25">
      <c r="A4178" t="s">
        <v>112</v>
      </c>
      <c r="B4178" t="s">
        <v>9</v>
      </c>
      <c r="C4178">
        <v>2013</v>
      </c>
      <c r="D4178">
        <v>241</v>
      </c>
      <c r="E4178">
        <v>82</v>
      </c>
      <c r="F4178">
        <v>12.87</v>
      </c>
      <c r="G4178">
        <v>51775</v>
      </c>
      <c r="H4178">
        <v>32007</v>
      </c>
      <c r="I4178">
        <f t="shared" si="196"/>
        <v>19768</v>
      </c>
      <c r="J4178">
        <f t="shared" si="198"/>
        <v>19768</v>
      </c>
      <c r="K4178">
        <f t="shared" si="197"/>
        <v>390773824</v>
      </c>
    </row>
    <row r="4179" spans="1:11" x14ac:dyDescent="0.25">
      <c r="A4179" t="s">
        <v>32</v>
      </c>
      <c r="B4179" t="s">
        <v>13</v>
      </c>
      <c r="C4179">
        <v>2002</v>
      </c>
      <c r="D4179">
        <v>1083</v>
      </c>
      <c r="E4179">
        <v>42482.559999999998</v>
      </c>
      <c r="F4179">
        <v>26.66</v>
      </c>
      <c r="G4179">
        <v>26163</v>
      </c>
      <c r="H4179">
        <v>26163</v>
      </c>
      <c r="I4179">
        <f t="shared" si="196"/>
        <v>0</v>
      </c>
      <c r="J4179">
        <f t="shared" si="198"/>
        <v>0</v>
      </c>
      <c r="K4179">
        <f t="shared" si="197"/>
        <v>0</v>
      </c>
    </row>
    <row r="4180" spans="1:11" x14ac:dyDescent="0.25">
      <c r="A4180" t="s">
        <v>10</v>
      </c>
      <c r="B4180" t="s">
        <v>13</v>
      </c>
      <c r="C4180">
        <v>1995</v>
      </c>
      <c r="D4180">
        <v>1668</v>
      </c>
      <c r="E4180">
        <v>79821.179999999993</v>
      </c>
      <c r="F4180">
        <v>15.32</v>
      </c>
      <c r="G4180">
        <v>63432</v>
      </c>
      <c r="H4180">
        <v>63432</v>
      </c>
      <c r="I4180">
        <f t="shared" si="196"/>
        <v>0</v>
      </c>
      <c r="J4180">
        <f t="shared" si="198"/>
        <v>0</v>
      </c>
      <c r="K4180">
        <f t="shared" si="197"/>
        <v>0</v>
      </c>
    </row>
    <row r="4181" spans="1:11" x14ac:dyDescent="0.25">
      <c r="A4181" t="s">
        <v>8</v>
      </c>
      <c r="B4181" t="s">
        <v>9</v>
      </c>
      <c r="C4181">
        <v>1995</v>
      </c>
      <c r="D4181">
        <v>537</v>
      </c>
      <c r="E4181">
        <v>32223.4</v>
      </c>
      <c r="F4181">
        <v>8.49</v>
      </c>
      <c r="G4181">
        <v>72528</v>
      </c>
      <c r="H4181">
        <v>72528</v>
      </c>
      <c r="I4181">
        <f t="shared" si="196"/>
        <v>0</v>
      </c>
      <c r="J4181">
        <f t="shared" si="198"/>
        <v>0</v>
      </c>
      <c r="K4181">
        <f t="shared" si="197"/>
        <v>0</v>
      </c>
    </row>
    <row r="4182" spans="1:11" x14ac:dyDescent="0.25">
      <c r="A4182" t="s">
        <v>42</v>
      </c>
      <c r="B4182" t="s">
        <v>45</v>
      </c>
      <c r="C4182">
        <v>2005</v>
      </c>
      <c r="D4182">
        <v>758</v>
      </c>
      <c r="E4182">
        <v>51741.99</v>
      </c>
      <c r="F4182">
        <v>22.95</v>
      </c>
      <c r="G4182">
        <v>126099</v>
      </c>
      <c r="H4182">
        <v>126099</v>
      </c>
      <c r="I4182">
        <f t="shared" si="196"/>
        <v>0</v>
      </c>
      <c r="J4182">
        <f t="shared" si="198"/>
        <v>0</v>
      </c>
      <c r="K4182">
        <f t="shared" si="197"/>
        <v>0</v>
      </c>
    </row>
    <row r="4183" spans="1:11" x14ac:dyDescent="0.25">
      <c r="A4183" t="s">
        <v>40</v>
      </c>
      <c r="B4183" t="s">
        <v>15</v>
      </c>
      <c r="C4183">
        <v>1995</v>
      </c>
      <c r="D4183">
        <v>832</v>
      </c>
      <c r="E4183">
        <v>84153</v>
      </c>
      <c r="F4183">
        <v>7.43</v>
      </c>
      <c r="G4183">
        <v>62412</v>
      </c>
      <c r="H4183">
        <v>62412</v>
      </c>
      <c r="I4183">
        <f t="shared" si="196"/>
        <v>0</v>
      </c>
      <c r="J4183">
        <f t="shared" si="198"/>
        <v>0</v>
      </c>
      <c r="K4183">
        <f t="shared" si="197"/>
        <v>0</v>
      </c>
    </row>
    <row r="4184" spans="1:11" x14ac:dyDescent="0.25">
      <c r="A4184" t="s">
        <v>18</v>
      </c>
      <c r="B4184" t="s">
        <v>49</v>
      </c>
      <c r="C4184">
        <v>2013</v>
      </c>
      <c r="D4184">
        <v>1761</v>
      </c>
      <c r="E4184">
        <v>367778</v>
      </c>
      <c r="F4184">
        <v>27.71</v>
      </c>
      <c r="G4184">
        <v>96078</v>
      </c>
      <c r="H4184">
        <v>96078</v>
      </c>
      <c r="I4184">
        <f t="shared" si="196"/>
        <v>0</v>
      </c>
      <c r="J4184">
        <f t="shared" si="198"/>
        <v>0</v>
      </c>
      <c r="K4184">
        <f t="shared" si="197"/>
        <v>0</v>
      </c>
    </row>
    <row r="4185" spans="1:11" x14ac:dyDescent="0.25">
      <c r="A4185" t="s">
        <v>43</v>
      </c>
      <c r="B4185" t="s">
        <v>11</v>
      </c>
      <c r="C4185">
        <v>2008</v>
      </c>
      <c r="D4185">
        <v>593</v>
      </c>
      <c r="E4185">
        <v>37640.199999999997</v>
      </c>
      <c r="F4185">
        <v>18.47</v>
      </c>
      <c r="G4185">
        <v>23451</v>
      </c>
      <c r="H4185">
        <v>23451</v>
      </c>
      <c r="I4185">
        <f t="shared" si="196"/>
        <v>0</v>
      </c>
      <c r="J4185">
        <f t="shared" si="198"/>
        <v>0</v>
      </c>
      <c r="K4185">
        <f t="shared" si="197"/>
        <v>0</v>
      </c>
    </row>
    <row r="4186" spans="1:11" x14ac:dyDescent="0.25">
      <c r="A4186" t="s">
        <v>42</v>
      </c>
      <c r="B4186" t="s">
        <v>13</v>
      </c>
      <c r="C4186">
        <v>1998</v>
      </c>
      <c r="D4186">
        <v>758</v>
      </c>
      <c r="E4186">
        <v>34468.93</v>
      </c>
      <c r="F4186">
        <v>16.21</v>
      </c>
      <c r="G4186">
        <v>45108</v>
      </c>
      <c r="H4186">
        <v>45108</v>
      </c>
      <c r="I4186">
        <f t="shared" si="196"/>
        <v>0</v>
      </c>
      <c r="J4186">
        <f t="shared" si="198"/>
        <v>0</v>
      </c>
      <c r="K4186">
        <f t="shared" si="197"/>
        <v>0</v>
      </c>
    </row>
    <row r="4187" spans="1:11" x14ac:dyDescent="0.25">
      <c r="A4187" t="s">
        <v>24</v>
      </c>
      <c r="B4187" t="s">
        <v>29</v>
      </c>
      <c r="C4187">
        <v>1995</v>
      </c>
      <c r="D4187">
        <v>591</v>
      </c>
      <c r="E4187">
        <v>37842</v>
      </c>
      <c r="F4187">
        <v>17.62</v>
      </c>
      <c r="G4187">
        <v>20446</v>
      </c>
      <c r="H4187">
        <v>20446</v>
      </c>
      <c r="I4187">
        <f t="shared" si="196"/>
        <v>0</v>
      </c>
      <c r="J4187">
        <f t="shared" si="198"/>
        <v>0</v>
      </c>
      <c r="K4187">
        <f t="shared" si="197"/>
        <v>0</v>
      </c>
    </row>
    <row r="4188" spans="1:11" x14ac:dyDescent="0.25">
      <c r="A4188" t="s">
        <v>12</v>
      </c>
      <c r="B4188" t="s">
        <v>21</v>
      </c>
      <c r="C4188">
        <v>2005</v>
      </c>
      <c r="D4188">
        <v>2702</v>
      </c>
      <c r="E4188">
        <v>1597</v>
      </c>
      <c r="F4188">
        <v>27.22</v>
      </c>
      <c r="G4188">
        <v>104128</v>
      </c>
      <c r="H4188">
        <v>104128</v>
      </c>
      <c r="I4188">
        <f t="shared" si="196"/>
        <v>0</v>
      </c>
      <c r="J4188">
        <f t="shared" si="198"/>
        <v>0</v>
      </c>
      <c r="K4188">
        <f t="shared" si="197"/>
        <v>0</v>
      </c>
    </row>
    <row r="4189" spans="1:11" x14ac:dyDescent="0.25">
      <c r="A4189" t="s">
        <v>50</v>
      </c>
      <c r="B4189" t="s">
        <v>9</v>
      </c>
      <c r="C4189">
        <v>2006</v>
      </c>
      <c r="D4189">
        <v>1110</v>
      </c>
      <c r="E4189">
        <v>3415.7</v>
      </c>
      <c r="F4189">
        <v>9.1300000000000008</v>
      </c>
      <c r="G4189">
        <v>96370</v>
      </c>
      <c r="H4189">
        <v>106570</v>
      </c>
      <c r="I4189">
        <f t="shared" si="196"/>
        <v>10200</v>
      </c>
      <c r="J4189">
        <f t="shared" si="198"/>
        <v>-10200</v>
      </c>
      <c r="K4189">
        <f t="shared" si="197"/>
        <v>104040000</v>
      </c>
    </row>
    <row r="4190" spans="1:11" x14ac:dyDescent="0.25">
      <c r="A4190" t="s">
        <v>34</v>
      </c>
      <c r="B4190" t="s">
        <v>15</v>
      </c>
      <c r="C4190">
        <v>1991</v>
      </c>
      <c r="D4190">
        <v>636</v>
      </c>
      <c r="E4190">
        <v>39147</v>
      </c>
      <c r="F4190">
        <v>16.37</v>
      </c>
      <c r="G4190">
        <v>55615</v>
      </c>
      <c r="H4190">
        <v>55615</v>
      </c>
      <c r="I4190">
        <f t="shared" si="196"/>
        <v>0</v>
      </c>
      <c r="J4190">
        <f t="shared" si="198"/>
        <v>0</v>
      </c>
      <c r="K4190">
        <f t="shared" si="197"/>
        <v>0</v>
      </c>
    </row>
    <row r="4191" spans="1:11" x14ac:dyDescent="0.25">
      <c r="A4191" t="s">
        <v>32</v>
      </c>
      <c r="B4191" t="s">
        <v>9</v>
      </c>
      <c r="C4191">
        <v>2004</v>
      </c>
      <c r="D4191">
        <v>1083</v>
      </c>
      <c r="E4191">
        <v>35113</v>
      </c>
      <c r="F4191">
        <v>26.64</v>
      </c>
      <c r="G4191">
        <v>19073</v>
      </c>
      <c r="H4191">
        <v>19073</v>
      </c>
      <c r="I4191">
        <f t="shared" si="196"/>
        <v>0</v>
      </c>
      <c r="J4191">
        <f t="shared" si="198"/>
        <v>0</v>
      </c>
      <c r="K4191">
        <f t="shared" si="197"/>
        <v>0</v>
      </c>
    </row>
    <row r="4192" spans="1:11" x14ac:dyDescent="0.25">
      <c r="A4192" t="s">
        <v>69</v>
      </c>
      <c r="B4192" t="s">
        <v>7</v>
      </c>
      <c r="C4192">
        <v>2004</v>
      </c>
      <c r="D4192">
        <v>1513</v>
      </c>
      <c r="E4192">
        <v>68.010000000000005</v>
      </c>
      <c r="F4192">
        <v>19.87</v>
      </c>
      <c r="G4192">
        <v>56139</v>
      </c>
      <c r="H4192">
        <v>58561</v>
      </c>
      <c r="I4192">
        <f t="shared" si="196"/>
        <v>2422</v>
      </c>
      <c r="J4192">
        <f t="shared" si="198"/>
        <v>-2422</v>
      </c>
      <c r="K4192">
        <f t="shared" si="197"/>
        <v>5866084</v>
      </c>
    </row>
    <row r="4193" spans="1:11" x14ac:dyDescent="0.25">
      <c r="A4193" t="s">
        <v>42</v>
      </c>
      <c r="B4193" t="s">
        <v>15</v>
      </c>
      <c r="C4193">
        <v>2007</v>
      </c>
      <c r="D4193">
        <v>758</v>
      </c>
      <c r="E4193">
        <v>64501.279999999999</v>
      </c>
      <c r="F4193">
        <v>24.88</v>
      </c>
      <c r="G4193">
        <v>34947</v>
      </c>
      <c r="H4193">
        <v>34544</v>
      </c>
      <c r="I4193">
        <f t="shared" si="196"/>
        <v>403</v>
      </c>
      <c r="J4193">
        <f t="shared" si="198"/>
        <v>403</v>
      </c>
      <c r="K4193">
        <f t="shared" si="197"/>
        <v>162409</v>
      </c>
    </row>
    <row r="4194" spans="1:11" x14ac:dyDescent="0.25">
      <c r="A4194" t="s">
        <v>43</v>
      </c>
      <c r="B4194" t="s">
        <v>9</v>
      </c>
      <c r="C4194">
        <v>2002</v>
      </c>
      <c r="D4194">
        <v>593</v>
      </c>
      <c r="E4194">
        <v>27915</v>
      </c>
      <c r="F4194">
        <v>19.54</v>
      </c>
      <c r="G4194">
        <v>42163</v>
      </c>
      <c r="H4194">
        <v>55076</v>
      </c>
      <c r="I4194">
        <f t="shared" si="196"/>
        <v>12913</v>
      </c>
      <c r="J4194">
        <f t="shared" si="198"/>
        <v>-12913</v>
      </c>
      <c r="K4194">
        <f t="shared" si="197"/>
        <v>166745569</v>
      </c>
    </row>
    <row r="4195" spans="1:11" x14ac:dyDescent="0.25">
      <c r="A4195" t="s">
        <v>62</v>
      </c>
      <c r="B4195" t="s">
        <v>21</v>
      </c>
      <c r="C4195">
        <v>1993</v>
      </c>
      <c r="D4195">
        <v>92</v>
      </c>
      <c r="E4195">
        <v>39.090000000000003</v>
      </c>
      <c r="F4195">
        <v>27.37</v>
      </c>
      <c r="G4195">
        <v>10000</v>
      </c>
      <c r="H4195">
        <v>10000</v>
      </c>
      <c r="I4195">
        <f t="shared" si="196"/>
        <v>0</v>
      </c>
      <c r="J4195">
        <f t="shared" si="198"/>
        <v>0</v>
      </c>
      <c r="K4195">
        <f t="shared" si="197"/>
        <v>0</v>
      </c>
    </row>
    <row r="4196" spans="1:11" x14ac:dyDescent="0.25">
      <c r="A4196" t="s">
        <v>34</v>
      </c>
      <c r="B4196" t="s">
        <v>13</v>
      </c>
      <c r="C4196">
        <v>1995</v>
      </c>
      <c r="D4196">
        <v>636</v>
      </c>
      <c r="E4196">
        <v>27852</v>
      </c>
      <c r="F4196">
        <v>17.329999999999998</v>
      </c>
      <c r="G4196">
        <v>60459</v>
      </c>
      <c r="H4196">
        <v>61109</v>
      </c>
      <c r="I4196">
        <f t="shared" si="196"/>
        <v>650</v>
      </c>
      <c r="J4196">
        <f t="shared" si="198"/>
        <v>-650</v>
      </c>
      <c r="K4196">
        <f t="shared" si="197"/>
        <v>422500</v>
      </c>
    </row>
    <row r="4197" spans="1:11" x14ac:dyDescent="0.25">
      <c r="A4197" t="s">
        <v>27</v>
      </c>
      <c r="B4197" t="s">
        <v>29</v>
      </c>
      <c r="C4197">
        <v>1994</v>
      </c>
      <c r="D4197">
        <v>495</v>
      </c>
      <c r="E4197">
        <v>16582</v>
      </c>
      <c r="F4197">
        <v>15.1</v>
      </c>
      <c r="G4197">
        <v>11473</v>
      </c>
      <c r="H4197">
        <v>11473</v>
      </c>
      <c r="I4197">
        <f t="shared" si="196"/>
        <v>0</v>
      </c>
      <c r="J4197">
        <f t="shared" si="198"/>
        <v>0</v>
      </c>
      <c r="K4197">
        <f t="shared" si="197"/>
        <v>0</v>
      </c>
    </row>
    <row r="4198" spans="1:11" x14ac:dyDescent="0.25">
      <c r="A4198" t="s">
        <v>37</v>
      </c>
      <c r="B4198" t="s">
        <v>21</v>
      </c>
      <c r="C4198">
        <v>2012</v>
      </c>
      <c r="D4198">
        <v>630</v>
      </c>
      <c r="E4198">
        <v>1578</v>
      </c>
      <c r="F4198">
        <v>16.84</v>
      </c>
      <c r="G4198">
        <v>128346</v>
      </c>
      <c r="H4198">
        <v>99739</v>
      </c>
      <c r="I4198">
        <f t="shared" si="196"/>
        <v>28607</v>
      </c>
      <c r="J4198">
        <f t="shared" si="198"/>
        <v>28607</v>
      </c>
      <c r="K4198">
        <f t="shared" si="197"/>
        <v>818360449</v>
      </c>
    </row>
    <row r="4199" spans="1:11" x14ac:dyDescent="0.25">
      <c r="A4199" t="s">
        <v>40</v>
      </c>
      <c r="B4199" t="s">
        <v>15</v>
      </c>
      <c r="C4199">
        <v>1998</v>
      </c>
      <c r="D4199">
        <v>832</v>
      </c>
      <c r="E4199">
        <v>84117</v>
      </c>
      <c r="F4199">
        <v>7.77</v>
      </c>
      <c r="G4199">
        <v>55463</v>
      </c>
      <c r="H4199">
        <v>64309</v>
      </c>
      <c r="I4199">
        <f t="shared" si="196"/>
        <v>8846</v>
      </c>
      <c r="J4199">
        <f t="shared" si="198"/>
        <v>-8846</v>
      </c>
      <c r="K4199">
        <f t="shared" si="197"/>
        <v>78251716</v>
      </c>
    </row>
    <row r="4200" spans="1:11" x14ac:dyDescent="0.25">
      <c r="A4200" t="s">
        <v>14</v>
      </c>
      <c r="B4200" t="s">
        <v>21</v>
      </c>
      <c r="C4200">
        <v>2007</v>
      </c>
      <c r="D4200">
        <v>494</v>
      </c>
      <c r="E4200">
        <v>5935.96</v>
      </c>
      <c r="F4200">
        <v>23.33</v>
      </c>
      <c r="G4200">
        <v>114454</v>
      </c>
      <c r="H4200">
        <v>114454</v>
      </c>
      <c r="I4200">
        <f t="shared" si="196"/>
        <v>0</v>
      </c>
      <c r="J4200">
        <f t="shared" si="198"/>
        <v>0</v>
      </c>
      <c r="K4200">
        <f t="shared" si="197"/>
        <v>0</v>
      </c>
    </row>
    <row r="4201" spans="1:11" x14ac:dyDescent="0.25">
      <c r="A4201" t="s">
        <v>8</v>
      </c>
      <c r="B4201" t="s">
        <v>29</v>
      </c>
      <c r="C4201">
        <v>2012</v>
      </c>
      <c r="D4201">
        <v>537</v>
      </c>
      <c r="E4201">
        <v>73508.899999999994</v>
      </c>
      <c r="F4201">
        <v>7.85</v>
      </c>
      <c r="G4201">
        <v>30294</v>
      </c>
      <c r="H4201">
        <v>30294</v>
      </c>
      <c r="I4201">
        <f t="shared" si="196"/>
        <v>0</v>
      </c>
      <c r="J4201">
        <f t="shared" si="198"/>
        <v>0</v>
      </c>
      <c r="K4201">
        <f t="shared" si="197"/>
        <v>0</v>
      </c>
    </row>
    <row r="4202" spans="1:11" x14ac:dyDescent="0.25">
      <c r="A4202" t="s">
        <v>32</v>
      </c>
      <c r="B4202" t="s">
        <v>45</v>
      </c>
      <c r="C4202">
        <v>2001</v>
      </c>
      <c r="D4202">
        <v>1083</v>
      </c>
      <c r="E4202">
        <v>43720.04</v>
      </c>
      <c r="F4202">
        <v>25.86</v>
      </c>
      <c r="G4202">
        <v>266998</v>
      </c>
      <c r="H4202">
        <v>266998</v>
      </c>
      <c r="I4202">
        <f t="shared" si="196"/>
        <v>0</v>
      </c>
      <c r="J4202">
        <f t="shared" si="198"/>
        <v>0</v>
      </c>
      <c r="K4202">
        <f t="shared" si="197"/>
        <v>0</v>
      </c>
    </row>
    <row r="4203" spans="1:11" x14ac:dyDescent="0.25">
      <c r="A4203" t="s">
        <v>18</v>
      </c>
      <c r="B4203" t="s">
        <v>45</v>
      </c>
      <c r="C4203">
        <v>2013</v>
      </c>
      <c r="D4203">
        <v>1761</v>
      </c>
      <c r="E4203">
        <v>367778</v>
      </c>
      <c r="F4203">
        <v>26.14</v>
      </c>
      <c r="G4203">
        <v>140795</v>
      </c>
      <c r="H4203">
        <v>140795</v>
      </c>
      <c r="I4203">
        <f t="shared" si="196"/>
        <v>0</v>
      </c>
      <c r="J4203">
        <f t="shared" si="198"/>
        <v>0</v>
      </c>
      <c r="K4203">
        <f t="shared" si="197"/>
        <v>0</v>
      </c>
    </row>
    <row r="4204" spans="1:11" x14ac:dyDescent="0.25">
      <c r="A4204" t="s">
        <v>12</v>
      </c>
      <c r="B4204" t="s">
        <v>9</v>
      </c>
      <c r="C4204">
        <v>2004</v>
      </c>
      <c r="D4204">
        <v>2702</v>
      </c>
      <c r="E4204">
        <v>1597</v>
      </c>
      <c r="F4204">
        <v>25.67</v>
      </c>
      <c r="G4204">
        <v>33439</v>
      </c>
      <c r="H4204">
        <v>33439</v>
      </c>
      <c r="I4204">
        <f t="shared" si="196"/>
        <v>0</v>
      </c>
      <c r="J4204">
        <f t="shared" si="198"/>
        <v>0</v>
      </c>
      <c r="K4204">
        <f t="shared" si="197"/>
        <v>0</v>
      </c>
    </row>
    <row r="4205" spans="1:11" x14ac:dyDescent="0.25">
      <c r="A4205" t="s">
        <v>39</v>
      </c>
      <c r="B4205" t="s">
        <v>11</v>
      </c>
      <c r="C4205">
        <v>1992</v>
      </c>
      <c r="D4205">
        <v>2666</v>
      </c>
      <c r="E4205">
        <v>1453</v>
      </c>
      <c r="F4205">
        <v>25.86</v>
      </c>
      <c r="G4205">
        <v>18534</v>
      </c>
      <c r="H4205">
        <v>18534</v>
      </c>
      <c r="I4205">
        <f t="shared" si="196"/>
        <v>0</v>
      </c>
      <c r="J4205">
        <f t="shared" si="198"/>
        <v>0</v>
      </c>
      <c r="K4205">
        <f t="shared" si="197"/>
        <v>0</v>
      </c>
    </row>
    <row r="4206" spans="1:11" x14ac:dyDescent="0.25">
      <c r="A4206" t="s">
        <v>12</v>
      </c>
      <c r="B4206" t="s">
        <v>21</v>
      </c>
      <c r="C4206">
        <v>1992</v>
      </c>
      <c r="D4206">
        <v>2702</v>
      </c>
      <c r="E4206">
        <v>825</v>
      </c>
      <c r="F4206">
        <v>26.96</v>
      </c>
      <c r="G4206">
        <v>94481</v>
      </c>
      <c r="H4206">
        <v>94481</v>
      </c>
      <c r="I4206">
        <f t="shared" si="196"/>
        <v>0</v>
      </c>
      <c r="J4206">
        <f t="shared" si="198"/>
        <v>0</v>
      </c>
      <c r="K4206">
        <f t="shared" si="197"/>
        <v>0</v>
      </c>
    </row>
    <row r="4207" spans="1:11" x14ac:dyDescent="0.25">
      <c r="A4207" t="s">
        <v>25</v>
      </c>
      <c r="B4207" t="s">
        <v>13</v>
      </c>
      <c r="C4207">
        <v>1999</v>
      </c>
      <c r="D4207">
        <v>534</v>
      </c>
      <c r="E4207">
        <v>34200</v>
      </c>
      <c r="F4207">
        <v>16.77</v>
      </c>
      <c r="G4207">
        <v>91615</v>
      </c>
      <c r="H4207">
        <v>91615</v>
      </c>
      <c r="I4207">
        <f t="shared" si="196"/>
        <v>0</v>
      </c>
      <c r="J4207">
        <f t="shared" si="198"/>
        <v>0</v>
      </c>
      <c r="K4207">
        <f t="shared" si="197"/>
        <v>0</v>
      </c>
    </row>
    <row r="4208" spans="1:11" x14ac:dyDescent="0.25">
      <c r="A4208" t="s">
        <v>83</v>
      </c>
      <c r="B4208" t="s">
        <v>13</v>
      </c>
      <c r="C4208">
        <v>1999</v>
      </c>
      <c r="D4208">
        <v>1187</v>
      </c>
      <c r="E4208">
        <v>114.13</v>
      </c>
      <c r="F4208">
        <v>26.74</v>
      </c>
      <c r="G4208">
        <v>19919</v>
      </c>
      <c r="H4208">
        <v>17015</v>
      </c>
      <c r="I4208">
        <f t="shared" si="196"/>
        <v>2904</v>
      </c>
      <c r="J4208">
        <f t="shared" si="198"/>
        <v>2904</v>
      </c>
      <c r="K4208">
        <f t="shared" si="197"/>
        <v>8433216</v>
      </c>
    </row>
    <row r="4209" spans="1:11" x14ac:dyDescent="0.25">
      <c r="A4209" t="s">
        <v>14</v>
      </c>
      <c r="B4209" t="s">
        <v>9</v>
      </c>
      <c r="C4209">
        <v>2013</v>
      </c>
      <c r="D4209">
        <v>494</v>
      </c>
      <c r="E4209">
        <v>0.92</v>
      </c>
      <c r="F4209">
        <v>27.9</v>
      </c>
      <c r="G4209">
        <v>42313</v>
      </c>
      <c r="H4209">
        <v>42313</v>
      </c>
      <c r="I4209">
        <f t="shared" si="196"/>
        <v>0</v>
      </c>
      <c r="J4209">
        <f t="shared" si="198"/>
        <v>0</v>
      </c>
      <c r="K4209">
        <f t="shared" si="197"/>
        <v>0</v>
      </c>
    </row>
    <row r="4210" spans="1:11" x14ac:dyDescent="0.25">
      <c r="A4210" t="s">
        <v>76</v>
      </c>
      <c r="B4210" t="s">
        <v>15</v>
      </c>
      <c r="C4210">
        <v>1993</v>
      </c>
      <c r="D4210">
        <v>89</v>
      </c>
      <c r="E4210">
        <v>1021.89</v>
      </c>
      <c r="F4210">
        <v>17</v>
      </c>
      <c r="G4210">
        <v>50000</v>
      </c>
      <c r="H4210">
        <v>5644</v>
      </c>
      <c r="I4210">
        <f t="shared" si="196"/>
        <v>44356</v>
      </c>
      <c r="J4210">
        <f t="shared" si="198"/>
        <v>44356</v>
      </c>
      <c r="K4210">
        <f t="shared" si="197"/>
        <v>1967454736</v>
      </c>
    </row>
    <row r="4211" spans="1:11" x14ac:dyDescent="0.25">
      <c r="A4211" t="s">
        <v>54</v>
      </c>
      <c r="B4211" t="s">
        <v>9</v>
      </c>
      <c r="C4211">
        <v>1998</v>
      </c>
      <c r="D4211">
        <v>2274</v>
      </c>
      <c r="E4211">
        <v>21500</v>
      </c>
      <c r="F4211">
        <v>22.72</v>
      </c>
      <c r="G4211">
        <v>10743</v>
      </c>
      <c r="H4211">
        <v>10743</v>
      </c>
      <c r="I4211">
        <f t="shared" si="196"/>
        <v>0</v>
      </c>
      <c r="J4211">
        <f t="shared" si="198"/>
        <v>0</v>
      </c>
      <c r="K4211">
        <f t="shared" si="197"/>
        <v>0</v>
      </c>
    </row>
    <row r="4212" spans="1:11" x14ac:dyDescent="0.25">
      <c r="A4212" t="s">
        <v>32</v>
      </c>
      <c r="B4212" t="s">
        <v>29</v>
      </c>
      <c r="C4212">
        <v>2009</v>
      </c>
      <c r="D4212">
        <v>1083</v>
      </c>
      <c r="E4212">
        <v>28707.01</v>
      </c>
      <c r="F4212">
        <v>26.76</v>
      </c>
      <c r="G4212">
        <v>10236</v>
      </c>
      <c r="H4212">
        <v>10236</v>
      </c>
      <c r="I4212">
        <f t="shared" si="196"/>
        <v>0</v>
      </c>
      <c r="J4212">
        <f t="shared" si="198"/>
        <v>0</v>
      </c>
      <c r="K4212">
        <f t="shared" si="197"/>
        <v>0</v>
      </c>
    </row>
    <row r="4213" spans="1:11" x14ac:dyDescent="0.25">
      <c r="A4213" t="s">
        <v>32</v>
      </c>
      <c r="B4213" t="s">
        <v>15</v>
      </c>
      <c r="C4213">
        <v>1992</v>
      </c>
      <c r="D4213">
        <v>1083</v>
      </c>
      <c r="E4213">
        <v>70791</v>
      </c>
      <c r="F4213">
        <v>25.16</v>
      </c>
      <c r="G4213">
        <v>9820</v>
      </c>
      <c r="H4213">
        <v>9820</v>
      </c>
      <c r="I4213">
        <f t="shared" si="196"/>
        <v>0</v>
      </c>
      <c r="J4213">
        <f t="shared" si="198"/>
        <v>0</v>
      </c>
      <c r="K4213">
        <f t="shared" si="197"/>
        <v>0</v>
      </c>
    </row>
    <row r="4214" spans="1:11" x14ac:dyDescent="0.25">
      <c r="A4214" t="s">
        <v>62</v>
      </c>
      <c r="B4214" t="s">
        <v>15</v>
      </c>
      <c r="C4214">
        <v>1991</v>
      </c>
      <c r="D4214">
        <v>92</v>
      </c>
      <c r="E4214">
        <v>39.090000000000003</v>
      </c>
      <c r="F4214">
        <v>27.38</v>
      </c>
      <c r="G4214">
        <v>4514</v>
      </c>
      <c r="H4214">
        <v>5020</v>
      </c>
      <c r="I4214">
        <f t="shared" si="196"/>
        <v>506</v>
      </c>
      <c r="J4214">
        <f t="shared" si="198"/>
        <v>-506</v>
      </c>
      <c r="K4214">
        <f t="shared" si="197"/>
        <v>256036</v>
      </c>
    </row>
    <row r="4215" spans="1:11" x14ac:dyDescent="0.25">
      <c r="A4215" t="s">
        <v>43</v>
      </c>
      <c r="B4215" t="s">
        <v>11</v>
      </c>
      <c r="C4215">
        <v>1992</v>
      </c>
      <c r="D4215">
        <v>593</v>
      </c>
      <c r="E4215">
        <v>27110</v>
      </c>
      <c r="F4215">
        <v>17.68</v>
      </c>
      <c r="G4215">
        <v>20405</v>
      </c>
      <c r="H4215">
        <v>20405</v>
      </c>
      <c r="I4215">
        <f t="shared" si="196"/>
        <v>0</v>
      </c>
      <c r="J4215">
        <f t="shared" si="198"/>
        <v>0</v>
      </c>
      <c r="K4215">
        <f t="shared" si="197"/>
        <v>0</v>
      </c>
    </row>
    <row r="4216" spans="1:11" x14ac:dyDescent="0.25">
      <c r="A4216" t="s">
        <v>18</v>
      </c>
      <c r="B4216" t="s">
        <v>9</v>
      </c>
      <c r="C4216">
        <v>1990</v>
      </c>
      <c r="D4216">
        <v>1761</v>
      </c>
      <c r="E4216">
        <v>49695</v>
      </c>
      <c r="F4216">
        <v>18.47</v>
      </c>
      <c r="G4216">
        <v>18735</v>
      </c>
      <c r="H4216">
        <v>18735</v>
      </c>
      <c r="I4216">
        <f t="shared" si="196"/>
        <v>0</v>
      </c>
      <c r="J4216">
        <f t="shared" si="198"/>
        <v>0</v>
      </c>
      <c r="K4216">
        <f t="shared" si="197"/>
        <v>0</v>
      </c>
    </row>
    <row r="4217" spans="1:11" x14ac:dyDescent="0.25">
      <c r="A4217" t="s">
        <v>32</v>
      </c>
      <c r="B4217" t="s">
        <v>15</v>
      </c>
      <c r="C4217">
        <v>1995</v>
      </c>
      <c r="D4217">
        <v>1083</v>
      </c>
      <c r="E4217">
        <v>61257</v>
      </c>
      <c r="F4217">
        <v>27.2</v>
      </c>
      <c r="G4217">
        <v>8235</v>
      </c>
      <c r="H4217">
        <v>8235</v>
      </c>
      <c r="I4217">
        <f t="shared" si="196"/>
        <v>0</v>
      </c>
      <c r="J4217">
        <f t="shared" si="198"/>
        <v>0</v>
      </c>
      <c r="K4217">
        <f t="shared" si="197"/>
        <v>0</v>
      </c>
    </row>
    <row r="4218" spans="1:11" x14ac:dyDescent="0.25">
      <c r="A4218" t="s">
        <v>32</v>
      </c>
      <c r="B4218" t="s">
        <v>13</v>
      </c>
      <c r="C4218">
        <v>1996</v>
      </c>
      <c r="D4218">
        <v>1083</v>
      </c>
      <c r="E4218">
        <v>56114</v>
      </c>
      <c r="F4218">
        <v>26.46</v>
      </c>
      <c r="G4218">
        <v>28226</v>
      </c>
      <c r="H4218">
        <v>28226</v>
      </c>
      <c r="I4218">
        <f t="shared" si="196"/>
        <v>0</v>
      </c>
      <c r="J4218">
        <f t="shared" si="198"/>
        <v>0</v>
      </c>
      <c r="K4218">
        <f t="shared" si="197"/>
        <v>0</v>
      </c>
    </row>
    <row r="4219" spans="1:11" x14ac:dyDescent="0.25">
      <c r="A4219" t="s">
        <v>14</v>
      </c>
      <c r="B4219" t="s">
        <v>9</v>
      </c>
      <c r="C4219">
        <v>2008</v>
      </c>
      <c r="D4219">
        <v>494</v>
      </c>
      <c r="E4219">
        <v>4946.79</v>
      </c>
      <c r="F4219">
        <v>23.21</v>
      </c>
      <c r="G4219">
        <v>34154</v>
      </c>
      <c r="H4219">
        <v>34154</v>
      </c>
      <c r="I4219">
        <f t="shared" si="196"/>
        <v>0</v>
      </c>
      <c r="J4219">
        <f t="shared" si="198"/>
        <v>0</v>
      </c>
      <c r="K4219">
        <f t="shared" si="197"/>
        <v>0</v>
      </c>
    </row>
    <row r="4220" spans="1:11" x14ac:dyDescent="0.25">
      <c r="A4220" t="s">
        <v>36</v>
      </c>
      <c r="B4220" t="s">
        <v>45</v>
      </c>
      <c r="C4220">
        <v>2013</v>
      </c>
      <c r="D4220">
        <v>1738</v>
      </c>
      <c r="E4220">
        <v>17942.97</v>
      </c>
      <c r="F4220">
        <v>17</v>
      </c>
      <c r="G4220">
        <v>121025</v>
      </c>
      <c r="H4220">
        <v>121015</v>
      </c>
      <c r="I4220">
        <f t="shared" si="196"/>
        <v>10</v>
      </c>
      <c r="J4220">
        <f t="shared" si="198"/>
        <v>10</v>
      </c>
      <c r="K4220">
        <f t="shared" si="197"/>
        <v>100</v>
      </c>
    </row>
    <row r="4221" spans="1:11" x14ac:dyDescent="0.25">
      <c r="A4221" t="s">
        <v>19</v>
      </c>
      <c r="B4221" t="s">
        <v>9</v>
      </c>
      <c r="C4221">
        <v>2007</v>
      </c>
      <c r="D4221">
        <v>216</v>
      </c>
      <c r="E4221">
        <v>1062.6099999999999</v>
      </c>
      <c r="F4221">
        <v>20.12</v>
      </c>
      <c r="G4221">
        <v>24774</v>
      </c>
      <c r="H4221">
        <v>24774</v>
      </c>
      <c r="I4221">
        <f t="shared" si="196"/>
        <v>0</v>
      </c>
      <c r="J4221">
        <f t="shared" si="198"/>
        <v>0</v>
      </c>
      <c r="K4221">
        <f t="shared" si="197"/>
        <v>0</v>
      </c>
    </row>
    <row r="4222" spans="1:11" x14ac:dyDescent="0.25">
      <c r="A4222" t="s">
        <v>84</v>
      </c>
      <c r="B4222" t="s">
        <v>9</v>
      </c>
      <c r="C4222">
        <v>1995</v>
      </c>
      <c r="D4222">
        <v>1181</v>
      </c>
      <c r="E4222">
        <v>173.19</v>
      </c>
      <c r="F4222">
        <v>20.86</v>
      </c>
      <c r="G4222">
        <v>13517</v>
      </c>
      <c r="H4222">
        <v>9209</v>
      </c>
      <c r="I4222">
        <f t="shared" si="196"/>
        <v>4308</v>
      </c>
      <c r="J4222">
        <f t="shared" si="198"/>
        <v>4308</v>
      </c>
      <c r="K4222">
        <f t="shared" si="197"/>
        <v>18558864</v>
      </c>
    </row>
    <row r="4223" spans="1:11" x14ac:dyDescent="0.25">
      <c r="A4223" t="s">
        <v>18</v>
      </c>
      <c r="B4223" t="s">
        <v>7</v>
      </c>
      <c r="C4223">
        <v>2000</v>
      </c>
      <c r="D4223">
        <v>1761</v>
      </c>
      <c r="E4223">
        <v>140423</v>
      </c>
      <c r="F4223">
        <v>25.35</v>
      </c>
      <c r="G4223">
        <v>171813</v>
      </c>
      <c r="H4223">
        <v>171813</v>
      </c>
      <c r="I4223">
        <f t="shared" si="196"/>
        <v>0</v>
      </c>
      <c r="J4223">
        <f t="shared" si="198"/>
        <v>0</v>
      </c>
      <c r="K4223">
        <f t="shared" si="197"/>
        <v>0</v>
      </c>
    </row>
    <row r="4224" spans="1:11" x14ac:dyDescent="0.25">
      <c r="A4224" t="s">
        <v>31</v>
      </c>
      <c r="B4224" t="s">
        <v>11</v>
      </c>
      <c r="C4224">
        <v>2001</v>
      </c>
      <c r="D4224">
        <v>346</v>
      </c>
      <c r="E4224">
        <v>13842.57</v>
      </c>
      <c r="F4224">
        <v>18.559999999999999</v>
      </c>
      <c r="G4224">
        <v>12280</v>
      </c>
      <c r="H4224">
        <v>19488</v>
      </c>
      <c r="I4224">
        <f t="shared" si="196"/>
        <v>7208</v>
      </c>
      <c r="J4224">
        <f t="shared" si="198"/>
        <v>-7208</v>
      </c>
      <c r="K4224">
        <f t="shared" si="197"/>
        <v>51955264</v>
      </c>
    </row>
    <row r="4225" spans="1:11" x14ac:dyDescent="0.25">
      <c r="A4225" t="s">
        <v>32</v>
      </c>
      <c r="B4225" t="s">
        <v>21</v>
      </c>
      <c r="C4225">
        <v>1998</v>
      </c>
      <c r="D4225">
        <v>1083</v>
      </c>
      <c r="E4225">
        <v>49157</v>
      </c>
      <c r="F4225">
        <v>27.32</v>
      </c>
      <c r="G4225">
        <v>86907</v>
      </c>
      <c r="H4225">
        <v>86907</v>
      </c>
      <c r="I4225">
        <f t="shared" si="196"/>
        <v>0</v>
      </c>
      <c r="J4225">
        <f t="shared" si="198"/>
        <v>0</v>
      </c>
      <c r="K4225">
        <f t="shared" si="197"/>
        <v>0</v>
      </c>
    </row>
    <row r="4226" spans="1:11" x14ac:dyDescent="0.25">
      <c r="A4226" t="s">
        <v>40</v>
      </c>
      <c r="B4226" t="s">
        <v>15</v>
      </c>
      <c r="C4226">
        <v>1990</v>
      </c>
      <c r="D4226">
        <v>832</v>
      </c>
      <c r="E4226">
        <v>100596.4</v>
      </c>
      <c r="F4226">
        <v>7.97</v>
      </c>
      <c r="G4226">
        <v>48234</v>
      </c>
      <c r="H4226">
        <v>48234</v>
      </c>
      <c r="I4226">
        <f t="shared" si="196"/>
        <v>0</v>
      </c>
      <c r="J4226">
        <f t="shared" si="198"/>
        <v>0</v>
      </c>
      <c r="K4226">
        <f t="shared" si="197"/>
        <v>0</v>
      </c>
    </row>
    <row r="4227" spans="1:11" x14ac:dyDescent="0.25">
      <c r="A4227" t="s">
        <v>42</v>
      </c>
      <c r="B4227" t="s">
        <v>7</v>
      </c>
      <c r="C4227">
        <v>2013</v>
      </c>
      <c r="D4227">
        <v>758</v>
      </c>
      <c r="E4227">
        <v>59920.18</v>
      </c>
      <c r="F4227">
        <v>24.19</v>
      </c>
      <c r="G4227">
        <v>267752</v>
      </c>
      <c r="H4227">
        <v>267752</v>
      </c>
      <c r="I4227">
        <f t="shared" ref="I4227:I4290" si="199">ABS(G4227-H4227)</f>
        <v>0</v>
      </c>
      <c r="J4227">
        <f t="shared" si="198"/>
        <v>0</v>
      </c>
      <c r="K4227">
        <f t="shared" ref="K4227:K4290" si="200">J4227^2</f>
        <v>0</v>
      </c>
    </row>
    <row r="4228" spans="1:11" x14ac:dyDescent="0.25">
      <c r="A4228" t="s">
        <v>54</v>
      </c>
      <c r="B4228" t="s">
        <v>9</v>
      </c>
      <c r="C4228">
        <v>2012</v>
      </c>
      <c r="D4228">
        <v>2274</v>
      </c>
      <c r="E4228">
        <v>11469.74</v>
      </c>
      <c r="F4228">
        <v>21.86</v>
      </c>
      <c r="G4228">
        <v>27324</v>
      </c>
      <c r="H4228">
        <v>27324</v>
      </c>
      <c r="I4228">
        <f t="shared" si="199"/>
        <v>0</v>
      </c>
      <c r="J4228">
        <f t="shared" si="198"/>
        <v>0</v>
      </c>
      <c r="K4228">
        <f t="shared" si="200"/>
        <v>0</v>
      </c>
    </row>
    <row r="4229" spans="1:11" x14ac:dyDescent="0.25">
      <c r="A4229" t="s">
        <v>19</v>
      </c>
      <c r="B4229" t="s">
        <v>15</v>
      </c>
      <c r="C4229">
        <v>2012</v>
      </c>
      <c r="D4229">
        <v>216</v>
      </c>
      <c r="E4229">
        <v>1979.27</v>
      </c>
      <c r="F4229">
        <v>24.34</v>
      </c>
      <c r="G4229">
        <v>7314</v>
      </c>
      <c r="H4229">
        <v>31873</v>
      </c>
      <c r="I4229">
        <f t="shared" si="199"/>
        <v>24559</v>
      </c>
      <c r="J4229">
        <f t="shared" si="198"/>
        <v>-24559</v>
      </c>
      <c r="K4229">
        <f t="shared" si="200"/>
        <v>603144481</v>
      </c>
    </row>
    <row r="4230" spans="1:11" x14ac:dyDescent="0.25">
      <c r="A4230" t="s">
        <v>18</v>
      </c>
      <c r="B4230" t="s">
        <v>11</v>
      </c>
      <c r="C4230">
        <v>2013</v>
      </c>
      <c r="D4230">
        <v>1761</v>
      </c>
      <c r="E4230">
        <v>367778</v>
      </c>
      <c r="F4230">
        <v>26.14</v>
      </c>
      <c r="G4230">
        <v>27491</v>
      </c>
      <c r="H4230">
        <v>27491</v>
      </c>
      <c r="I4230">
        <f t="shared" si="199"/>
        <v>0</v>
      </c>
      <c r="J4230">
        <f t="shared" si="198"/>
        <v>0</v>
      </c>
      <c r="K4230">
        <f t="shared" si="200"/>
        <v>0</v>
      </c>
    </row>
    <row r="4231" spans="1:11" x14ac:dyDescent="0.25">
      <c r="A4231" t="s">
        <v>40</v>
      </c>
      <c r="B4231" t="s">
        <v>13</v>
      </c>
      <c r="C4231">
        <v>1999</v>
      </c>
      <c r="D4231">
        <v>832</v>
      </c>
      <c r="E4231">
        <v>81583</v>
      </c>
      <c r="F4231">
        <v>7.64</v>
      </c>
      <c r="G4231">
        <v>64635</v>
      </c>
      <c r="H4231">
        <v>64635</v>
      </c>
      <c r="I4231">
        <f t="shared" si="199"/>
        <v>0</v>
      </c>
      <c r="J4231">
        <f t="shared" si="198"/>
        <v>0</v>
      </c>
      <c r="K4231">
        <f t="shared" si="200"/>
        <v>0</v>
      </c>
    </row>
    <row r="4232" spans="1:11" x14ac:dyDescent="0.25">
      <c r="A4232" t="s">
        <v>92</v>
      </c>
      <c r="B4232" t="s">
        <v>7</v>
      </c>
      <c r="C4232">
        <v>2010</v>
      </c>
      <c r="D4232">
        <v>562</v>
      </c>
      <c r="E4232">
        <v>278.72000000000003</v>
      </c>
      <c r="F4232">
        <v>11.31</v>
      </c>
      <c r="G4232">
        <v>170146</v>
      </c>
      <c r="H4232">
        <v>215290</v>
      </c>
      <c r="I4232">
        <f t="shared" si="199"/>
        <v>45144</v>
      </c>
      <c r="J4232">
        <f t="shared" si="198"/>
        <v>-45144</v>
      </c>
      <c r="K4232">
        <f t="shared" si="200"/>
        <v>2037980736</v>
      </c>
    </row>
    <row r="4233" spans="1:11" x14ac:dyDescent="0.25">
      <c r="A4233" t="s">
        <v>37</v>
      </c>
      <c r="B4233" t="s">
        <v>29</v>
      </c>
      <c r="C4233">
        <v>2002</v>
      </c>
      <c r="D4233">
        <v>630</v>
      </c>
      <c r="E4233">
        <v>1578</v>
      </c>
      <c r="F4233">
        <v>16.61</v>
      </c>
      <c r="G4233">
        <v>8611</v>
      </c>
      <c r="H4233">
        <v>8400</v>
      </c>
      <c r="I4233">
        <f t="shared" si="199"/>
        <v>211</v>
      </c>
      <c r="J4233">
        <f t="shared" si="198"/>
        <v>211</v>
      </c>
      <c r="K4233">
        <f t="shared" si="200"/>
        <v>44521</v>
      </c>
    </row>
    <row r="4234" spans="1:11" x14ac:dyDescent="0.25">
      <c r="A4234" t="s">
        <v>32</v>
      </c>
      <c r="B4234" t="s">
        <v>21</v>
      </c>
      <c r="C4234">
        <v>1992</v>
      </c>
      <c r="D4234">
        <v>1083</v>
      </c>
      <c r="E4234">
        <v>70791</v>
      </c>
      <c r="F4234">
        <v>25.58</v>
      </c>
      <c r="G4234">
        <v>82835</v>
      </c>
      <c r="H4234">
        <v>82835</v>
      </c>
      <c r="I4234">
        <f t="shared" si="199"/>
        <v>0</v>
      </c>
      <c r="J4234">
        <f t="shared" si="198"/>
        <v>0</v>
      </c>
      <c r="K4234">
        <f t="shared" si="200"/>
        <v>0</v>
      </c>
    </row>
    <row r="4235" spans="1:11" x14ac:dyDescent="0.25">
      <c r="A4235" t="s">
        <v>18</v>
      </c>
      <c r="B4235" t="s">
        <v>21</v>
      </c>
      <c r="C4235">
        <v>2004</v>
      </c>
      <c r="D4235">
        <v>1761</v>
      </c>
      <c r="E4235">
        <v>214725</v>
      </c>
      <c r="F4235">
        <v>18.75</v>
      </c>
      <c r="G4235">
        <v>114957</v>
      </c>
      <c r="H4235">
        <v>113360</v>
      </c>
      <c r="I4235">
        <f t="shared" si="199"/>
        <v>1597</v>
      </c>
      <c r="J4235">
        <f t="shared" si="198"/>
        <v>1597</v>
      </c>
      <c r="K4235">
        <f t="shared" si="200"/>
        <v>2550409</v>
      </c>
    </row>
    <row r="4236" spans="1:11" x14ac:dyDescent="0.25">
      <c r="A4236" t="s">
        <v>48</v>
      </c>
      <c r="B4236" t="s">
        <v>7</v>
      </c>
      <c r="C4236">
        <v>1997</v>
      </c>
      <c r="D4236">
        <v>2051</v>
      </c>
      <c r="E4236">
        <v>909.71</v>
      </c>
      <c r="F4236">
        <v>27.8</v>
      </c>
      <c r="G4236">
        <v>147392</v>
      </c>
      <c r="H4236">
        <v>147897</v>
      </c>
      <c r="I4236">
        <f t="shared" si="199"/>
        <v>505</v>
      </c>
      <c r="J4236">
        <f t="shared" si="198"/>
        <v>-505</v>
      </c>
      <c r="K4236">
        <f t="shared" si="200"/>
        <v>255025</v>
      </c>
    </row>
    <row r="4237" spans="1:11" x14ac:dyDescent="0.25">
      <c r="A4237" t="s">
        <v>24</v>
      </c>
      <c r="B4237" t="s">
        <v>45</v>
      </c>
      <c r="C4237">
        <v>1998</v>
      </c>
      <c r="D4237">
        <v>591</v>
      </c>
      <c r="E4237">
        <v>62397</v>
      </c>
      <c r="F4237">
        <v>17.52</v>
      </c>
      <c r="G4237">
        <v>100000</v>
      </c>
      <c r="H4237">
        <v>100000</v>
      </c>
      <c r="I4237">
        <f t="shared" si="199"/>
        <v>0</v>
      </c>
      <c r="J4237">
        <f t="shared" ref="J4237:J4300" si="201">G4237-H4237</f>
        <v>0</v>
      </c>
      <c r="K4237">
        <f t="shared" si="200"/>
        <v>0</v>
      </c>
    </row>
    <row r="4238" spans="1:11" x14ac:dyDescent="0.25">
      <c r="A4238" t="s">
        <v>18</v>
      </c>
      <c r="B4238" t="s">
        <v>49</v>
      </c>
      <c r="C4238">
        <v>1990</v>
      </c>
      <c r="D4238">
        <v>1761</v>
      </c>
      <c r="E4238">
        <v>49695</v>
      </c>
      <c r="F4238">
        <v>20.29</v>
      </c>
      <c r="G4238">
        <v>91489</v>
      </c>
      <c r="H4238">
        <v>91489</v>
      </c>
      <c r="I4238">
        <f t="shared" si="199"/>
        <v>0</v>
      </c>
      <c r="J4238">
        <f t="shared" si="201"/>
        <v>0</v>
      </c>
      <c r="K4238">
        <f t="shared" si="200"/>
        <v>0</v>
      </c>
    </row>
    <row r="4239" spans="1:11" x14ac:dyDescent="0.25">
      <c r="A4239" t="s">
        <v>18</v>
      </c>
      <c r="B4239" t="s">
        <v>45</v>
      </c>
      <c r="C4239">
        <v>2001</v>
      </c>
      <c r="D4239">
        <v>1761</v>
      </c>
      <c r="E4239">
        <v>151523</v>
      </c>
      <c r="F4239">
        <v>18.670000000000002</v>
      </c>
      <c r="G4239">
        <v>135418</v>
      </c>
      <c r="H4239">
        <v>135418</v>
      </c>
      <c r="I4239">
        <f t="shared" si="199"/>
        <v>0</v>
      </c>
      <c r="J4239">
        <f t="shared" si="201"/>
        <v>0</v>
      </c>
      <c r="K4239">
        <f t="shared" si="200"/>
        <v>0</v>
      </c>
    </row>
    <row r="4240" spans="1:11" x14ac:dyDescent="0.25">
      <c r="A4240" t="s">
        <v>44</v>
      </c>
      <c r="B4240" t="s">
        <v>23</v>
      </c>
      <c r="C4240">
        <v>1999</v>
      </c>
      <c r="D4240">
        <v>1180</v>
      </c>
      <c r="E4240">
        <v>88</v>
      </c>
      <c r="F4240">
        <v>23.52</v>
      </c>
      <c r="G4240">
        <v>57000</v>
      </c>
      <c r="H4240">
        <v>60000</v>
      </c>
      <c r="I4240">
        <f t="shared" si="199"/>
        <v>3000</v>
      </c>
      <c r="J4240">
        <f t="shared" si="201"/>
        <v>-3000</v>
      </c>
      <c r="K4240">
        <f t="shared" si="200"/>
        <v>9000000</v>
      </c>
    </row>
    <row r="4241" spans="1:11" x14ac:dyDescent="0.25">
      <c r="A4241" t="s">
        <v>18</v>
      </c>
      <c r="B4241" t="s">
        <v>7</v>
      </c>
      <c r="C4241">
        <v>2008</v>
      </c>
      <c r="D4241">
        <v>1761</v>
      </c>
      <c r="E4241">
        <v>312637</v>
      </c>
      <c r="F4241">
        <v>24.26</v>
      </c>
      <c r="G4241">
        <v>253729</v>
      </c>
      <c r="H4241">
        <v>253729</v>
      </c>
      <c r="I4241">
        <f t="shared" si="199"/>
        <v>0</v>
      </c>
      <c r="J4241">
        <f t="shared" si="201"/>
        <v>0</v>
      </c>
      <c r="K4241">
        <f t="shared" si="200"/>
        <v>0</v>
      </c>
    </row>
    <row r="4242" spans="1:11" x14ac:dyDescent="0.25">
      <c r="A4242" t="s">
        <v>43</v>
      </c>
      <c r="B4242" t="s">
        <v>7</v>
      </c>
      <c r="C4242">
        <v>1997</v>
      </c>
      <c r="D4242">
        <v>593</v>
      </c>
      <c r="E4242">
        <v>34431</v>
      </c>
      <c r="F4242">
        <v>11.34</v>
      </c>
      <c r="G4242">
        <v>241821</v>
      </c>
      <c r="H4242">
        <v>235756</v>
      </c>
      <c r="I4242">
        <f t="shared" si="199"/>
        <v>6065</v>
      </c>
      <c r="J4242">
        <f t="shared" si="201"/>
        <v>6065</v>
      </c>
      <c r="K4242">
        <f t="shared" si="200"/>
        <v>36784225</v>
      </c>
    </row>
    <row r="4243" spans="1:11" x14ac:dyDescent="0.25">
      <c r="A4243" t="s">
        <v>54</v>
      </c>
      <c r="B4243" t="s">
        <v>7</v>
      </c>
      <c r="C4243">
        <v>2011</v>
      </c>
      <c r="D4243">
        <v>2274</v>
      </c>
      <c r="E4243">
        <v>17529.439999999999</v>
      </c>
      <c r="F4243">
        <v>22.11</v>
      </c>
      <c r="G4243">
        <v>77752</v>
      </c>
      <c r="H4243">
        <v>87422</v>
      </c>
      <c r="I4243">
        <f t="shared" si="199"/>
        <v>9670</v>
      </c>
      <c r="J4243">
        <f t="shared" si="201"/>
        <v>-9670</v>
      </c>
      <c r="K4243">
        <f t="shared" si="200"/>
        <v>93508900</v>
      </c>
    </row>
    <row r="4244" spans="1:11" x14ac:dyDescent="0.25">
      <c r="A4244" t="s">
        <v>70</v>
      </c>
      <c r="B4244" t="s">
        <v>9</v>
      </c>
      <c r="C4244">
        <v>2009</v>
      </c>
      <c r="D4244">
        <v>657</v>
      </c>
      <c r="E4244">
        <v>3269.99</v>
      </c>
      <c r="F4244">
        <v>20.52</v>
      </c>
      <c r="G4244">
        <v>4642</v>
      </c>
      <c r="H4244">
        <v>2867</v>
      </c>
      <c r="I4244">
        <f t="shared" si="199"/>
        <v>1775</v>
      </c>
      <c r="J4244">
        <f t="shared" si="201"/>
        <v>1775</v>
      </c>
      <c r="K4244">
        <f t="shared" si="200"/>
        <v>3150625</v>
      </c>
    </row>
    <row r="4245" spans="1:11" x14ac:dyDescent="0.25">
      <c r="A4245" t="s">
        <v>108</v>
      </c>
      <c r="B4245" t="s">
        <v>9</v>
      </c>
      <c r="C4245">
        <v>2009</v>
      </c>
      <c r="D4245">
        <v>618</v>
      </c>
      <c r="E4245">
        <v>8306.31</v>
      </c>
      <c r="F4245">
        <v>6.75</v>
      </c>
      <c r="G4245">
        <v>46818</v>
      </c>
      <c r="H4245">
        <v>50407</v>
      </c>
      <c r="I4245">
        <f t="shared" si="199"/>
        <v>3589</v>
      </c>
      <c r="J4245">
        <f t="shared" si="201"/>
        <v>-3589</v>
      </c>
      <c r="K4245">
        <f t="shared" si="200"/>
        <v>12880921</v>
      </c>
    </row>
    <row r="4246" spans="1:11" x14ac:dyDescent="0.25">
      <c r="A4246" t="s">
        <v>108</v>
      </c>
      <c r="B4246" t="s">
        <v>11</v>
      </c>
      <c r="C4246">
        <v>1999</v>
      </c>
      <c r="D4246">
        <v>618</v>
      </c>
      <c r="E4246">
        <v>8306.31</v>
      </c>
      <c r="F4246">
        <v>7.38</v>
      </c>
      <c r="G4246">
        <v>17322</v>
      </c>
      <c r="H4246">
        <v>21367</v>
      </c>
      <c r="I4246">
        <f t="shared" si="199"/>
        <v>4045</v>
      </c>
      <c r="J4246">
        <f t="shared" si="201"/>
        <v>-4045</v>
      </c>
      <c r="K4246">
        <f t="shared" si="200"/>
        <v>16362025</v>
      </c>
    </row>
    <row r="4247" spans="1:11" x14ac:dyDescent="0.25">
      <c r="A4247" t="s">
        <v>80</v>
      </c>
      <c r="B4247" t="s">
        <v>29</v>
      </c>
      <c r="C4247">
        <v>1994</v>
      </c>
      <c r="D4247">
        <v>1784</v>
      </c>
      <c r="E4247">
        <v>3630.31</v>
      </c>
      <c r="F4247">
        <v>26.33</v>
      </c>
      <c r="G4247">
        <v>25000</v>
      </c>
      <c r="H4247">
        <v>27143</v>
      </c>
      <c r="I4247">
        <f t="shared" si="199"/>
        <v>2143</v>
      </c>
      <c r="J4247">
        <f t="shared" si="201"/>
        <v>-2143</v>
      </c>
      <c r="K4247">
        <f t="shared" si="200"/>
        <v>4592449</v>
      </c>
    </row>
    <row r="4248" spans="1:11" x14ac:dyDescent="0.25">
      <c r="A4248" t="s">
        <v>95</v>
      </c>
      <c r="B4248" t="s">
        <v>45</v>
      </c>
      <c r="C4248">
        <v>2001</v>
      </c>
      <c r="D4248">
        <v>3142</v>
      </c>
      <c r="E4248">
        <v>105</v>
      </c>
      <c r="F4248">
        <v>25.43</v>
      </c>
      <c r="G4248">
        <v>104167</v>
      </c>
      <c r="H4248">
        <v>109091</v>
      </c>
      <c r="I4248">
        <f t="shared" si="199"/>
        <v>4924</v>
      </c>
      <c r="J4248">
        <f t="shared" si="201"/>
        <v>-4924</v>
      </c>
      <c r="K4248">
        <f t="shared" si="200"/>
        <v>24245776</v>
      </c>
    </row>
    <row r="4249" spans="1:11" x14ac:dyDescent="0.25">
      <c r="A4249" t="s">
        <v>95</v>
      </c>
      <c r="B4249" t="s">
        <v>49</v>
      </c>
      <c r="C4249">
        <v>1995</v>
      </c>
      <c r="D4249">
        <v>3142</v>
      </c>
      <c r="E4249">
        <v>105</v>
      </c>
      <c r="F4249">
        <v>25.44</v>
      </c>
      <c r="G4249">
        <v>174933</v>
      </c>
      <c r="H4249">
        <v>175000</v>
      </c>
      <c r="I4249">
        <f t="shared" si="199"/>
        <v>67</v>
      </c>
      <c r="J4249">
        <f t="shared" si="201"/>
        <v>-67</v>
      </c>
      <c r="K4249">
        <f t="shared" si="200"/>
        <v>4489</v>
      </c>
    </row>
    <row r="4250" spans="1:11" x14ac:dyDescent="0.25">
      <c r="A4250" t="s">
        <v>6</v>
      </c>
      <c r="B4250" t="s">
        <v>9</v>
      </c>
      <c r="C4250">
        <v>2010</v>
      </c>
      <c r="D4250">
        <v>1274</v>
      </c>
      <c r="E4250">
        <v>264.52999999999997</v>
      </c>
      <c r="F4250">
        <v>21.75</v>
      </c>
      <c r="G4250">
        <v>10511</v>
      </c>
      <c r="H4250">
        <v>10032</v>
      </c>
      <c r="I4250">
        <f t="shared" si="199"/>
        <v>479</v>
      </c>
      <c r="J4250">
        <f t="shared" si="201"/>
        <v>479</v>
      </c>
      <c r="K4250">
        <f t="shared" si="200"/>
        <v>229441</v>
      </c>
    </row>
    <row r="4251" spans="1:11" x14ac:dyDescent="0.25">
      <c r="A4251" t="s">
        <v>83</v>
      </c>
      <c r="B4251" t="s">
        <v>13</v>
      </c>
      <c r="C4251">
        <v>1997</v>
      </c>
      <c r="D4251">
        <v>1187</v>
      </c>
      <c r="E4251">
        <v>502</v>
      </c>
      <c r="F4251">
        <v>26.58</v>
      </c>
      <c r="G4251">
        <v>16746</v>
      </c>
      <c r="H4251">
        <v>20496</v>
      </c>
      <c r="I4251">
        <f t="shared" si="199"/>
        <v>3750</v>
      </c>
      <c r="J4251">
        <f t="shared" si="201"/>
        <v>-3750</v>
      </c>
      <c r="K4251">
        <f t="shared" si="200"/>
        <v>14062500</v>
      </c>
    </row>
    <row r="4252" spans="1:11" x14ac:dyDescent="0.25">
      <c r="A4252" t="s">
        <v>32</v>
      </c>
      <c r="B4252" t="s">
        <v>9</v>
      </c>
      <c r="C4252">
        <v>2005</v>
      </c>
      <c r="D4252">
        <v>1083</v>
      </c>
      <c r="E4252">
        <v>35342</v>
      </c>
      <c r="F4252">
        <v>24.12</v>
      </c>
      <c r="G4252">
        <v>19385</v>
      </c>
      <c r="H4252">
        <v>19385</v>
      </c>
      <c r="I4252">
        <f t="shared" si="199"/>
        <v>0</v>
      </c>
      <c r="J4252">
        <f t="shared" si="201"/>
        <v>0</v>
      </c>
      <c r="K4252">
        <f t="shared" si="200"/>
        <v>0</v>
      </c>
    </row>
    <row r="4253" spans="1:11" x14ac:dyDescent="0.25">
      <c r="A4253" t="s">
        <v>18</v>
      </c>
      <c r="B4253" t="s">
        <v>45</v>
      </c>
      <c r="C4253">
        <v>2011</v>
      </c>
      <c r="D4253">
        <v>1761</v>
      </c>
      <c r="E4253">
        <v>345026</v>
      </c>
      <c r="F4253">
        <v>27.36</v>
      </c>
      <c r="G4253">
        <v>146230</v>
      </c>
      <c r="H4253">
        <v>146230</v>
      </c>
      <c r="I4253">
        <f t="shared" si="199"/>
        <v>0</v>
      </c>
      <c r="J4253">
        <f t="shared" si="201"/>
        <v>0</v>
      </c>
      <c r="K4253">
        <f t="shared" si="200"/>
        <v>0</v>
      </c>
    </row>
    <row r="4254" spans="1:11" x14ac:dyDescent="0.25">
      <c r="A4254" t="s">
        <v>40</v>
      </c>
      <c r="B4254" t="s">
        <v>21</v>
      </c>
      <c r="C4254">
        <v>2005</v>
      </c>
      <c r="D4254">
        <v>832</v>
      </c>
      <c r="E4254">
        <v>84647</v>
      </c>
      <c r="F4254">
        <v>7.33</v>
      </c>
      <c r="G4254">
        <v>141516</v>
      </c>
      <c r="H4254">
        <v>141516</v>
      </c>
      <c r="I4254">
        <f t="shared" si="199"/>
        <v>0</v>
      </c>
      <c r="J4254">
        <f t="shared" si="201"/>
        <v>0</v>
      </c>
      <c r="K4254">
        <f t="shared" si="200"/>
        <v>0</v>
      </c>
    </row>
    <row r="4255" spans="1:11" x14ac:dyDescent="0.25">
      <c r="A4255" t="s">
        <v>70</v>
      </c>
      <c r="B4255" t="s">
        <v>13</v>
      </c>
      <c r="C4255">
        <v>1992</v>
      </c>
      <c r="D4255">
        <v>657</v>
      </c>
      <c r="E4255">
        <v>3303</v>
      </c>
      <c r="F4255">
        <v>21.93</v>
      </c>
      <c r="G4255">
        <v>22222</v>
      </c>
      <c r="H4255">
        <v>30544</v>
      </c>
      <c r="I4255">
        <f t="shared" si="199"/>
        <v>8322</v>
      </c>
      <c r="J4255">
        <f t="shared" si="201"/>
        <v>-8322</v>
      </c>
      <c r="K4255">
        <f t="shared" si="200"/>
        <v>69255684</v>
      </c>
    </row>
    <row r="4256" spans="1:11" x14ac:dyDescent="0.25">
      <c r="A4256" t="s">
        <v>78</v>
      </c>
      <c r="B4256" t="s">
        <v>9</v>
      </c>
      <c r="C4256">
        <v>2009</v>
      </c>
      <c r="D4256">
        <v>565</v>
      </c>
      <c r="E4256">
        <v>36444.699999999997</v>
      </c>
      <c r="F4256">
        <v>8.82</v>
      </c>
      <c r="G4256">
        <v>50195</v>
      </c>
      <c r="H4256">
        <v>64446</v>
      </c>
      <c r="I4256">
        <f t="shared" si="199"/>
        <v>14251</v>
      </c>
      <c r="J4256">
        <f t="shared" si="201"/>
        <v>-14251</v>
      </c>
      <c r="K4256">
        <f t="shared" si="200"/>
        <v>203091001</v>
      </c>
    </row>
    <row r="4257" spans="1:11" x14ac:dyDescent="0.25">
      <c r="A4257" t="s">
        <v>18</v>
      </c>
      <c r="B4257" t="s">
        <v>11</v>
      </c>
      <c r="C4257">
        <v>1998</v>
      </c>
      <c r="D4257">
        <v>1761</v>
      </c>
      <c r="E4257">
        <v>118930.56</v>
      </c>
      <c r="F4257">
        <v>18.2</v>
      </c>
      <c r="G4257">
        <v>16111</v>
      </c>
      <c r="H4257">
        <v>16111</v>
      </c>
      <c r="I4257">
        <f t="shared" si="199"/>
        <v>0</v>
      </c>
      <c r="J4257">
        <f t="shared" si="201"/>
        <v>0</v>
      </c>
      <c r="K4257">
        <f t="shared" si="200"/>
        <v>0</v>
      </c>
    </row>
    <row r="4258" spans="1:11" x14ac:dyDescent="0.25">
      <c r="A4258" t="s">
        <v>40</v>
      </c>
      <c r="B4258" t="s">
        <v>7</v>
      </c>
      <c r="C4258">
        <v>2012</v>
      </c>
      <c r="D4258">
        <v>832</v>
      </c>
      <c r="E4258">
        <v>61889</v>
      </c>
      <c r="F4258">
        <v>13.45</v>
      </c>
      <c r="G4258">
        <v>254511</v>
      </c>
      <c r="H4258">
        <v>254511</v>
      </c>
      <c r="I4258">
        <f t="shared" si="199"/>
        <v>0</v>
      </c>
      <c r="J4258">
        <f t="shared" si="201"/>
        <v>0</v>
      </c>
      <c r="K4258">
        <f t="shared" si="200"/>
        <v>0</v>
      </c>
    </row>
    <row r="4259" spans="1:11" x14ac:dyDescent="0.25">
      <c r="A4259" t="s">
        <v>12</v>
      </c>
      <c r="B4259" t="s">
        <v>29</v>
      </c>
      <c r="C4259">
        <v>2010</v>
      </c>
      <c r="D4259">
        <v>2702</v>
      </c>
      <c r="E4259">
        <v>1597</v>
      </c>
      <c r="F4259">
        <v>27.25</v>
      </c>
      <c r="G4259">
        <v>13726</v>
      </c>
      <c r="H4259">
        <v>13726</v>
      </c>
      <c r="I4259">
        <f t="shared" si="199"/>
        <v>0</v>
      </c>
      <c r="J4259">
        <f t="shared" si="201"/>
        <v>0</v>
      </c>
      <c r="K4259">
        <f t="shared" si="200"/>
        <v>0</v>
      </c>
    </row>
    <row r="4260" spans="1:11" x14ac:dyDescent="0.25">
      <c r="A4260" t="s">
        <v>18</v>
      </c>
      <c r="B4260" t="s">
        <v>11</v>
      </c>
      <c r="C4260">
        <v>1990</v>
      </c>
      <c r="D4260">
        <v>1761</v>
      </c>
      <c r="E4260">
        <v>49695</v>
      </c>
      <c r="F4260">
        <v>21.88</v>
      </c>
      <c r="G4260">
        <v>11540</v>
      </c>
      <c r="H4260">
        <v>11540</v>
      </c>
      <c r="I4260">
        <f t="shared" si="199"/>
        <v>0</v>
      </c>
      <c r="J4260">
        <f t="shared" si="201"/>
        <v>0</v>
      </c>
      <c r="K4260">
        <f t="shared" si="200"/>
        <v>0</v>
      </c>
    </row>
    <row r="4261" spans="1:11" x14ac:dyDescent="0.25">
      <c r="A4261" t="s">
        <v>106</v>
      </c>
      <c r="B4261" t="s">
        <v>15</v>
      </c>
      <c r="C4261">
        <v>2000</v>
      </c>
      <c r="D4261">
        <v>2280</v>
      </c>
      <c r="E4261">
        <v>3925.63</v>
      </c>
      <c r="F4261">
        <v>26.73</v>
      </c>
      <c r="G4261">
        <v>17658</v>
      </c>
      <c r="H4261">
        <v>17327</v>
      </c>
      <c r="I4261">
        <f t="shared" si="199"/>
        <v>331</v>
      </c>
      <c r="J4261">
        <f t="shared" si="201"/>
        <v>331</v>
      </c>
      <c r="K4261">
        <f t="shared" si="200"/>
        <v>109561</v>
      </c>
    </row>
    <row r="4262" spans="1:11" x14ac:dyDescent="0.25">
      <c r="A4262" t="s">
        <v>16</v>
      </c>
      <c r="B4262" t="s">
        <v>13</v>
      </c>
      <c r="C4262">
        <v>2000</v>
      </c>
      <c r="D4262">
        <v>1522</v>
      </c>
      <c r="E4262">
        <v>14264.54</v>
      </c>
      <c r="F4262">
        <v>12.99</v>
      </c>
      <c r="G4262">
        <v>52414</v>
      </c>
      <c r="H4262">
        <v>50179</v>
      </c>
      <c r="I4262">
        <f t="shared" si="199"/>
        <v>2235</v>
      </c>
      <c r="J4262">
        <f t="shared" si="201"/>
        <v>2235</v>
      </c>
      <c r="K4262">
        <f t="shared" si="200"/>
        <v>4995225</v>
      </c>
    </row>
    <row r="4263" spans="1:11" x14ac:dyDescent="0.25">
      <c r="A4263" t="s">
        <v>32</v>
      </c>
      <c r="B4263" t="s">
        <v>29</v>
      </c>
      <c r="C4263">
        <v>2012</v>
      </c>
      <c r="D4263">
        <v>1083</v>
      </c>
      <c r="E4263">
        <v>52980</v>
      </c>
      <c r="F4263">
        <v>25.3</v>
      </c>
      <c r="G4263">
        <v>13530</v>
      </c>
      <c r="H4263">
        <v>13530</v>
      </c>
      <c r="I4263">
        <f t="shared" si="199"/>
        <v>0</v>
      </c>
      <c r="J4263">
        <f t="shared" si="201"/>
        <v>0</v>
      </c>
      <c r="K4263">
        <f t="shared" si="200"/>
        <v>0</v>
      </c>
    </row>
    <row r="4264" spans="1:11" x14ac:dyDescent="0.25">
      <c r="A4264" t="s">
        <v>88</v>
      </c>
      <c r="B4264" t="s">
        <v>9</v>
      </c>
      <c r="C4264">
        <v>2004</v>
      </c>
      <c r="D4264">
        <v>56</v>
      </c>
      <c r="E4264">
        <v>7306.63</v>
      </c>
      <c r="F4264">
        <v>20.46</v>
      </c>
      <c r="G4264">
        <v>24000</v>
      </c>
      <c r="H4264">
        <v>24000</v>
      </c>
      <c r="I4264">
        <f t="shared" si="199"/>
        <v>0</v>
      </c>
      <c r="J4264">
        <f t="shared" si="201"/>
        <v>0</v>
      </c>
      <c r="K4264">
        <f t="shared" si="200"/>
        <v>0</v>
      </c>
    </row>
    <row r="4265" spans="1:11" x14ac:dyDescent="0.25">
      <c r="A4265" t="s">
        <v>32</v>
      </c>
      <c r="B4265" t="s">
        <v>21</v>
      </c>
      <c r="C4265">
        <v>1998</v>
      </c>
      <c r="D4265">
        <v>1083</v>
      </c>
      <c r="E4265">
        <v>49157</v>
      </c>
      <c r="F4265">
        <v>27.87</v>
      </c>
      <c r="G4265">
        <v>86907</v>
      </c>
      <c r="H4265">
        <v>86907</v>
      </c>
      <c r="I4265">
        <f t="shared" si="199"/>
        <v>0</v>
      </c>
      <c r="J4265">
        <f t="shared" si="201"/>
        <v>0</v>
      </c>
      <c r="K4265">
        <f t="shared" si="200"/>
        <v>0</v>
      </c>
    </row>
    <row r="4266" spans="1:11" x14ac:dyDescent="0.25">
      <c r="A4266" t="s">
        <v>54</v>
      </c>
      <c r="B4266" t="s">
        <v>45</v>
      </c>
      <c r="C4266">
        <v>1994</v>
      </c>
      <c r="D4266">
        <v>2274</v>
      </c>
      <c r="E4266">
        <v>2670</v>
      </c>
      <c r="F4266">
        <v>21.8</v>
      </c>
      <c r="G4266">
        <v>40870</v>
      </c>
      <c r="H4266">
        <v>40870</v>
      </c>
      <c r="I4266">
        <f t="shared" si="199"/>
        <v>0</v>
      </c>
      <c r="J4266">
        <f t="shared" si="201"/>
        <v>0</v>
      </c>
      <c r="K4266">
        <f t="shared" si="200"/>
        <v>0</v>
      </c>
    </row>
    <row r="4267" spans="1:11" x14ac:dyDescent="0.25">
      <c r="A4267" t="s">
        <v>18</v>
      </c>
      <c r="B4267" t="s">
        <v>11</v>
      </c>
      <c r="C4267">
        <v>1999</v>
      </c>
      <c r="D4267">
        <v>1761</v>
      </c>
      <c r="E4267">
        <v>127585</v>
      </c>
      <c r="F4267">
        <v>20.04</v>
      </c>
      <c r="G4267">
        <v>19699</v>
      </c>
      <c r="H4267">
        <v>19699</v>
      </c>
      <c r="I4267">
        <f t="shared" si="199"/>
        <v>0</v>
      </c>
      <c r="J4267">
        <f t="shared" si="201"/>
        <v>0</v>
      </c>
      <c r="K4267">
        <f t="shared" si="200"/>
        <v>0</v>
      </c>
    </row>
    <row r="4268" spans="1:11" x14ac:dyDescent="0.25">
      <c r="A4268" t="s">
        <v>81</v>
      </c>
      <c r="B4268" t="s">
        <v>21</v>
      </c>
      <c r="C4268">
        <v>1996</v>
      </c>
      <c r="D4268">
        <v>2875</v>
      </c>
      <c r="E4268">
        <v>39406.480000000003</v>
      </c>
      <c r="F4268">
        <v>27.04</v>
      </c>
      <c r="G4268">
        <v>109375</v>
      </c>
      <c r="H4268">
        <v>110000</v>
      </c>
      <c r="I4268">
        <f t="shared" si="199"/>
        <v>625</v>
      </c>
      <c r="J4268">
        <f t="shared" si="201"/>
        <v>-625</v>
      </c>
      <c r="K4268">
        <f t="shared" si="200"/>
        <v>390625</v>
      </c>
    </row>
    <row r="4269" spans="1:11" x14ac:dyDescent="0.25">
      <c r="A4269" t="s">
        <v>57</v>
      </c>
      <c r="B4269" t="s">
        <v>45</v>
      </c>
      <c r="C4269">
        <v>1996</v>
      </c>
      <c r="D4269">
        <v>3240</v>
      </c>
      <c r="E4269">
        <v>18131</v>
      </c>
      <c r="F4269">
        <v>22.07</v>
      </c>
      <c r="G4269">
        <v>101765</v>
      </c>
      <c r="H4269">
        <v>98583</v>
      </c>
      <c r="I4269">
        <f t="shared" si="199"/>
        <v>3182</v>
      </c>
      <c r="J4269">
        <f t="shared" si="201"/>
        <v>3182</v>
      </c>
      <c r="K4269">
        <f t="shared" si="200"/>
        <v>10125124</v>
      </c>
    </row>
    <row r="4270" spans="1:11" x14ac:dyDescent="0.25">
      <c r="A4270" t="s">
        <v>32</v>
      </c>
      <c r="B4270" t="s">
        <v>11</v>
      </c>
      <c r="C4270">
        <v>1992</v>
      </c>
      <c r="D4270">
        <v>1083</v>
      </c>
      <c r="E4270">
        <v>70791</v>
      </c>
      <c r="F4270">
        <v>25.91</v>
      </c>
      <c r="G4270">
        <v>23940</v>
      </c>
      <c r="H4270">
        <v>23940</v>
      </c>
      <c r="I4270">
        <f t="shared" si="199"/>
        <v>0</v>
      </c>
      <c r="J4270">
        <f t="shared" si="201"/>
        <v>0</v>
      </c>
      <c r="K4270">
        <f t="shared" si="200"/>
        <v>0</v>
      </c>
    </row>
    <row r="4271" spans="1:11" x14ac:dyDescent="0.25">
      <c r="A4271" t="s">
        <v>32</v>
      </c>
      <c r="B4271" t="s">
        <v>11</v>
      </c>
      <c r="C4271">
        <v>1994</v>
      </c>
      <c r="D4271">
        <v>1083</v>
      </c>
      <c r="E4271">
        <v>61357</v>
      </c>
      <c r="F4271">
        <v>25.75</v>
      </c>
      <c r="G4271">
        <v>23796</v>
      </c>
      <c r="H4271">
        <v>23796</v>
      </c>
      <c r="I4271">
        <f t="shared" si="199"/>
        <v>0</v>
      </c>
      <c r="J4271">
        <f t="shared" si="201"/>
        <v>0</v>
      </c>
      <c r="K4271">
        <f t="shared" si="200"/>
        <v>0</v>
      </c>
    </row>
    <row r="4272" spans="1:11" x14ac:dyDescent="0.25">
      <c r="A4272" t="s">
        <v>58</v>
      </c>
      <c r="B4272" t="s">
        <v>9</v>
      </c>
      <c r="C4272">
        <v>1995</v>
      </c>
      <c r="D4272">
        <v>691</v>
      </c>
      <c r="E4272">
        <v>54</v>
      </c>
      <c r="F4272">
        <v>8.49</v>
      </c>
      <c r="G4272">
        <v>19372</v>
      </c>
      <c r="H4272">
        <v>32667</v>
      </c>
      <c r="I4272">
        <f t="shared" si="199"/>
        <v>13295</v>
      </c>
      <c r="J4272">
        <f t="shared" si="201"/>
        <v>-13295</v>
      </c>
      <c r="K4272">
        <f t="shared" si="200"/>
        <v>176757025</v>
      </c>
    </row>
    <row r="4273" spans="1:11" x14ac:dyDescent="0.25">
      <c r="A4273" t="s">
        <v>70</v>
      </c>
      <c r="B4273" t="s">
        <v>21</v>
      </c>
      <c r="C4273">
        <v>2011</v>
      </c>
      <c r="D4273">
        <v>657</v>
      </c>
      <c r="E4273">
        <v>3340.35</v>
      </c>
      <c r="F4273">
        <v>20.78</v>
      </c>
      <c r="G4273">
        <v>21953</v>
      </c>
      <c r="H4273">
        <v>21905</v>
      </c>
      <c r="I4273">
        <f t="shared" si="199"/>
        <v>48</v>
      </c>
      <c r="J4273">
        <f t="shared" si="201"/>
        <v>48</v>
      </c>
      <c r="K4273">
        <f t="shared" si="200"/>
        <v>2304</v>
      </c>
    </row>
    <row r="4274" spans="1:11" x14ac:dyDescent="0.25">
      <c r="A4274" t="s">
        <v>18</v>
      </c>
      <c r="B4274" t="s">
        <v>7</v>
      </c>
      <c r="C4274">
        <v>1998</v>
      </c>
      <c r="D4274">
        <v>1761</v>
      </c>
      <c r="E4274">
        <v>118930.56</v>
      </c>
      <c r="F4274">
        <v>27.54</v>
      </c>
      <c r="G4274">
        <v>156439</v>
      </c>
      <c r="H4274">
        <v>156439</v>
      </c>
      <c r="I4274">
        <f t="shared" si="199"/>
        <v>0</v>
      </c>
      <c r="J4274">
        <f t="shared" si="201"/>
        <v>0</v>
      </c>
      <c r="K4274">
        <f t="shared" si="200"/>
        <v>0</v>
      </c>
    </row>
    <row r="4275" spans="1:11" x14ac:dyDescent="0.25">
      <c r="A4275" t="s">
        <v>18</v>
      </c>
      <c r="B4275" t="s">
        <v>11</v>
      </c>
      <c r="C4275">
        <v>1992</v>
      </c>
      <c r="D4275">
        <v>1761</v>
      </c>
      <c r="E4275">
        <v>67003.89</v>
      </c>
      <c r="F4275">
        <v>25.61</v>
      </c>
      <c r="G4275">
        <v>14295</v>
      </c>
      <c r="H4275">
        <v>14295</v>
      </c>
      <c r="I4275">
        <f t="shared" si="199"/>
        <v>0</v>
      </c>
      <c r="J4275">
        <f t="shared" si="201"/>
        <v>0</v>
      </c>
      <c r="K4275">
        <f t="shared" si="200"/>
        <v>0</v>
      </c>
    </row>
    <row r="4276" spans="1:11" x14ac:dyDescent="0.25">
      <c r="A4276" t="s">
        <v>18</v>
      </c>
      <c r="B4276" t="s">
        <v>7</v>
      </c>
      <c r="C4276">
        <v>1990</v>
      </c>
      <c r="D4276">
        <v>1761</v>
      </c>
      <c r="E4276">
        <v>49695</v>
      </c>
      <c r="F4276">
        <v>21.88</v>
      </c>
      <c r="G4276">
        <v>141084</v>
      </c>
      <c r="H4276">
        <v>141084</v>
      </c>
      <c r="I4276">
        <f t="shared" si="199"/>
        <v>0</v>
      </c>
      <c r="J4276">
        <f t="shared" si="201"/>
        <v>0</v>
      </c>
      <c r="K4276">
        <f t="shared" si="200"/>
        <v>0</v>
      </c>
    </row>
    <row r="4277" spans="1:11" x14ac:dyDescent="0.25">
      <c r="A4277" t="s">
        <v>27</v>
      </c>
      <c r="B4277" t="s">
        <v>21</v>
      </c>
      <c r="C4277">
        <v>1994</v>
      </c>
      <c r="D4277">
        <v>495</v>
      </c>
      <c r="E4277">
        <v>16582</v>
      </c>
      <c r="F4277">
        <v>15.1</v>
      </c>
      <c r="G4277">
        <v>36093</v>
      </c>
      <c r="H4277">
        <v>36093</v>
      </c>
      <c r="I4277">
        <f t="shared" si="199"/>
        <v>0</v>
      </c>
      <c r="J4277">
        <f t="shared" si="201"/>
        <v>0</v>
      </c>
      <c r="K4277">
        <f t="shared" si="200"/>
        <v>0</v>
      </c>
    </row>
    <row r="4278" spans="1:11" x14ac:dyDescent="0.25">
      <c r="A4278" t="s">
        <v>18</v>
      </c>
      <c r="B4278" t="s">
        <v>9</v>
      </c>
      <c r="C4278">
        <v>1993</v>
      </c>
      <c r="D4278">
        <v>1761</v>
      </c>
      <c r="E4278">
        <v>75658.33</v>
      </c>
      <c r="F4278">
        <v>17.93</v>
      </c>
      <c r="G4278">
        <v>25321</v>
      </c>
      <c r="H4278">
        <v>25321</v>
      </c>
      <c r="I4278">
        <f t="shared" si="199"/>
        <v>0</v>
      </c>
      <c r="J4278">
        <f t="shared" si="201"/>
        <v>0</v>
      </c>
      <c r="K4278">
        <f t="shared" si="200"/>
        <v>0</v>
      </c>
    </row>
    <row r="4279" spans="1:11" x14ac:dyDescent="0.25">
      <c r="A4279" t="s">
        <v>35</v>
      </c>
      <c r="B4279" t="s">
        <v>9</v>
      </c>
      <c r="C4279">
        <v>2007</v>
      </c>
      <c r="D4279">
        <v>847</v>
      </c>
      <c r="E4279">
        <v>6712.05</v>
      </c>
      <c r="F4279">
        <v>11.52</v>
      </c>
      <c r="G4279">
        <v>131278</v>
      </c>
      <c r="H4279">
        <v>119360</v>
      </c>
      <c r="I4279">
        <f t="shared" si="199"/>
        <v>11918</v>
      </c>
      <c r="J4279">
        <f t="shared" si="201"/>
        <v>11918</v>
      </c>
      <c r="K4279">
        <f t="shared" si="200"/>
        <v>142038724</v>
      </c>
    </row>
    <row r="4280" spans="1:11" x14ac:dyDescent="0.25">
      <c r="A4280" t="s">
        <v>32</v>
      </c>
      <c r="B4280" t="s">
        <v>7</v>
      </c>
      <c r="C4280">
        <v>2000</v>
      </c>
      <c r="D4280">
        <v>1083</v>
      </c>
      <c r="E4280">
        <v>44957.52</v>
      </c>
      <c r="F4280">
        <v>25.93</v>
      </c>
      <c r="G4280">
        <v>186443</v>
      </c>
      <c r="H4280">
        <v>186443</v>
      </c>
      <c r="I4280">
        <f t="shared" si="199"/>
        <v>0</v>
      </c>
      <c r="J4280">
        <f t="shared" si="201"/>
        <v>0</v>
      </c>
      <c r="K4280">
        <f t="shared" si="200"/>
        <v>0</v>
      </c>
    </row>
    <row r="4281" spans="1:11" x14ac:dyDescent="0.25">
      <c r="A4281" t="s">
        <v>69</v>
      </c>
      <c r="B4281" t="s">
        <v>13</v>
      </c>
      <c r="C4281">
        <v>1997</v>
      </c>
      <c r="D4281">
        <v>1513</v>
      </c>
      <c r="E4281">
        <v>139.88999999999999</v>
      </c>
      <c r="F4281">
        <v>19.97</v>
      </c>
      <c r="G4281">
        <v>21737</v>
      </c>
      <c r="H4281">
        <v>20341</v>
      </c>
      <c r="I4281">
        <f t="shared" si="199"/>
        <v>1396</v>
      </c>
      <c r="J4281">
        <f t="shared" si="201"/>
        <v>1396</v>
      </c>
      <c r="K4281">
        <f t="shared" si="200"/>
        <v>1948816</v>
      </c>
    </row>
    <row r="4282" spans="1:11" x14ac:dyDescent="0.25">
      <c r="A4282" t="s">
        <v>37</v>
      </c>
      <c r="B4282" t="s">
        <v>13</v>
      </c>
      <c r="C4282">
        <v>1992</v>
      </c>
      <c r="D4282">
        <v>630</v>
      </c>
      <c r="E4282">
        <v>3469</v>
      </c>
      <c r="F4282">
        <v>16.34</v>
      </c>
      <c r="G4282">
        <v>35362</v>
      </c>
      <c r="H4282">
        <v>38846</v>
      </c>
      <c r="I4282">
        <f t="shared" si="199"/>
        <v>3484</v>
      </c>
      <c r="J4282">
        <f t="shared" si="201"/>
        <v>-3484</v>
      </c>
      <c r="K4282">
        <f t="shared" si="200"/>
        <v>12138256</v>
      </c>
    </row>
    <row r="4283" spans="1:11" x14ac:dyDescent="0.25">
      <c r="A4283" t="s">
        <v>32</v>
      </c>
      <c r="B4283" t="s">
        <v>13</v>
      </c>
      <c r="C4283">
        <v>1995</v>
      </c>
      <c r="D4283">
        <v>1083</v>
      </c>
      <c r="E4283">
        <v>61257</v>
      </c>
      <c r="F4283">
        <v>27.2</v>
      </c>
      <c r="G4283">
        <v>26972</v>
      </c>
      <c r="H4283">
        <v>26972</v>
      </c>
      <c r="I4283">
        <f t="shared" si="199"/>
        <v>0</v>
      </c>
      <c r="J4283">
        <f t="shared" si="201"/>
        <v>0</v>
      </c>
      <c r="K4283">
        <f t="shared" si="200"/>
        <v>0</v>
      </c>
    </row>
    <row r="4284" spans="1:11" x14ac:dyDescent="0.25">
      <c r="A4284" t="s">
        <v>80</v>
      </c>
      <c r="B4284" t="s">
        <v>15</v>
      </c>
      <c r="C4284">
        <v>2005</v>
      </c>
      <c r="D4284">
        <v>1784</v>
      </c>
      <c r="E4284">
        <v>1922.78</v>
      </c>
      <c r="F4284">
        <v>26.07</v>
      </c>
      <c r="G4284">
        <v>15859</v>
      </c>
      <c r="H4284">
        <v>15999</v>
      </c>
      <c r="I4284">
        <f t="shared" si="199"/>
        <v>140</v>
      </c>
      <c r="J4284">
        <f t="shared" si="201"/>
        <v>-140</v>
      </c>
      <c r="K4284">
        <f t="shared" si="200"/>
        <v>19600</v>
      </c>
    </row>
    <row r="4285" spans="1:11" x14ac:dyDescent="0.25">
      <c r="A4285" t="s">
        <v>17</v>
      </c>
      <c r="B4285" t="s">
        <v>21</v>
      </c>
      <c r="C4285">
        <v>2011</v>
      </c>
      <c r="D4285">
        <v>51</v>
      </c>
      <c r="E4285">
        <v>12945</v>
      </c>
      <c r="F4285">
        <v>21.99</v>
      </c>
      <c r="G4285">
        <v>318249</v>
      </c>
      <c r="H4285">
        <v>318249</v>
      </c>
      <c r="I4285">
        <f t="shared" si="199"/>
        <v>0</v>
      </c>
      <c r="J4285">
        <f t="shared" si="201"/>
        <v>0</v>
      </c>
      <c r="K4285">
        <f t="shared" si="200"/>
        <v>0</v>
      </c>
    </row>
    <row r="4286" spans="1:11" x14ac:dyDescent="0.25">
      <c r="A4286" t="s">
        <v>34</v>
      </c>
      <c r="B4286" t="s">
        <v>9</v>
      </c>
      <c r="C4286">
        <v>1994</v>
      </c>
      <c r="D4286">
        <v>636</v>
      </c>
      <c r="E4286">
        <v>31244</v>
      </c>
      <c r="F4286">
        <v>17.510000000000002</v>
      </c>
      <c r="G4286">
        <v>68566</v>
      </c>
      <c r="H4286">
        <v>72459</v>
      </c>
      <c r="I4286">
        <f t="shared" si="199"/>
        <v>3893</v>
      </c>
      <c r="J4286">
        <f t="shared" si="201"/>
        <v>-3893</v>
      </c>
      <c r="K4286">
        <f t="shared" si="200"/>
        <v>15155449</v>
      </c>
    </row>
    <row r="4287" spans="1:11" x14ac:dyDescent="0.25">
      <c r="A4287" t="s">
        <v>10</v>
      </c>
      <c r="B4287" t="s">
        <v>49</v>
      </c>
      <c r="C4287">
        <v>1991</v>
      </c>
      <c r="D4287">
        <v>1668</v>
      </c>
      <c r="E4287">
        <v>79821.179999999993</v>
      </c>
      <c r="F4287">
        <v>15.6</v>
      </c>
      <c r="G4287">
        <v>192204</v>
      </c>
      <c r="H4287">
        <v>192204</v>
      </c>
      <c r="I4287">
        <f t="shared" si="199"/>
        <v>0</v>
      </c>
      <c r="J4287">
        <f t="shared" si="201"/>
        <v>0</v>
      </c>
      <c r="K4287">
        <f t="shared" si="200"/>
        <v>0</v>
      </c>
    </row>
    <row r="4288" spans="1:11" x14ac:dyDescent="0.25">
      <c r="A4288" t="s">
        <v>24</v>
      </c>
      <c r="B4288" t="s">
        <v>7</v>
      </c>
      <c r="C4288">
        <v>2013</v>
      </c>
      <c r="D4288">
        <v>591</v>
      </c>
      <c r="E4288">
        <v>171945.54</v>
      </c>
      <c r="F4288">
        <v>16.45</v>
      </c>
      <c r="G4288">
        <v>288984</v>
      </c>
      <c r="H4288">
        <v>286657</v>
      </c>
      <c r="I4288">
        <f t="shared" si="199"/>
        <v>2327</v>
      </c>
      <c r="J4288">
        <f t="shared" si="201"/>
        <v>2327</v>
      </c>
      <c r="K4288">
        <f t="shared" si="200"/>
        <v>5414929</v>
      </c>
    </row>
    <row r="4289" spans="1:11" x14ac:dyDescent="0.25">
      <c r="A4289" t="s">
        <v>18</v>
      </c>
      <c r="B4289" t="s">
        <v>49</v>
      </c>
      <c r="C4289">
        <v>2013</v>
      </c>
      <c r="D4289">
        <v>1761</v>
      </c>
      <c r="E4289">
        <v>367778</v>
      </c>
      <c r="F4289">
        <v>25.19</v>
      </c>
      <c r="G4289">
        <v>96078</v>
      </c>
      <c r="H4289">
        <v>96078</v>
      </c>
      <c r="I4289">
        <f t="shared" si="199"/>
        <v>0</v>
      </c>
      <c r="J4289">
        <f t="shared" si="201"/>
        <v>0</v>
      </c>
      <c r="K4289">
        <f t="shared" si="200"/>
        <v>0</v>
      </c>
    </row>
    <row r="4290" spans="1:11" x14ac:dyDescent="0.25">
      <c r="A4290" t="s">
        <v>104</v>
      </c>
      <c r="B4290" t="s">
        <v>21</v>
      </c>
      <c r="C4290">
        <v>1994</v>
      </c>
      <c r="D4290">
        <v>652</v>
      </c>
      <c r="E4290">
        <v>6341</v>
      </c>
      <c r="F4290">
        <v>18.47</v>
      </c>
      <c r="G4290">
        <v>207442</v>
      </c>
      <c r="H4290">
        <v>146082</v>
      </c>
      <c r="I4290">
        <f t="shared" si="199"/>
        <v>61360</v>
      </c>
      <c r="J4290">
        <f t="shared" si="201"/>
        <v>61360</v>
      </c>
      <c r="K4290">
        <f t="shared" si="200"/>
        <v>3765049600</v>
      </c>
    </row>
    <row r="4291" spans="1:11" x14ac:dyDescent="0.25">
      <c r="A4291" t="s">
        <v>32</v>
      </c>
      <c r="B4291" t="s">
        <v>29</v>
      </c>
      <c r="C4291">
        <v>1998</v>
      </c>
      <c r="D4291">
        <v>1083</v>
      </c>
      <c r="E4291">
        <v>49157</v>
      </c>
      <c r="F4291">
        <v>26.12</v>
      </c>
      <c r="G4291">
        <v>11001</v>
      </c>
      <c r="H4291">
        <v>11001</v>
      </c>
      <c r="I4291">
        <f t="shared" ref="I4291:I4354" si="202">ABS(G4291-H4291)</f>
        <v>0</v>
      </c>
      <c r="J4291">
        <f t="shared" si="201"/>
        <v>0</v>
      </c>
      <c r="K4291">
        <f t="shared" ref="K4291:K4354" si="203">J4291^2</f>
        <v>0</v>
      </c>
    </row>
    <row r="4292" spans="1:11" x14ac:dyDescent="0.25">
      <c r="A4292" t="s">
        <v>18</v>
      </c>
      <c r="B4292" t="s">
        <v>15</v>
      </c>
      <c r="C4292">
        <v>1990</v>
      </c>
      <c r="D4292">
        <v>1761</v>
      </c>
      <c r="E4292">
        <v>49695</v>
      </c>
      <c r="F4292">
        <v>18.47</v>
      </c>
      <c r="G4292">
        <v>17150</v>
      </c>
      <c r="H4292">
        <v>17150</v>
      </c>
      <c r="I4292">
        <f t="shared" si="202"/>
        <v>0</v>
      </c>
      <c r="J4292">
        <f t="shared" si="201"/>
        <v>0</v>
      </c>
      <c r="K4292">
        <f t="shared" si="203"/>
        <v>0</v>
      </c>
    </row>
    <row r="4293" spans="1:11" x14ac:dyDescent="0.25">
      <c r="A4293" t="s">
        <v>43</v>
      </c>
      <c r="B4293" t="s">
        <v>7</v>
      </c>
      <c r="C4293">
        <v>2013</v>
      </c>
      <c r="D4293">
        <v>593</v>
      </c>
      <c r="E4293">
        <v>39440</v>
      </c>
      <c r="F4293">
        <v>16.02</v>
      </c>
      <c r="G4293">
        <v>315329</v>
      </c>
      <c r="H4293">
        <v>315329</v>
      </c>
      <c r="I4293">
        <f t="shared" si="202"/>
        <v>0</v>
      </c>
      <c r="J4293">
        <f t="shared" si="201"/>
        <v>0</v>
      </c>
      <c r="K4293">
        <f t="shared" si="203"/>
        <v>0</v>
      </c>
    </row>
    <row r="4294" spans="1:11" x14ac:dyDescent="0.25">
      <c r="A4294" t="s">
        <v>104</v>
      </c>
      <c r="B4294" t="s">
        <v>29</v>
      </c>
      <c r="C4294">
        <v>2000</v>
      </c>
      <c r="D4294">
        <v>652</v>
      </c>
      <c r="E4294">
        <v>10627</v>
      </c>
      <c r="F4294">
        <v>18.2</v>
      </c>
      <c r="G4294">
        <v>17429</v>
      </c>
      <c r="H4294">
        <v>23901</v>
      </c>
      <c r="I4294">
        <f t="shared" si="202"/>
        <v>6472</v>
      </c>
      <c r="J4294">
        <f t="shared" si="201"/>
        <v>-6472</v>
      </c>
      <c r="K4294">
        <f t="shared" si="203"/>
        <v>41886784</v>
      </c>
    </row>
    <row r="4295" spans="1:11" x14ac:dyDescent="0.25">
      <c r="A4295" t="s">
        <v>32</v>
      </c>
      <c r="B4295" t="s">
        <v>21</v>
      </c>
      <c r="C4295">
        <v>2005</v>
      </c>
      <c r="D4295">
        <v>1083</v>
      </c>
      <c r="E4295">
        <v>35342</v>
      </c>
      <c r="F4295">
        <v>26.11</v>
      </c>
      <c r="G4295">
        <v>88477</v>
      </c>
      <c r="H4295">
        <v>88477</v>
      </c>
      <c r="I4295">
        <f t="shared" si="202"/>
        <v>0</v>
      </c>
      <c r="J4295">
        <f t="shared" si="201"/>
        <v>0</v>
      </c>
      <c r="K4295">
        <f t="shared" si="203"/>
        <v>0</v>
      </c>
    </row>
    <row r="4296" spans="1:11" x14ac:dyDescent="0.25">
      <c r="A4296" t="s">
        <v>77</v>
      </c>
      <c r="B4296" t="s">
        <v>7</v>
      </c>
      <c r="C4296">
        <v>1991</v>
      </c>
      <c r="D4296">
        <v>207</v>
      </c>
      <c r="E4296">
        <v>909</v>
      </c>
      <c r="F4296">
        <v>18.41</v>
      </c>
      <c r="G4296">
        <v>129412</v>
      </c>
      <c r="H4296">
        <v>104452</v>
      </c>
      <c r="I4296">
        <f t="shared" si="202"/>
        <v>24960</v>
      </c>
      <c r="J4296">
        <f t="shared" si="201"/>
        <v>24960</v>
      </c>
      <c r="K4296">
        <f t="shared" si="203"/>
        <v>623001600</v>
      </c>
    </row>
    <row r="4297" spans="1:11" x14ac:dyDescent="0.25">
      <c r="A4297" t="s">
        <v>40</v>
      </c>
      <c r="B4297" t="s">
        <v>7</v>
      </c>
      <c r="C4297">
        <v>1999</v>
      </c>
      <c r="D4297">
        <v>832</v>
      </c>
      <c r="E4297">
        <v>81583</v>
      </c>
      <c r="F4297">
        <v>7.64</v>
      </c>
      <c r="G4297">
        <v>241843</v>
      </c>
      <c r="H4297">
        <v>241843</v>
      </c>
      <c r="I4297">
        <f t="shared" si="202"/>
        <v>0</v>
      </c>
      <c r="J4297">
        <f t="shared" si="201"/>
        <v>0</v>
      </c>
      <c r="K4297">
        <f t="shared" si="203"/>
        <v>0</v>
      </c>
    </row>
    <row r="4298" spans="1:11" x14ac:dyDescent="0.25">
      <c r="A4298" t="s">
        <v>14</v>
      </c>
      <c r="B4298" t="s">
        <v>29</v>
      </c>
      <c r="C4298">
        <v>2005</v>
      </c>
      <c r="D4298">
        <v>494</v>
      </c>
      <c r="E4298">
        <v>7914.31</v>
      </c>
      <c r="F4298">
        <v>22.8</v>
      </c>
      <c r="G4298">
        <v>12000</v>
      </c>
      <c r="H4298">
        <v>12000</v>
      </c>
      <c r="I4298">
        <f t="shared" si="202"/>
        <v>0</v>
      </c>
      <c r="J4298">
        <f t="shared" si="201"/>
        <v>0</v>
      </c>
      <c r="K4298">
        <f t="shared" si="203"/>
        <v>0</v>
      </c>
    </row>
    <row r="4299" spans="1:11" x14ac:dyDescent="0.25">
      <c r="A4299" t="s">
        <v>18</v>
      </c>
      <c r="B4299" t="s">
        <v>15</v>
      </c>
      <c r="C4299">
        <v>1993</v>
      </c>
      <c r="D4299">
        <v>1761</v>
      </c>
      <c r="E4299">
        <v>75658.33</v>
      </c>
      <c r="F4299">
        <v>20.49</v>
      </c>
      <c r="G4299">
        <v>20167</v>
      </c>
      <c r="H4299">
        <v>20167</v>
      </c>
      <c r="I4299">
        <f t="shared" si="202"/>
        <v>0</v>
      </c>
      <c r="J4299">
        <f t="shared" si="201"/>
        <v>0</v>
      </c>
      <c r="K4299">
        <f t="shared" si="203"/>
        <v>0</v>
      </c>
    </row>
    <row r="4300" spans="1:11" x14ac:dyDescent="0.25">
      <c r="A4300" t="s">
        <v>18</v>
      </c>
      <c r="B4300" t="s">
        <v>21</v>
      </c>
      <c r="C4300">
        <v>2012</v>
      </c>
      <c r="D4300">
        <v>1761</v>
      </c>
      <c r="E4300">
        <v>346583</v>
      </c>
      <c r="F4300">
        <v>27.34</v>
      </c>
      <c r="G4300">
        <v>121926</v>
      </c>
      <c r="H4300">
        <v>121926</v>
      </c>
      <c r="I4300">
        <f t="shared" si="202"/>
        <v>0</v>
      </c>
      <c r="J4300">
        <f t="shared" si="201"/>
        <v>0</v>
      </c>
      <c r="K4300">
        <f t="shared" si="203"/>
        <v>0</v>
      </c>
    </row>
    <row r="4301" spans="1:11" x14ac:dyDescent="0.25">
      <c r="A4301" t="s">
        <v>31</v>
      </c>
      <c r="B4301" t="s">
        <v>9</v>
      </c>
      <c r="C4301">
        <v>1992</v>
      </c>
      <c r="D4301">
        <v>346</v>
      </c>
      <c r="E4301">
        <v>10178.290000000001</v>
      </c>
      <c r="F4301">
        <v>17.559999999999999</v>
      </c>
      <c r="G4301">
        <v>4753</v>
      </c>
      <c r="H4301">
        <v>8700</v>
      </c>
      <c r="I4301">
        <f t="shared" si="202"/>
        <v>3947</v>
      </c>
      <c r="J4301">
        <f t="shared" ref="J4301:J4364" si="204">G4301-H4301</f>
        <v>-3947</v>
      </c>
      <c r="K4301">
        <f t="shared" si="203"/>
        <v>15578809</v>
      </c>
    </row>
    <row r="4302" spans="1:11" x14ac:dyDescent="0.25">
      <c r="A4302" t="s">
        <v>57</v>
      </c>
      <c r="B4302" t="s">
        <v>45</v>
      </c>
      <c r="C4302">
        <v>1992</v>
      </c>
      <c r="D4302">
        <v>3240</v>
      </c>
      <c r="E4302">
        <v>15305.94</v>
      </c>
      <c r="F4302">
        <v>27.38</v>
      </c>
      <c r="G4302">
        <v>91084</v>
      </c>
      <c r="H4302">
        <v>94555</v>
      </c>
      <c r="I4302">
        <f t="shared" si="202"/>
        <v>3471</v>
      </c>
      <c r="J4302">
        <f t="shared" si="204"/>
        <v>-3471</v>
      </c>
      <c r="K4302">
        <f t="shared" si="203"/>
        <v>12047841</v>
      </c>
    </row>
    <row r="4303" spans="1:11" x14ac:dyDescent="0.25">
      <c r="A4303" t="s">
        <v>73</v>
      </c>
      <c r="B4303" t="s">
        <v>7</v>
      </c>
      <c r="C4303">
        <v>2004</v>
      </c>
      <c r="D4303">
        <v>2041</v>
      </c>
      <c r="E4303">
        <v>697.91</v>
      </c>
      <c r="F4303">
        <v>24.25</v>
      </c>
      <c r="G4303">
        <v>185272</v>
      </c>
      <c r="H4303">
        <v>213264</v>
      </c>
      <c r="I4303">
        <f t="shared" si="202"/>
        <v>27992</v>
      </c>
      <c r="J4303">
        <f t="shared" si="204"/>
        <v>-27992</v>
      </c>
      <c r="K4303">
        <f t="shared" si="203"/>
        <v>783552064</v>
      </c>
    </row>
    <row r="4304" spans="1:11" x14ac:dyDescent="0.25">
      <c r="A4304" t="s">
        <v>18</v>
      </c>
      <c r="B4304" t="s">
        <v>15</v>
      </c>
      <c r="C4304">
        <v>2009</v>
      </c>
      <c r="D4304">
        <v>1761</v>
      </c>
      <c r="E4304">
        <v>335742</v>
      </c>
      <c r="F4304">
        <v>26.3</v>
      </c>
      <c r="G4304">
        <v>23378</v>
      </c>
      <c r="H4304">
        <v>23378</v>
      </c>
      <c r="I4304">
        <f t="shared" si="202"/>
        <v>0</v>
      </c>
      <c r="J4304">
        <f t="shared" si="204"/>
        <v>0</v>
      </c>
      <c r="K4304">
        <f t="shared" si="203"/>
        <v>0</v>
      </c>
    </row>
    <row r="4305" spans="1:11" x14ac:dyDescent="0.25">
      <c r="A4305" t="s">
        <v>43</v>
      </c>
      <c r="B4305" t="s">
        <v>29</v>
      </c>
      <c r="C4305">
        <v>1999</v>
      </c>
      <c r="D4305">
        <v>593</v>
      </c>
      <c r="E4305">
        <v>33089</v>
      </c>
      <c r="F4305">
        <v>11.69</v>
      </c>
      <c r="G4305">
        <v>27500</v>
      </c>
      <c r="H4305">
        <v>27500</v>
      </c>
      <c r="I4305">
        <f t="shared" si="202"/>
        <v>0</v>
      </c>
      <c r="J4305">
        <f t="shared" si="204"/>
        <v>0</v>
      </c>
      <c r="K4305">
        <f t="shared" si="203"/>
        <v>0</v>
      </c>
    </row>
    <row r="4306" spans="1:11" x14ac:dyDescent="0.25">
      <c r="A4306" t="s">
        <v>40</v>
      </c>
      <c r="B4306" t="s">
        <v>7</v>
      </c>
      <c r="C4306">
        <v>2001</v>
      </c>
      <c r="D4306">
        <v>832</v>
      </c>
      <c r="E4306">
        <v>75978</v>
      </c>
      <c r="F4306">
        <v>13.23</v>
      </c>
      <c r="G4306">
        <v>250910</v>
      </c>
      <c r="H4306">
        <v>250910</v>
      </c>
      <c r="I4306">
        <f t="shared" si="202"/>
        <v>0</v>
      </c>
      <c r="J4306">
        <f t="shared" si="204"/>
        <v>0</v>
      </c>
      <c r="K4306">
        <f t="shared" si="203"/>
        <v>0</v>
      </c>
    </row>
    <row r="4307" spans="1:11" x14ac:dyDescent="0.25">
      <c r="A4307" t="s">
        <v>107</v>
      </c>
      <c r="B4307" t="s">
        <v>29</v>
      </c>
      <c r="C4307">
        <v>1990</v>
      </c>
      <c r="D4307">
        <v>1500</v>
      </c>
      <c r="E4307">
        <v>60.11</v>
      </c>
      <c r="F4307">
        <v>15.11</v>
      </c>
      <c r="G4307">
        <v>6215</v>
      </c>
      <c r="H4307">
        <v>5811</v>
      </c>
      <c r="I4307">
        <f t="shared" si="202"/>
        <v>404</v>
      </c>
      <c r="J4307">
        <f t="shared" si="204"/>
        <v>404</v>
      </c>
      <c r="K4307">
        <f t="shared" si="203"/>
        <v>163216</v>
      </c>
    </row>
    <row r="4308" spans="1:11" x14ac:dyDescent="0.25">
      <c r="A4308" t="s">
        <v>32</v>
      </c>
      <c r="B4308" t="s">
        <v>7</v>
      </c>
      <c r="C4308">
        <v>1998</v>
      </c>
      <c r="D4308">
        <v>1083</v>
      </c>
      <c r="E4308">
        <v>49157</v>
      </c>
      <c r="F4308">
        <v>25.55</v>
      </c>
      <c r="G4308">
        <v>146020</v>
      </c>
      <c r="H4308">
        <v>146020</v>
      </c>
      <c r="I4308">
        <f t="shared" si="202"/>
        <v>0</v>
      </c>
      <c r="J4308">
        <f t="shared" si="204"/>
        <v>0</v>
      </c>
      <c r="K4308">
        <f t="shared" si="203"/>
        <v>0</v>
      </c>
    </row>
    <row r="4309" spans="1:11" x14ac:dyDescent="0.25">
      <c r="A4309" t="s">
        <v>65</v>
      </c>
      <c r="B4309" t="s">
        <v>13</v>
      </c>
      <c r="C4309">
        <v>2002</v>
      </c>
      <c r="D4309">
        <v>250</v>
      </c>
      <c r="E4309">
        <v>3361.84</v>
      </c>
      <c r="F4309">
        <v>4.7699999999999996</v>
      </c>
      <c r="G4309">
        <v>30288</v>
      </c>
      <c r="H4309">
        <v>29723</v>
      </c>
      <c r="I4309">
        <f t="shared" si="202"/>
        <v>565</v>
      </c>
      <c r="J4309">
        <f t="shared" si="204"/>
        <v>565</v>
      </c>
      <c r="K4309">
        <f t="shared" si="203"/>
        <v>319225</v>
      </c>
    </row>
    <row r="4310" spans="1:11" x14ac:dyDescent="0.25">
      <c r="A4310" t="s">
        <v>95</v>
      </c>
      <c r="B4310" t="s">
        <v>9</v>
      </c>
      <c r="C4310">
        <v>2010</v>
      </c>
      <c r="D4310">
        <v>3142</v>
      </c>
      <c r="E4310">
        <v>105</v>
      </c>
      <c r="F4310">
        <v>25.74</v>
      </c>
      <c r="G4310">
        <v>50000</v>
      </c>
      <c r="H4310">
        <v>50719</v>
      </c>
      <c r="I4310">
        <f t="shared" si="202"/>
        <v>719</v>
      </c>
      <c r="J4310">
        <f t="shared" si="204"/>
        <v>-719</v>
      </c>
      <c r="K4310">
        <f t="shared" si="203"/>
        <v>516961</v>
      </c>
    </row>
    <row r="4311" spans="1:11" x14ac:dyDescent="0.25">
      <c r="A4311" t="s">
        <v>32</v>
      </c>
      <c r="B4311" t="s">
        <v>11</v>
      </c>
      <c r="C4311">
        <v>1994</v>
      </c>
      <c r="D4311">
        <v>1083</v>
      </c>
      <c r="E4311">
        <v>61357</v>
      </c>
      <c r="F4311">
        <v>26.46</v>
      </c>
      <c r="G4311">
        <v>23796</v>
      </c>
      <c r="H4311">
        <v>23796</v>
      </c>
      <c r="I4311">
        <f t="shared" si="202"/>
        <v>0</v>
      </c>
      <c r="J4311">
        <f t="shared" si="204"/>
        <v>0</v>
      </c>
      <c r="K4311">
        <f t="shared" si="203"/>
        <v>0</v>
      </c>
    </row>
    <row r="4312" spans="1:11" x14ac:dyDescent="0.25">
      <c r="A4312" t="s">
        <v>24</v>
      </c>
      <c r="B4312" t="s">
        <v>15</v>
      </c>
      <c r="C4312">
        <v>1994</v>
      </c>
      <c r="D4312">
        <v>591</v>
      </c>
      <c r="E4312">
        <v>30195</v>
      </c>
      <c r="F4312">
        <v>18.309999999999999</v>
      </c>
      <c r="G4312">
        <v>35065</v>
      </c>
      <c r="H4312">
        <v>45660</v>
      </c>
      <c r="I4312">
        <f t="shared" si="202"/>
        <v>10595</v>
      </c>
      <c r="J4312">
        <f t="shared" si="204"/>
        <v>-10595</v>
      </c>
      <c r="K4312">
        <f t="shared" si="203"/>
        <v>112254025</v>
      </c>
    </row>
    <row r="4313" spans="1:11" x14ac:dyDescent="0.25">
      <c r="A4313" t="s">
        <v>32</v>
      </c>
      <c r="B4313" t="s">
        <v>9</v>
      </c>
      <c r="C4313">
        <v>2010</v>
      </c>
      <c r="D4313">
        <v>1083</v>
      </c>
      <c r="E4313">
        <v>40093.69</v>
      </c>
      <c r="F4313">
        <v>26.93</v>
      </c>
      <c r="G4313">
        <v>25401</v>
      </c>
      <c r="H4313">
        <v>25401</v>
      </c>
      <c r="I4313">
        <f t="shared" si="202"/>
        <v>0</v>
      </c>
      <c r="J4313">
        <f t="shared" si="204"/>
        <v>0</v>
      </c>
      <c r="K4313">
        <f t="shared" si="203"/>
        <v>0</v>
      </c>
    </row>
    <row r="4314" spans="1:11" x14ac:dyDescent="0.25">
      <c r="A4314" t="s">
        <v>32</v>
      </c>
      <c r="B4314" t="s">
        <v>11</v>
      </c>
      <c r="C4314">
        <v>1994</v>
      </c>
      <c r="D4314">
        <v>1083</v>
      </c>
      <c r="E4314">
        <v>61357</v>
      </c>
      <c r="F4314">
        <v>25.87</v>
      </c>
      <c r="G4314">
        <v>23796</v>
      </c>
      <c r="H4314">
        <v>23796</v>
      </c>
      <c r="I4314">
        <f t="shared" si="202"/>
        <v>0</v>
      </c>
      <c r="J4314">
        <f t="shared" si="204"/>
        <v>0</v>
      </c>
      <c r="K4314">
        <f t="shared" si="203"/>
        <v>0</v>
      </c>
    </row>
    <row r="4315" spans="1:11" x14ac:dyDescent="0.25">
      <c r="A4315" t="s">
        <v>39</v>
      </c>
      <c r="B4315" t="s">
        <v>7</v>
      </c>
      <c r="C4315">
        <v>2008</v>
      </c>
      <c r="D4315">
        <v>2666</v>
      </c>
      <c r="E4315">
        <v>12936.5</v>
      </c>
      <c r="F4315">
        <v>26</v>
      </c>
      <c r="G4315">
        <v>165373</v>
      </c>
      <c r="H4315">
        <v>165373</v>
      </c>
      <c r="I4315">
        <f t="shared" si="202"/>
        <v>0</v>
      </c>
      <c r="J4315">
        <f t="shared" si="204"/>
        <v>0</v>
      </c>
      <c r="K4315">
        <f t="shared" si="203"/>
        <v>0</v>
      </c>
    </row>
    <row r="4316" spans="1:11" x14ac:dyDescent="0.25">
      <c r="A4316" t="s">
        <v>27</v>
      </c>
      <c r="B4316" t="s">
        <v>9</v>
      </c>
      <c r="C4316">
        <v>2013</v>
      </c>
      <c r="D4316">
        <v>495</v>
      </c>
      <c r="E4316">
        <v>26857</v>
      </c>
      <c r="F4316">
        <v>18</v>
      </c>
      <c r="G4316">
        <v>42466</v>
      </c>
      <c r="H4316">
        <v>42466</v>
      </c>
      <c r="I4316">
        <f t="shared" si="202"/>
        <v>0</v>
      </c>
      <c r="J4316">
        <f t="shared" si="204"/>
        <v>0</v>
      </c>
      <c r="K4316">
        <f t="shared" si="203"/>
        <v>0</v>
      </c>
    </row>
    <row r="4317" spans="1:11" x14ac:dyDescent="0.25">
      <c r="A4317" t="s">
        <v>54</v>
      </c>
      <c r="B4317" t="s">
        <v>11</v>
      </c>
      <c r="C4317">
        <v>1994</v>
      </c>
      <c r="D4317">
        <v>2274</v>
      </c>
      <c r="E4317">
        <v>2670</v>
      </c>
      <c r="F4317">
        <v>21.8</v>
      </c>
      <c r="G4317">
        <v>6162</v>
      </c>
      <c r="H4317">
        <v>6951</v>
      </c>
      <c r="I4317">
        <f t="shared" si="202"/>
        <v>789</v>
      </c>
      <c r="J4317">
        <f t="shared" si="204"/>
        <v>-789</v>
      </c>
      <c r="K4317">
        <f t="shared" si="203"/>
        <v>622521</v>
      </c>
    </row>
    <row r="4318" spans="1:11" x14ac:dyDescent="0.25">
      <c r="A4318" t="s">
        <v>52</v>
      </c>
      <c r="B4318" t="s">
        <v>49</v>
      </c>
      <c r="C4318">
        <v>2006</v>
      </c>
      <c r="D4318">
        <v>282</v>
      </c>
      <c r="E4318">
        <v>11.87</v>
      </c>
      <c r="F4318">
        <v>27.62</v>
      </c>
      <c r="G4318">
        <v>250000</v>
      </c>
      <c r="H4318">
        <v>132132</v>
      </c>
      <c r="I4318">
        <f t="shared" si="202"/>
        <v>117868</v>
      </c>
      <c r="J4318">
        <f t="shared" si="204"/>
        <v>117868</v>
      </c>
      <c r="K4318">
        <f t="shared" si="203"/>
        <v>13892865424</v>
      </c>
    </row>
    <row r="4319" spans="1:11" x14ac:dyDescent="0.25">
      <c r="A4319" t="s">
        <v>12</v>
      </c>
      <c r="B4319" t="s">
        <v>13</v>
      </c>
      <c r="C4319">
        <v>1993</v>
      </c>
      <c r="D4319">
        <v>2702</v>
      </c>
      <c r="E4319">
        <v>1597</v>
      </c>
      <c r="F4319">
        <v>27.51</v>
      </c>
      <c r="G4319">
        <v>43750</v>
      </c>
      <c r="H4319">
        <v>43750</v>
      </c>
      <c r="I4319">
        <f t="shared" si="202"/>
        <v>0</v>
      </c>
      <c r="J4319">
        <f t="shared" si="204"/>
        <v>0</v>
      </c>
      <c r="K4319">
        <f t="shared" si="203"/>
        <v>0</v>
      </c>
    </row>
    <row r="4320" spans="1:11" x14ac:dyDescent="0.25">
      <c r="A4320" t="s">
        <v>25</v>
      </c>
      <c r="B4320" t="s">
        <v>13</v>
      </c>
      <c r="C4320">
        <v>2008</v>
      </c>
      <c r="D4320">
        <v>534</v>
      </c>
      <c r="E4320">
        <v>42935.38</v>
      </c>
      <c r="F4320">
        <v>14.11</v>
      </c>
      <c r="G4320">
        <v>75988</v>
      </c>
      <c r="H4320">
        <v>75988</v>
      </c>
      <c r="I4320">
        <f t="shared" si="202"/>
        <v>0</v>
      </c>
      <c r="J4320">
        <f t="shared" si="204"/>
        <v>0</v>
      </c>
      <c r="K4320">
        <f t="shared" si="203"/>
        <v>0</v>
      </c>
    </row>
    <row r="4321" spans="1:11" x14ac:dyDescent="0.25">
      <c r="A4321" t="s">
        <v>32</v>
      </c>
      <c r="B4321" t="s">
        <v>29</v>
      </c>
      <c r="C4321">
        <v>2011</v>
      </c>
      <c r="D4321">
        <v>1083</v>
      </c>
      <c r="E4321">
        <v>55540</v>
      </c>
      <c r="F4321">
        <v>25.16</v>
      </c>
      <c r="G4321">
        <v>11998</v>
      </c>
      <c r="H4321">
        <v>11998</v>
      </c>
      <c r="I4321">
        <f t="shared" si="202"/>
        <v>0</v>
      </c>
      <c r="J4321">
        <f t="shared" si="204"/>
        <v>0</v>
      </c>
      <c r="K4321">
        <f t="shared" si="203"/>
        <v>0</v>
      </c>
    </row>
    <row r="4322" spans="1:11" x14ac:dyDescent="0.25">
      <c r="A4322" t="s">
        <v>67</v>
      </c>
      <c r="B4322" t="s">
        <v>11</v>
      </c>
      <c r="C4322">
        <v>2011</v>
      </c>
      <c r="D4322">
        <v>854</v>
      </c>
      <c r="E4322">
        <v>14024.98</v>
      </c>
      <c r="F4322">
        <v>16.91</v>
      </c>
      <c r="G4322">
        <v>12002</v>
      </c>
      <c r="H4322">
        <v>17008</v>
      </c>
      <c r="I4322">
        <f t="shared" si="202"/>
        <v>5006</v>
      </c>
      <c r="J4322">
        <f t="shared" si="204"/>
        <v>-5006</v>
      </c>
      <c r="K4322">
        <f t="shared" si="203"/>
        <v>25060036</v>
      </c>
    </row>
    <row r="4323" spans="1:11" x14ac:dyDescent="0.25">
      <c r="A4323" t="s">
        <v>10</v>
      </c>
      <c r="B4323" t="s">
        <v>11</v>
      </c>
      <c r="C4323">
        <v>2010</v>
      </c>
      <c r="D4323">
        <v>1668</v>
      </c>
      <c r="E4323">
        <v>55576</v>
      </c>
      <c r="F4323">
        <v>15.8</v>
      </c>
      <c r="G4323">
        <v>27612</v>
      </c>
      <c r="H4323">
        <v>27612</v>
      </c>
      <c r="I4323">
        <f t="shared" si="202"/>
        <v>0</v>
      </c>
      <c r="J4323">
        <f t="shared" si="204"/>
        <v>0</v>
      </c>
      <c r="K4323">
        <f t="shared" si="203"/>
        <v>0</v>
      </c>
    </row>
    <row r="4324" spans="1:11" x14ac:dyDescent="0.25">
      <c r="A4324" t="s">
        <v>91</v>
      </c>
      <c r="B4324" t="s">
        <v>49</v>
      </c>
      <c r="C4324">
        <v>2006</v>
      </c>
      <c r="D4324">
        <v>1440</v>
      </c>
      <c r="E4324">
        <v>27.85</v>
      </c>
      <c r="F4324">
        <v>27.41</v>
      </c>
      <c r="G4324">
        <v>59803</v>
      </c>
      <c r="H4324">
        <v>55000</v>
      </c>
      <c r="I4324">
        <f t="shared" si="202"/>
        <v>4803</v>
      </c>
      <c r="J4324">
        <f t="shared" si="204"/>
        <v>4803</v>
      </c>
      <c r="K4324">
        <f t="shared" si="203"/>
        <v>23068809</v>
      </c>
    </row>
    <row r="4325" spans="1:11" x14ac:dyDescent="0.25">
      <c r="A4325" t="s">
        <v>8</v>
      </c>
      <c r="B4325" t="s">
        <v>29</v>
      </c>
      <c r="C4325">
        <v>2011</v>
      </c>
      <c r="D4325">
        <v>537</v>
      </c>
      <c r="E4325">
        <v>62107.199999999997</v>
      </c>
      <c r="F4325">
        <v>6.14</v>
      </c>
      <c r="G4325">
        <v>28738</v>
      </c>
      <c r="H4325">
        <v>28738</v>
      </c>
      <c r="I4325">
        <f t="shared" si="202"/>
        <v>0</v>
      </c>
      <c r="J4325">
        <f t="shared" si="204"/>
        <v>0</v>
      </c>
      <c r="K4325">
        <f t="shared" si="203"/>
        <v>0</v>
      </c>
    </row>
    <row r="4326" spans="1:11" x14ac:dyDescent="0.25">
      <c r="A4326" t="s">
        <v>14</v>
      </c>
      <c r="B4326" t="s">
        <v>21</v>
      </c>
      <c r="C4326">
        <v>1992</v>
      </c>
      <c r="D4326">
        <v>494</v>
      </c>
      <c r="E4326">
        <v>5518</v>
      </c>
      <c r="F4326">
        <v>22.36</v>
      </c>
      <c r="G4326">
        <v>104368</v>
      </c>
      <c r="H4326">
        <v>104368</v>
      </c>
      <c r="I4326">
        <f t="shared" si="202"/>
        <v>0</v>
      </c>
      <c r="J4326">
        <f t="shared" si="204"/>
        <v>0</v>
      </c>
      <c r="K4326">
        <f t="shared" si="203"/>
        <v>0</v>
      </c>
    </row>
    <row r="4327" spans="1:11" x14ac:dyDescent="0.25">
      <c r="A4327" t="s">
        <v>32</v>
      </c>
      <c r="B4327" t="s">
        <v>13</v>
      </c>
      <c r="C4327">
        <v>1997</v>
      </c>
      <c r="D4327">
        <v>1083</v>
      </c>
      <c r="E4327">
        <v>52279</v>
      </c>
      <c r="F4327">
        <v>25.21</v>
      </c>
      <c r="G4327">
        <v>28457</v>
      </c>
      <c r="H4327">
        <v>28457</v>
      </c>
      <c r="I4327">
        <f t="shared" si="202"/>
        <v>0</v>
      </c>
      <c r="J4327">
        <f t="shared" si="204"/>
        <v>0</v>
      </c>
      <c r="K4327">
        <f t="shared" si="203"/>
        <v>0</v>
      </c>
    </row>
    <row r="4328" spans="1:11" x14ac:dyDescent="0.25">
      <c r="A4328" t="s">
        <v>14</v>
      </c>
      <c r="B4328" t="s">
        <v>13</v>
      </c>
      <c r="C4328">
        <v>1993</v>
      </c>
      <c r="D4328">
        <v>494</v>
      </c>
      <c r="E4328">
        <v>4945</v>
      </c>
      <c r="F4328">
        <v>23.08</v>
      </c>
      <c r="G4328">
        <v>27397</v>
      </c>
      <c r="H4328">
        <v>27397</v>
      </c>
      <c r="I4328">
        <f t="shared" si="202"/>
        <v>0</v>
      </c>
      <c r="J4328">
        <f t="shared" si="204"/>
        <v>0</v>
      </c>
      <c r="K4328">
        <f t="shared" si="203"/>
        <v>0</v>
      </c>
    </row>
    <row r="4329" spans="1:11" x14ac:dyDescent="0.25">
      <c r="A4329" t="s">
        <v>90</v>
      </c>
      <c r="B4329" t="s">
        <v>21</v>
      </c>
      <c r="C4329">
        <v>1994</v>
      </c>
      <c r="D4329">
        <v>2331</v>
      </c>
      <c r="E4329">
        <v>178.5</v>
      </c>
      <c r="F4329">
        <v>26.82</v>
      </c>
      <c r="G4329">
        <v>58873</v>
      </c>
      <c r="H4329">
        <v>61774</v>
      </c>
      <c r="I4329">
        <f t="shared" si="202"/>
        <v>2901</v>
      </c>
      <c r="J4329">
        <f t="shared" si="204"/>
        <v>-2901</v>
      </c>
      <c r="K4329">
        <f t="shared" si="203"/>
        <v>8415801</v>
      </c>
    </row>
    <row r="4330" spans="1:11" x14ac:dyDescent="0.25">
      <c r="A4330" t="s">
        <v>58</v>
      </c>
      <c r="B4330" t="s">
        <v>11</v>
      </c>
      <c r="C4330">
        <v>1992</v>
      </c>
      <c r="D4330">
        <v>691</v>
      </c>
      <c r="E4330">
        <v>2280</v>
      </c>
      <c r="F4330">
        <v>7.9</v>
      </c>
      <c r="G4330">
        <v>9073</v>
      </c>
      <c r="H4330">
        <v>8513</v>
      </c>
      <c r="I4330">
        <f t="shared" si="202"/>
        <v>560</v>
      </c>
      <c r="J4330">
        <f t="shared" si="204"/>
        <v>560</v>
      </c>
      <c r="K4330">
        <f t="shared" si="203"/>
        <v>313600</v>
      </c>
    </row>
    <row r="4331" spans="1:11" x14ac:dyDescent="0.25">
      <c r="A4331" t="s">
        <v>89</v>
      </c>
      <c r="B4331" t="s">
        <v>9</v>
      </c>
      <c r="C4331">
        <v>2000</v>
      </c>
      <c r="D4331">
        <v>637</v>
      </c>
      <c r="E4331">
        <v>9427.4</v>
      </c>
      <c r="F4331">
        <v>12.44</v>
      </c>
      <c r="G4331">
        <v>17128</v>
      </c>
      <c r="H4331">
        <v>36403</v>
      </c>
      <c r="I4331">
        <f t="shared" si="202"/>
        <v>19275</v>
      </c>
      <c r="J4331">
        <f t="shared" si="204"/>
        <v>-19275</v>
      </c>
      <c r="K4331">
        <f t="shared" si="203"/>
        <v>371525625</v>
      </c>
    </row>
    <row r="4332" spans="1:11" x14ac:dyDescent="0.25">
      <c r="A4332" t="s">
        <v>10</v>
      </c>
      <c r="B4332" t="s">
        <v>21</v>
      </c>
      <c r="C4332">
        <v>1999</v>
      </c>
      <c r="D4332">
        <v>1668</v>
      </c>
      <c r="E4332">
        <v>79821.179999999993</v>
      </c>
      <c r="F4332">
        <v>13.78</v>
      </c>
      <c r="G4332">
        <v>226517</v>
      </c>
      <c r="H4332">
        <v>226517</v>
      </c>
      <c r="I4332">
        <f t="shared" si="202"/>
        <v>0</v>
      </c>
      <c r="J4332">
        <f t="shared" si="204"/>
        <v>0</v>
      </c>
      <c r="K4332">
        <f t="shared" si="203"/>
        <v>0</v>
      </c>
    </row>
    <row r="4333" spans="1:11" x14ac:dyDescent="0.25">
      <c r="A4333" t="s">
        <v>12</v>
      </c>
      <c r="B4333" t="s">
        <v>7</v>
      </c>
      <c r="C4333">
        <v>1996</v>
      </c>
      <c r="D4333">
        <v>2702</v>
      </c>
      <c r="E4333">
        <v>1597</v>
      </c>
      <c r="F4333">
        <v>25.41</v>
      </c>
      <c r="G4333">
        <v>158631</v>
      </c>
      <c r="H4333">
        <v>158631</v>
      </c>
      <c r="I4333">
        <f t="shared" si="202"/>
        <v>0</v>
      </c>
      <c r="J4333">
        <f t="shared" si="204"/>
        <v>0</v>
      </c>
      <c r="K4333">
        <f t="shared" si="203"/>
        <v>0</v>
      </c>
    </row>
    <row r="4334" spans="1:11" x14ac:dyDescent="0.25">
      <c r="A4334" t="s">
        <v>18</v>
      </c>
      <c r="B4334" t="s">
        <v>21</v>
      </c>
      <c r="C4334">
        <v>2007</v>
      </c>
      <c r="D4334">
        <v>1761</v>
      </c>
      <c r="E4334">
        <v>304031</v>
      </c>
      <c r="F4334">
        <v>22.19</v>
      </c>
      <c r="G4334">
        <v>120680</v>
      </c>
      <c r="H4334">
        <v>120680</v>
      </c>
      <c r="I4334">
        <f t="shared" si="202"/>
        <v>0</v>
      </c>
      <c r="J4334">
        <f t="shared" si="204"/>
        <v>0</v>
      </c>
      <c r="K4334">
        <f t="shared" si="203"/>
        <v>0</v>
      </c>
    </row>
    <row r="4335" spans="1:11" x14ac:dyDescent="0.25">
      <c r="A4335" t="s">
        <v>85</v>
      </c>
      <c r="B4335" t="s">
        <v>11</v>
      </c>
      <c r="C4335">
        <v>1992</v>
      </c>
      <c r="D4335">
        <v>1622</v>
      </c>
      <c r="E4335">
        <v>18849</v>
      </c>
      <c r="F4335">
        <v>27.55</v>
      </c>
      <c r="G4335">
        <v>6753</v>
      </c>
      <c r="H4335">
        <v>6167</v>
      </c>
      <c r="I4335">
        <f t="shared" si="202"/>
        <v>586</v>
      </c>
      <c r="J4335">
        <f t="shared" si="204"/>
        <v>586</v>
      </c>
      <c r="K4335">
        <f t="shared" si="203"/>
        <v>343396</v>
      </c>
    </row>
    <row r="4336" spans="1:11" x14ac:dyDescent="0.25">
      <c r="A4336" t="s">
        <v>88</v>
      </c>
      <c r="B4336" t="s">
        <v>11</v>
      </c>
      <c r="C4336">
        <v>1999</v>
      </c>
      <c r="D4336">
        <v>56</v>
      </c>
      <c r="E4336">
        <v>2269.75</v>
      </c>
      <c r="F4336">
        <v>21.08</v>
      </c>
      <c r="G4336">
        <v>7879</v>
      </c>
      <c r="H4336">
        <v>7879</v>
      </c>
      <c r="I4336">
        <f t="shared" si="202"/>
        <v>0</v>
      </c>
      <c r="J4336">
        <f t="shared" si="204"/>
        <v>0</v>
      </c>
      <c r="K4336">
        <f t="shared" si="203"/>
        <v>0</v>
      </c>
    </row>
    <row r="4337" spans="1:11" x14ac:dyDescent="0.25">
      <c r="A4337" t="s">
        <v>14</v>
      </c>
      <c r="B4337" t="s">
        <v>29</v>
      </c>
      <c r="C4337">
        <v>2011</v>
      </c>
      <c r="D4337">
        <v>494</v>
      </c>
      <c r="E4337">
        <v>1979.27</v>
      </c>
      <c r="F4337">
        <v>27.41</v>
      </c>
      <c r="G4337">
        <v>6953</v>
      </c>
      <c r="H4337">
        <v>6953</v>
      </c>
      <c r="I4337">
        <f t="shared" si="202"/>
        <v>0</v>
      </c>
      <c r="J4337">
        <f t="shared" si="204"/>
        <v>0</v>
      </c>
      <c r="K4337">
        <f t="shared" si="203"/>
        <v>0</v>
      </c>
    </row>
    <row r="4338" spans="1:11" x14ac:dyDescent="0.25">
      <c r="A4338" t="s">
        <v>18</v>
      </c>
      <c r="B4338" t="s">
        <v>7</v>
      </c>
      <c r="C4338">
        <v>2006</v>
      </c>
      <c r="D4338">
        <v>1761</v>
      </c>
      <c r="E4338">
        <v>238716</v>
      </c>
      <c r="F4338">
        <v>27.76</v>
      </c>
      <c r="G4338">
        <v>223802</v>
      </c>
      <c r="H4338">
        <v>223802</v>
      </c>
      <c r="I4338">
        <f t="shared" si="202"/>
        <v>0</v>
      </c>
      <c r="J4338">
        <f t="shared" si="204"/>
        <v>0</v>
      </c>
      <c r="K4338">
        <f t="shared" si="203"/>
        <v>0</v>
      </c>
    </row>
    <row r="4339" spans="1:11" x14ac:dyDescent="0.25">
      <c r="A4339" t="s">
        <v>27</v>
      </c>
      <c r="B4339" t="s">
        <v>29</v>
      </c>
      <c r="C4339">
        <v>1994</v>
      </c>
      <c r="D4339">
        <v>495</v>
      </c>
      <c r="E4339">
        <v>16582</v>
      </c>
      <c r="F4339">
        <v>18.48</v>
      </c>
      <c r="G4339">
        <v>11473</v>
      </c>
      <c r="H4339">
        <v>11473</v>
      </c>
      <c r="I4339">
        <f t="shared" si="202"/>
        <v>0</v>
      </c>
      <c r="J4339">
        <f t="shared" si="204"/>
        <v>0</v>
      </c>
      <c r="K4339">
        <f t="shared" si="203"/>
        <v>0</v>
      </c>
    </row>
    <row r="4340" spans="1:11" x14ac:dyDescent="0.25">
      <c r="A4340" t="s">
        <v>43</v>
      </c>
      <c r="B4340" t="s">
        <v>13</v>
      </c>
      <c r="C4340">
        <v>1992</v>
      </c>
      <c r="D4340">
        <v>593</v>
      </c>
      <c r="E4340">
        <v>27110</v>
      </c>
      <c r="F4340">
        <v>10.77</v>
      </c>
      <c r="G4340">
        <v>50026</v>
      </c>
      <c r="H4340">
        <v>50026</v>
      </c>
      <c r="I4340">
        <f t="shared" si="202"/>
        <v>0</v>
      </c>
      <c r="J4340">
        <f t="shared" si="204"/>
        <v>0</v>
      </c>
      <c r="K4340">
        <f t="shared" si="203"/>
        <v>0</v>
      </c>
    </row>
    <row r="4341" spans="1:11" x14ac:dyDescent="0.25">
      <c r="A4341" t="s">
        <v>43</v>
      </c>
      <c r="B4341" t="s">
        <v>11</v>
      </c>
      <c r="C4341">
        <v>1990</v>
      </c>
      <c r="D4341">
        <v>593</v>
      </c>
      <c r="E4341">
        <v>29918</v>
      </c>
      <c r="F4341">
        <v>17.940000000000001</v>
      </c>
      <c r="G4341">
        <v>21227</v>
      </c>
      <c r="H4341">
        <v>21227</v>
      </c>
      <c r="I4341">
        <f t="shared" si="202"/>
        <v>0</v>
      </c>
      <c r="J4341">
        <f t="shared" si="204"/>
        <v>0</v>
      </c>
      <c r="K4341">
        <f t="shared" si="203"/>
        <v>0</v>
      </c>
    </row>
    <row r="4342" spans="1:11" x14ac:dyDescent="0.25">
      <c r="A4342" t="s">
        <v>65</v>
      </c>
      <c r="B4342" t="s">
        <v>9</v>
      </c>
      <c r="C4342">
        <v>2008</v>
      </c>
      <c r="D4342">
        <v>250</v>
      </c>
      <c r="E4342">
        <v>7044.9</v>
      </c>
      <c r="F4342">
        <v>4.1900000000000004</v>
      </c>
      <c r="G4342">
        <v>44042</v>
      </c>
      <c r="H4342">
        <v>44042</v>
      </c>
      <c r="I4342">
        <f t="shared" si="202"/>
        <v>0</v>
      </c>
      <c r="J4342">
        <f t="shared" si="204"/>
        <v>0</v>
      </c>
      <c r="K4342">
        <f t="shared" si="203"/>
        <v>0</v>
      </c>
    </row>
    <row r="4343" spans="1:11" x14ac:dyDescent="0.25">
      <c r="A4343" t="s">
        <v>48</v>
      </c>
      <c r="B4343" t="s">
        <v>9</v>
      </c>
      <c r="C4343">
        <v>2006</v>
      </c>
      <c r="D4343">
        <v>2051</v>
      </c>
      <c r="E4343">
        <v>909.71</v>
      </c>
      <c r="F4343">
        <v>27.58</v>
      </c>
      <c r="G4343">
        <v>12284</v>
      </c>
      <c r="H4343">
        <v>11950</v>
      </c>
      <c r="I4343">
        <f t="shared" si="202"/>
        <v>334</v>
      </c>
      <c r="J4343">
        <f t="shared" si="204"/>
        <v>334</v>
      </c>
      <c r="K4343">
        <f t="shared" si="203"/>
        <v>111556</v>
      </c>
    </row>
    <row r="4344" spans="1:11" x14ac:dyDescent="0.25">
      <c r="A4344" t="s">
        <v>27</v>
      </c>
      <c r="B4344" t="s">
        <v>29</v>
      </c>
      <c r="C4344">
        <v>1997</v>
      </c>
      <c r="D4344">
        <v>495</v>
      </c>
      <c r="E4344">
        <v>21596</v>
      </c>
      <c r="F4344">
        <v>15.38</v>
      </c>
      <c r="G4344">
        <v>13803</v>
      </c>
      <c r="H4344">
        <v>13803</v>
      </c>
      <c r="I4344">
        <f t="shared" si="202"/>
        <v>0</v>
      </c>
      <c r="J4344">
        <f t="shared" si="204"/>
        <v>0</v>
      </c>
      <c r="K4344">
        <f t="shared" si="203"/>
        <v>0</v>
      </c>
    </row>
    <row r="4345" spans="1:11" x14ac:dyDescent="0.25">
      <c r="A4345" t="s">
        <v>32</v>
      </c>
      <c r="B4345" t="s">
        <v>15</v>
      </c>
      <c r="C4345">
        <v>1995</v>
      </c>
      <c r="D4345">
        <v>1083</v>
      </c>
      <c r="E4345">
        <v>61257</v>
      </c>
      <c r="F4345">
        <v>27.03</v>
      </c>
      <c r="G4345">
        <v>8235</v>
      </c>
      <c r="H4345">
        <v>8235</v>
      </c>
      <c r="I4345">
        <f t="shared" si="202"/>
        <v>0</v>
      </c>
      <c r="J4345">
        <f t="shared" si="204"/>
        <v>0</v>
      </c>
      <c r="K4345">
        <f t="shared" si="203"/>
        <v>0</v>
      </c>
    </row>
    <row r="4346" spans="1:11" x14ac:dyDescent="0.25">
      <c r="A4346" t="s">
        <v>32</v>
      </c>
      <c r="B4346" t="s">
        <v>13</v>
      </c>
      <c r="C4346">
        <v>1992</v>
      </c>
      <c r="D4346">
        <v>1083</v>
      </c>
      <c r="E4346">
        <v>70791</v>
      </c>
      <c r="F4346">
        <v>25.27</v>
      </c>
      <c r="G4346">
        <v>26092</v>
      </c>
      <c r="H4346">
        <v>26092</v>
      </c>
      <c r="I4346">
        <f t="shared" si="202"/>
        <v>0</v>
      </c>
      <c r="J4346">
        <f t="shared" si="204"/>
        <v>0</v>
      </c>
      <c r="K4346">
        <f t="shared" si="203"/>
        <v>0</v>
      </c>
    </row>
    <row r="4347" spans="1:11" x14ac:dyDescent="0.25">
      <c r="A4347" t="s">
        <v>12</v>
      </c>
      <c r="B4347" t="s">
        <v>9</v>
      </c>
      <c r="C4347">
        <v>2009</v>
      </c>
      <c r="D4347">
        <v>2702</v>
      </c>
      <c r="E4347">
        <v>1597</v>
      </c>
      <c r="F4347">
        <v>26.98</v>
      </c>
      <c r="G4347">
        <v>42372</v>
      </c>
      <c r="H4347">
        <v>42372</v>
      </c>
      <c r="I4347">
        <f t="shared" si="202"/>
        <v>0</v>
      </c>
      <c r="J4347">
        <f t="shared" si="204"/>
        <v>0</v>
      </c>
      <c r="K4347">
        <f t="shared" si="203"/>
        <v>0</v>
      </c>
    </row>
    <row r="4348" spans="1:11" x14ac:dyDescent="0.25">
      <c r="A4348" t="s">
        <v>70</v>
      </c>
      <c r="B4348" t="s">
        <v>7</v>
      </c>
      <c r="C4348">
        <v>1990</v>
      </c>
      <c r="D4348">
        <v>657</v>
      </c>
      <c r="E4348">
        <v>5727</v>
      </c>
      <c r="F4348">
        <v>21.19</v>
      </c>
      <c r="G4348">
        <v>158974</v>
      </c>
      <c r="H4348">
        <v>156839</v>
      </c>
      <c r="I4348">
        <f t="shared" si="202"/>
        <v>2135</v>
      </c>
      <c r="J4348">
        <f t="shared" si="204"/>
        <v>2135</v>
      </c>
      <c r="K4348">
        <f t="shared" si="203"/>
        <v>4558225</v>
      </c>
    </row>
    <row r="4349" spans="1:11" x14ac:dyDescent="0.25">
      <c r="A4349" t="s">
        <v>32</v>
      </c>
      <c r="B4349" t="s">
        <v>11</v>
      </c>
      <c r="C4349">
        <v>1994</v>
      </c>
      <c r="D4349">
        <v>1083</v>
      </c>
      <c r="E4349">
        <v>61357</v>
      </c>
      <c r="F4349">
        <v>26.03</v>
      </c>
      <c r="G4349">
        <v>23796</v>
      </c>
      <c r="H4349">
        <v>23796</v>
      </c>
      <c r="I4349">
        <f t="shared" si="202"/>
        <v>0</v>
      </c>
      <c r="J4349">
        <f t="shared" si="204"/>
        <v>0</v>
      </c>
      <c r="K4349">
        <f t="shared" si="203"/>
        <v>0</v>
      </c>
    </row>
    <row r="4350" spans="1:11" x14ac:dyDescent="0.25">
      <c r="A4350" t="s">
        <v>14</v>
      </c>
      <c r="B4350" t="s">
        <v>29</v>
      </c>
      <c r="C4350">
        <v>1999</v>
      </c>
      <c r="D4350">
        <v>494</v>
      </c>
      <c r="E4350">
        <v>20450</v>
      </c>
      <c r="F4350">
        <v>23.8</v>
      </c>
      <c r="G4350">
        <v>15078</v>
      </c>
      <c r="H4350">
        <v>15078</v>
      </c>
      <c r="I4350">
        <f t="shared" si="202"/>
        <v>0</v>
      </c>
      <c r="J4350">
        <f t="shared" si="204"/>
        <v>0</v>
      </c>
      <c r="K4350">
        <f t="shared" si="203"/>
        <v>0</v>
      </c>
    </row>
    <row r="4351" spans="1:11" x14ac:dyDescent="0.25">
      <c r="A4351" t="s">
        <v>61</v>
      </c>
      <c r="B4351" t="s">
        <v>45</v>
      </c>
      <c r="C4351">
        <v>2006</v>
      </c>
      <c r="D4351">
        <v>1212</v>
      </c>
      <c r="E4351">
        <v>288.72000000000003</v>
      </c>
      <c r="F4351">
        <v>20.02</v>
      </c>
      <c r="G4351">
        <v>64378</v>
      </c>
      <c r="H4351">
        <v>67561</v>
      </c>
      <c r="I4351">
        <f t="shared" si="202"/>
        <v>3183</v>
      </c>
      <c r="J4351">
        <f t="shared" si="204"/>
        <v>-3183</v>
      </c>
      <c r="K4351">
        <f t="shared" si="203"/>
        <v>10131489</v>
      </c>
    </row>
    <row r="4352" spans="1:11" x14ac:dyDescent="0.25">
      <c r="A4352" t="s">
        <v>63</v>
      </c>
      <c r="B4352" t="s">
        <v>13</v>
      </c>
      <c r="C4352">
        <v>2008</v>
      </c>
      <c r="D4352">
        <v>1020</v>
      </c>
      <c r="E4352">
        <v>1670</v>
      </c>
      <c r="F4352">
        <v>20.66</v>
      </c>
      <c r="G4352">
        <v>13833</v>
      </c>
      <c r="H4352">
        <v>15126</v>
      </c>
      <c r="I4352">
        <f t="shared" si="202"/>
        <v>1293</v>
      </c>
      <c r="J4352">
        <f t="shared" si="204"/>
        <v>-1293</v>
      </c>
      <c r="K4352">
        <f t="shared" si="203"/>
        <v>1671849</v>
      </c>
    </row>
    <row r="4353" spans="1:11" x14ac:dyDescent="0.25">
      <c r="A4353" t="s">
        <v>32</v>
      </c>
      <c r="B4353" t="s">
        <v>11</v>
      </c>
      <c r="C4353">
        <v>1990</v>
      </c>
      <c r="D4353">
        <v>1083</v>
      </c>
      <c r="E4353">
        <v>75000</v>
      </c>
      <c r="F4353">
        <v>24.37</v>
      </c>
      <c r="G4353">
        <v>21211</v>
      </c>
      <c r="H4353">
        <v>21211</v>
      </c>
      <c r="I4353">
        <f t="shared" si="202"/>
        <v>0</v>
      </c>
      <c r="J4353">
        <f t="shared" si="204"/>
        <v>0</v>
      </c>
      <c r="K4353">
        <f t="shared" si="203"/>
        <v>0</v>
      </c>
    </row>
    <row r="4354" spans="1:11" x14ac:dyDescent="0.25">
      <c r="A4354" t="s">
        <v>43</v>
      </c>
      <c r="B4354" t="s">
        <v>13</v>
      </c>
      <c r="C4354">
        <v>1999</v>
      </c>
      <c r="D4354">
        <v>593</v>
      </c>
      <c r="E4354">
        <v>33089</v>
      </c>
      <c r="F4354">
        <v>13.02</v>
      </c>
      <c r="G4354">
        <v>52321</v>
      </c>
      <c r="H4354">
        <v>52321</v>
      </c>
      <c r="I4354">
        <f t="shared" si="202"/>
        <v>0</v>
      </c>
      <c r="J4354">
        <f t="shared" si="204"/>
        <v>0</v>
      </c>
      <c r="K4354">
        <f t="shared" si="203"/>
        <v>0</v>
      </c>
    </row>
    <row r="4355" spans="1:11" x14ac:dyDescent="0.25">
      <c r="A4355" t="s">
        <v>65</v>
      </c>
      <c r="B4355" t="s">
        <v>11</v>
      </c>
      <c r="C4355">
        <v>2006</v>
      </c>
      <c r="D4355">
        <v>250</v>
      </c>
      <c r="E4355">
        <v>3926.27</v>
      </c>
      <c r="F4355">
        <v>3.88</v>
      </c>
      <c r="G4355">
        <v>11348</v>
      </c>
      <c r="H4355">
        <v>11348</v>
      </c>
      <c r="I4355">
        <f t="shared" ref="I4355:I4418" si="205">ABS(G4355-H4355)</f>
        <v>0</v>
      </c>
      <c r="J4355">
        <f t="shared" si="204"/>
        <v>0</v>
      </c>
      <c r="K4355">
        <f t="shared" ref="K4355:K4418" si="206">J4355^2</f>
        <v>0</v>
      </c>
    </row>
    <row r="4356" spans="1:11" x14ac:dyDescent="0.25">
      <c r="A4356" t="s">
        <v>37</v>
      </c>
      <c r="B4356" t="s">
        <v>13</v>
      </c>
      <c r="C4356">
        <v>2000</v>
      </c>
      <c r="D4356">
        <v>630</v>
      </c>
      <c r="E4356">
        <v>1998</v>
      </c>
      <c r="F4356">
        <v>16.73</v>
      </c>
      <c r="G4356">
        <v>37710</v>
      </c>
      <c r="H4356">
        <v>39845</v>
      </c>
      <c r="I4356">
        <f t="shared" si="205"/>
        <v>2135</v>
      </c>
      <c r="J4356">
        <f t="shared" si="204"/>
        <v>-2135</v>
      </c>
      <c r="K4356">
        <f t="shared" si="206"/>
        <v>4558225</v>
      </c>
    </row>
    <row r="4357" spans="1:11" x14ac:dyDescent="0.25">
      <c r="A4357" t="s">
        <v>53</v>
      </c>
      <c r="B4357" t="s">
        <v>21</v>
      </c>
      <c r="C4357">
        <v>1991</v>
      </c>
      <c r="D4357">
        <v>1604</v>
      </c>
      <c r="E4357">
        <v>99.09</v>
      </c>
      <c r="F4357">
        <v>24.99</v>
      </c>
      <c r="G4357">
        <v>63103</v>
      </c>
      <c r="H4357">
        <v>61724</v>
      </c>
      <c r="I4357">
        <f t="shared" si="205"/>
        <v>1379</v>
      </c>
      <c r="J4357">
        <f t="shared" si="204"/>
        <v>1379</v>
      </c>
      <c r="K4357">
        <f t="shared" si="206"/>
        <v>1901641</v>
      </c>
    </row>
    <row r="4358" spans="1:11" x14ac:dyDescent="0.25">
      <c r="A4358" t="s">
        <v>27</v>
      </c>
      <c r="B4358" t="s">
        <v>9</v>
      </c>
      <c r="C4358">
        <v>2007</v>
      </c>
      <c r="D4358">
        <v>495</v>
      </c>
      <c r="E4358">
        <v>26857</v>
      </c>
      <c r="F4358">
        <v>18.98</v>
      </c>
      <c r="G4358">
        <v>27921</v>
      </c>
      <c r="H4358">
        <v>27921</v>
      </c>
      <c r="I4358">
        <f t="shared" si="205"/>
        <v>0</v>
      </c>
      <c r="J4358">
        <f t="shared" si="204"/>
        <v>0</v>
      </c>
      <c r="K4358">
        <f t="shared" si="206"/>
        <v>0</v>
      </c>
    </row>
    <row r="4359" spans="1:11" x14ac:dyDescent="0.25">
      <c r="A4359" t="s">
        <v>41</v>
      </c>
      <c r="B4359" t="s">
        <v>11</v>
      </c>
      <c r="C4359">
        <v>1992</v>
      </c>
      <c r="D4359">
        <v>700</v>
      </c>
      <c r="E4359">
        <v>29542</v>
      </c>
      <c r="F4359">
        <v>10.38</v>
      </c>
      <c r="G4359">
        <v>59811</v>
      </c>
      <c r="H4359">
        <v>62734</v>
      </c>
      <c r="I4359">
        <f t="shared" si="205"/>
        <v>2923</v>
      </c>
      <c r="J4359">
        <f t="shared" si="204"/>
        <v>-2923</v>
      </c>
      <c r="K4359">
        <f t="shared" si="206"/>
        <v>8543929</v>
      </c>
    </row>
    <row r="4360" spans="1:11" x14ac:dyDescent="0.25">
      <c r="A4360" t="s">
        <v>74</v>
      </c>
      <c r="B4360" t="s">
        <v>23</v>
      </c>
      <c r="C4360">
        <v>2004</v>
      </c>
      <c r="D4360">
        <v>1996</v>
      </c>
      <c r="E4360">
        <v>11959.92</v>
      </c>
      <c r="F4360">
        <v>19.850000000000001</v>
      </c>
      <c r="G4360">
        <v>259605</v>
      </c>
      <c r="H4360">
        <v>194704</v>
      </c>
      <c r="I4360">
        <f t="shared" si="205"/>
        <v>64901</v>
      </c>
      <c r="J4360">
        <f t="shared" si="204"/>
        <v>64901</v>
      </c>
      <c r="K4360">
        <f t="shared" si="206"/>
        <v>4212139801</v>
      </c>
    </row>
    <row r="4361" spans="1:11" x14ac:dyDescent="0.25">
      <c r="A4361" t="s">
        <v>32</v>
      </c>
      <c r="B4361" t="s">
        <v>45</v>
      </c>
      <c r="C4361">
        <v>1995</v>
      </c>
      <c r="D4361">
        <v>1083</v>
      </c>
      <c r="E4361">
        <v>61257</v>
      </c>
      <c r="F4361">
        <v>26.15</v>
      </c>
      <c r="G4361">
        <v>252775</v>
      </c>
      <c r="H4361">
        <v>252775</v>
      </c>
      <c r="I4361">
        <f t="shared" si="205"/>
        <v>0</v>
      </c>
      <c r="J4361">
        <f t="shared" si="204"/>
        <v>0</v>
      </c>
      <c r="K4361">
        <f t="shared" si="206"/>
        <v>0</v>
      </c>
    </row>
    <row r="4362" spans="1:11" x14ac:dyDescent="0.25">
      <c r="A4362" t="s">
        <v>44</v>
      </c>
      <c r="B4362" t="s">
        <v>11</v>
      </c>
      <c r="C4362">
        <v>2001</v>
      </c>
      <c r="D4362">
        <v>1180</v>
      </c>
      <c r="E4362">
        <v>88</v>
      </c>
      <c r="F4362">
        <v>23.47</v>
      </c>
      <c r="G4362">
        <v>17500</v>
      </c>
      <c r="H4362">
        <v>17273</v>
      </c>
      <c r="I4362">
        <f t="shared" si="205"/>
        <v>227</v>
      </c>
      <c r="J4362">
        <f t="shared" si="204"/>
        <v>227</v>
      </c>
      <c r="K4362">
        <f t="shared" si="206"/>
        <v>51529</v>
      </c>
    </row>
    <row r="4363" spans="1:11" x14ac:dyDescent="0.25">
      <c r="A4363" t="s">
        <v>18</v>
      </c>
      <c r="B4363" t="s">
        <v>21</v>
      </c>
      <c r="C4363">
        <v>2009</v>
      </c>
      <c r="D4363">
        <v>1761</v>
      </c>
      <c r="E4363">
        <v>335742</v>
      </c>
      <c r="F4363">
        <v>18.38</v>
      </c>
      <c r="G4363">
        <v>113035</v>
      </c>
      <c r="H4363">
        <v>113035</v>
      </c>
      <c r="I4363">
        <f t="shared" si="205"/>
        <v>0</v>
      </c>
      <c r="J4363">
        <f t="shared" si="204"/>
        <v>0</v>
      </c>
      <c r="K4363">
        <f t="shared" si="206"/>
        <v>0</v>
      </c>
    </row>
    <row r="4364" spans="1:11" x14ac:dyDescent="0.25">
      <c r="A4364" t="s">
        <v>25</v>
      </c>
      <c r="B4364" t="s">
        <v>11</v>
      </c>
      <c r="C4364">
        <v>2004</v>
      </c>
      <c r="D4364">
        <v>534</v>
      </c>
      <c r="E4364">
        <v>36276</v>
      </c>
      <c r="F4364">
        <v>17.87</v>
      </c>
      <c r="G4364">
        <v>19998</v>
      </c>
      <c r="H4364">
        <v>19998</v>
      </c>
      <c r="I4364">
        <f t="shared" si="205"/>
        <v>0</v>
      </c>
      <c r="J4364">
        <f t="shared" si="204"/>
        <v>0</v>
      </c>
      <c r="K4364">
        <f t="shared" si="206"/>
        <v>0</v>
      </c>
    </row>
    <row r="4365" spans="1:11" x14ac:dyDescent="0.25">
      <c r="A4365" t="s">
        <v>31</v>
      </c>
      <c r="B4365" t="s">
        <v>11</v>
      </c>
      <c r="C4365">
        <v>2009</v>
      </c>
      <c r="D4365">
        <v>346</v>
      </c>
      <c r="E4365">
        <v>13697</v>
      </c>
      <c r="F4365">
        <v>18.559999999999999</v>
      </c>
      <c r="G4365">
        <v>21398</v>
      </c>
      <c r="H4365">
        <v>19488</v>
      </c>
      <c r="I4365">
        <f t="shared" si="205"/>
        <v>1910</v>
      </c>
      <c r="J4365">
        <f t="shared" ref="J4365:J4428" si="207">G4365-H4365</f>
        <v>1910</v>
      </c>
      <c r="K4365">
        <f t="shared" si="206"/>
        <v>3648100</v>
      </c>
    </row>
    <row r="4366" spans="1:11" x14ac:dyDescent="0.25">
      <c r="A4366" t="s">
        <v>18</v>
      </c>
      <c r="B4366" t="s">
        <v>29</v>
      </c>
      <c r="C4366">
        <v>1995</v>
      </c>
      <c r="D4366">
        <v>1761</v>
      </c>
      <c r="E4366">
        <v>92967.22</v>
      </c>
      <c r="F4366">
        <v>27.34</v>
      </c>
      <c r="G4366">
        <v>21998</v>
      </c>
      <c r="H4366">
        <v>21998</v>
      </c>
      <c r="I4366">
        <f t="shared" si="205"/>
        <v>0</v>
      </c>
      <c r="J4366">
        <f t="shared" si="207"/>
        <v>0</v>
      </c>
      <c r="K4366">
        <f t="shared" si="206"/>
        <v>0</v>
      </c>
    </row>
    <row r="4367" spans="1:11" x14ac:dyDescent="0.25">
      <c r="A4367" t="s">
        <v>10</v>
      </c>
      <c r="B4367" t="s">
        <v>11</v>
      </c>
      <c r="C4367">
        <v>2009</v>
      </c>
      <c r="D4367">
        <v>1668</v>
      </c>
      <c r="E4367">
        <v>60970.8</v>
      </c>
      <c r="F4367">
        <v>15.61</v>
      </c>
      <c r="G4367">
        <v>32367</v>
      </c>
      <c r="H4367">
        <v>32367</v>
      </c>
      <c r="I4367">
        <f t="shared" si="205"/>
        <v>0</v>
      </c>
      <c r="J4367">
        <f t="shared" si="207"/>
        <v>0</v>
      </c>
      <c r="K4367">
        <f t="shared" si="206"/>
        <v>0</v>
      </c>
    </row>
    <row r="4368" spans="1:11" x14ac:dyDescent="0.25">
      <c r="A4368" t="s">
        <v>10</v>
      </c>
      <c r="B4368" t="s">
        <v>11</v>
      </c>
      <c r="C4368">
        <v>2008</v>
      </c>
      <c r="D4368">
        <v>1668</v>
      </c>
      <c r="E4368">
        <v>58750</v>
      </c>
      <c r="F4368">
        <v>15.57</v>
      </c>
      <c r="G4368">
        <v>42203</v>
      </c>
      <c r="H4368">
        <v>42203</v>
      </c>
      <c r="I4368">
        <f t="shared" si="205"/>
        <v>0</v>
      </c>
      <c r="J4368">
        <f t="shared" si="207"/>
        <v>0</v>
      </c>
      <c r="K4368">
        <f t="shared" si="206"/>
        <v>0</v>
      </c>
    </row>
    <row r="4369" spans="1:11" x14ac:dyDescent="0.25">
      <c r="A4369" t="s">
        <v>36</v>
      </c>
      <c r="B4369" t="s">
        <v>23</v>
      </c>
      <c r="C4369">
        <v>2007</v>
      </c>
      <c r="D4369">
        <v>1738</v>
      </c>
      <c r="E4369">
        <v>9011.14</v>
      </c>
      <c r="F4369">
        <v>16.68</v>
      </c>
      <c r="G4369">
        <v>124107</v>
      </c>
      <c r="H4369">
        <v>119548</v>
      </c>
      <c r="I4369">
        <f t="shared" si="205"/>
        <v>4559</v>
      </c>
      <c r="J4369">
        <f t="shared" si="207"/>
        <v>4559</v>
      </c>
      <c r="K4369">
        <f t="shared" si="206"/>
        <v>20784481</v>
      </c>
    </row>
    <row r="4370" spans="1:11" x14ac:dyDescent="0.25">
      <c r="A4370" t="s">
        <v>75</v>
      </c>
      <c r="B4370" t="s">
        <v>11</v>
      </c>
      <c r="C4370">
        <v>1994</v>
      </c>
      <c r="D4370">
        <v>867</v>
      </c>
      <c r="E4370">
        <v>89515</v>
      </c>
      <c r="F4370">
        <v>11.96</v>
      </c>
      <c r="G4370">
        <v>66685</v>
      </c>
      <c r="H4370">
        <v>19658</v>
      </c>
      <c r="I4370">
        <f t="shared" si="205"/>
        <v>47027</v>
      </c>
      <c r="J4370">
        <f t="shared" si="207"/>
        <v>47027</v>
      </c>
      <c r="K4370">
        <f t="shared" si="206"/>
        <v>2211538729</v>
      </c>
    </row>
    <row r="4371" spans="1:11" x14ac:dyDescent="0.25">
      <c r="A4371" t="s">
        <v>32</v>
      </c>
      <c r="B4371" t="s">
        <v>21</v>
      </c>
      <c r="C4371">
        <v>2008</v>
      </c>
      <c r="D4371">
        <v>1083</v>
      </c>
      <c r="E4371">
        <v>14485.33</v>
      </c>
      <c r="F4371">
        <v>25.35</v>
      </c>
      <c r="G4371">
        <v>88943</v>
      </c>
      <c r="H4371">
        <v>88943</v>
      </c>
      <c r="I4371">
        <f t="shared" si="205"/>
        <v>0</v>
      </c>
      <c r="J4371">
        <f t="shared" si="207"/>
        <v>0</v>
      </c>
      <c r="K4371">
        <f t="shared" si="206"/>
        <v>0</v>
      </c>
    </row>
    <row r="4372" spans="1:11" x14ac:dyDescent="0.25">
      <c r="A4372" t="s">
        <v>32</v>
      </c>
      <c r="B4372" t="s">
        <v>21</v>
      </c>
      <c r="C4372">
        <v>2000</v>
      </c>
      <c r="D4372">
        <v>1083</v>
      </c>
      <c r="E4372">
        <v>44957.52</v>
      </c>
      <c r="F4372">
        <v>27.03</v>
      </c>
      <c r="G4372">
        <v>97421</v>
      </c>
      <c r="H4372">
        <v>97421</v>
      </c>
      <c r="I4372">
        <f t="shared" si="205"/>
        <v>0</v>
      </c>
      <c r="J4372">
        <f t="shared" si="207"/>
        <v>0</v>
      </c>
      <c r="K4372">
        <f t="shared" si="206"/>
        <v>0</v>
      </c>
    </row>
    <row r="4373" spans="1:11" x14ac:dyDescent="0.25">
      <c r="A4373" t="s">
        <v>37</v>
      </c>
      <c r="B4373" t="s">
        <v>9</v>
      </c>
      <c r="C4373">
        <v>1998</v>
      </c>
      <c r="D4373">
        <v>630</v>
      </c>
      <c r="E4373">
        <v>4114</v>
      </c>
      <c r="F4373">
        <v>16.53</v>
      </c>
      <c r="G4373">
        <v>16697</v>
      </c>
      <c r="H4373">
        <v>18759</v>
      </c>
      <c r="I4373">
        <f t="shared" si="205"/>
        <v>2062</v>
      </c>
      <c r="J4373">
        <f t="shared" si="207"/>
        <v>-2062</v>
      </c>
      <c r="K4373">
        <f t="shared" si="206"/>
        <v>4251844</v>
      </c>
    </row>
    <row r="4374" spans="1:11" x14ac:dyDescent="0.25">
      <c r="A4374" t="s">
        <v>24</v>
      </c>
      <c r="B4374" t="s">
        <v>13</v>
      </c>
      <c r="C4374">
        <v>2007</v>
      </c>
      <c r="D4374">
        <v>591</v>
      </c>
      <c r="E4374">
        <v>81582.64</v>
      </c>
      <c r="F4374">
        <v>17.14</v>
      </c>
      <c r="G4374">
        <v>65604</v>
      </c>
      <c r="H4374">
        <v>65604</v>
      </c>
      <c r="I4374">
        <f t="shared" si="205"/>
        <v>0</v>
      </c>
      <c r="J4374">
        <f t="shared" si="207"/>
        <v>0</v>
      </c>
      <c r="K4374">
        <f t="shared" si="206"/>
        <v>0</v>
      </c>
    </row>
    <row r="4375" spans="1:11" x14ac:dyDescent="0.25">
      <c r="A4375" t="s">
        <v>26</v>
      </c>
      <c r="B4375" t="s">
        <v>7</v>
      </c>
      <c r="C4375">
        <v>2005</v>
      </c>
      <c r="D4375">
        <v>626</v>
      </c>
      <c r="E4375">
        <v>386</v>
      </c>
      <c r="F4375">
        <v>6.04</v>
      </c>
      <c r="G4375">
        <v>150277</v>
      </c>
      <c r="H4375">
        <v>132608</v>
      </c>
      <c r="I4375">
        <f t="shared" si="205"/>
        <v>17669</v>
      </c>
      <c r="J4375">
        <f t="shared" si="207"/>
        <v>17669</v>
      </c>
      <c r="K4375">
        <f t="shared" si="206"/>
        <v>312193561</v>
      </c>
    </row>
    <row r="4376" spans="1:11" x14ac:dyDescent="0.25">
      <c r="A4376" t="s">
        <v>10</v>
      </c>
      <c r="B4376" t="s">
        <v>7</v>
      </c>
      <c r="C4376">
        <v>2010</v>
      </c>
      <c r="D4376">
        <v>1668</v>
      </c>
      <c r="E4376">
        <v>55576</v>
      </c>
      <c r="F4376">
        <v>13.82</v>
      </c>
      <c r="G4376">
        <v>277576</v>
      </c>
      <c r="H4376">
        <v>277576</v>
      </c>
      <c r="I4376">
        <f t="shared" si="205"/>
        <v>0</v>
      </c>
      <c r="J4376">
        <f t="shared" si="207"/>
        <v>0</v>
      </c>
      <c r="K4376">
        <f t="shared" si="206"/>
        <v>0</v>
      </c>
    </row>
    <row r="4377" spans="1:11" x14ac:dyDescent="0.25">
      <c r="A4377" t="s">
        <v>43</v>
      </c>
      <c r="B4377" t="s">
        <v>11</v>
      </c>
      <c r="C4377">
        <v>2009</v>
      </c>
      <c r="D4377">
        <v>593</v>
      </c>
      <c r="E4377">
        <v>37651.15</v>
      </c>
      <c r="F4377">
        <v>12.75</v>
      </c>
      <c r="G4377">
        <v>25667</v>
      </c>
      <c r="H4377">
        <v>25667</v>
      </c>
      <c r="I4377">
        <f t="shared" si="205"/>
        <v>0</v>
      </c>
      <c r="J4377">
        <f t="shared" si="207"/>
        <v>0</v>
      </c>
      <c r="K4377">
        <f t="shared" si="206"/>
        <v>0</v>
      </c>
    </row>
    <row r="4378" spans="1:11" x14ac:dyDescent="0.25">
      <c r="A4378" t="s">
        <v>42</v>
      </c>
      <c r="B4378" t="s">
        <v>9</v>
      </c>
      <c r="C4378">
        <v>2011</v>
      </c>
      <c r="D4378">
        <v>758</v>
      </c>
      <c r="E4378">
        <v>65961.100000000006</v>
      </c>
      <c r="F4378">
        <v>19.52</v>
      </c>
      <c r="G4378">
        <v>29058</v>
      </c>
      <c r="H4378">
        <v>29058</v>
      </c>
      <c r="I4378">
        <f t="shared" si="205"/>
        <v>0</v>
      </c>
      <c r="J4378">
        <f t="shared" si="207"/>
        <v>0</v>
      </c>
      <c r="K4378">
        <f t="shared" si="206"/>
        <v>0</v>
      </c>
    </row>
    <row r="4379" spans="1:11" x14ac:dyDescent="0.25">
      <c r="A4379" t="s">
        <v>12</v>
      </c>
      <c r="B4379" t="s">
        <v>13</v>
      </c>
      <c r="C4379">
        <v>2013</v>
      </c>
      <c r="D4379">
        <v>2702</v>
      </c>
      <c r="E4379">
        <v>1597</v>
      </c>
      <c r="F4379">
        <v>27.88</v>
      </c>
      <c r="G4379">
        <v>51520</v>
      </c>
      <c r="H4379">
        <v>51520</v>
      </c>
      <c r="I4379">
        <f t="shared" si="205"/>
        <v>0</v>
      </c>
      <c r="J4379">
        <f t="shared" si="207"/>
        <v>0</v>
      </c>
      <c r="K4379">
        <f t="shared" si="206"/>
        <v>0</v>
      </c>
    </row>
    <row r="4380" spans="1:11" x14ac:dyDescent="0.25">
      <c r="A4380" t="s">
        <v>36</v>
      </c>
      <c r="B4380" t="s">
        <v>9</v>
      </c>
      <c r="C4380">
        <v>2011</v>
      </c>
      <c r="D4380">
        <v>1738</v>
      </c>
      <c r="E4380">
        <v>15436.91</v>
      </c>
      <c r="F4380">
        <v>17.03</v>
      </c>
      <c r="G4380">
        <v>31866</v>
      </c>
      <c r="H4380">
        <v>30999</v>
      </c>
      <c r="I4380">
        <f t="shared" si="205"/>
        <v>867</v>
      </c>
      <c r="J4380">
        <f t="shared" si="207"/>
        <v>867</v>
      </c>
      <c r="K4380">
        <f t="shared" si="206"/>
        <v>751689</v>
      </c>
    </row>
    <row r="4381" spans="1:11" x14ac:dyDescent="0.25">
      <c r="A4381" t="s">
        <v>95</v>
      </c>
      <c r="B4381" t="s">
        <v>13</v>
      </c>
      <c r="C4381">
        <v>2012</v>
      </c>
      <c r="D4381">
        <v>3142</v>
      </c>
      <c r="E4381">
        <v>105</v>
      </c>
      <c r="F4381">
        <v>25.14</v>
      </c>
      <c r="G4381">
        <v>20407</v>
      </c>
      <c r="H4381">
        <v>20264</v>
      </c>
      <c r="I4381">
        <f t="shared" si="205"/>
        <v>143</v>
      </c>
      <c r="J4381">
        <f t="shared" si="207"/>
        <v>143</v>
      </c>
      <c r="K4381">
        <f t="shared" si="206"/>
        <v>20449</v>
      </c>
    </row>
    <row r="4382" spans="1:11" x14ac:dyDescent="0.25">
      <c r="A4382" t="s">
        <v>8</v>
      </c>
      <c r="B4382" t="s">
        <v>11</v>
      </c>
      <c r="C4382">
        <v>2002</v>
      </c>
      <c r="D4382">
        <v>537</v>
      </c>
      <c r="E4382">
        <v>34226</v>
      </c>
      <c r="F4382">
        <v>9.4499999999999993</v>
      </c>
      <c r="G4382">
        <v>18324</v>
      </c>
      <c r="H4382">
        <v>18324</v>
      </c>
      <c r="I4382">
        <f t="shared" si="205"/>
        <v>0</v>
      </c>
      <c r="J4382">
        <f t="shared" si="207"/>
        <v>0</v>
      </c>
      <c r="K4382">
        <f t="shared" si="206"/>
        <v>0</v>
      </c>
    </row>
    <row r="4383" spans="1:11" x14ac:dyDescent="0.25">
      <c r="A4383" t="s">
        <v>70</v>
      </c>
      <c r="B4383" t="s">
        <v>29</v>
      </c>
      <c r="C4383">
        <v>2000</v>
      </c>
      <c r="D4383">
        <v>657</v>
      </c>
      <c r="E4383">
        <v>2953.36</v>
      </c>
      <c r="F4383">
        <v>20.28</v>
      </c>
      <c r="G4383">
        <v>22328</v>
      </c>
      <c r="H4383">
        <v>22800</v>
      </c>
      <c r="I4383">
        <f t="shared" si="205"/>
        <v>472</v>
      </c>
      <c r="J4383">
        <f t="shared" si="207"/>
        <v>-472</v>
      </c>
      <c r="K4383">
        <f t="shared" si="206"/>
        <v>222784</v>
      </c>
    </row>
    <row r="4384" spans="1:11" x14ac:dyDescent="0.25">
      <c r="A4384" t="s">
        <v>98</v>
      </c>
      <c r="B4384" t="s">
        <v>9</v>
      </c>
      <c r="C4384">
        <v>2005</v>
      </c>
      <c r="D4384">
        <v>600</v>
      </c>
      <c r="E4384">
        <v>16039</v>
      </c>
      <c r="F4384">
        <v>8.43</v>
      </c>
      <c r="G4384">
        <v>57329</v>
      </c>
      <c r="H4384">
        <v>41609</v>
      </c>
      <c r="I4384">
        <f t="shared" si="205"/>
        <v>15720</v>
      </c>
      <c r="J4384">
        <f t="shared" si="207"/>
        <v>15720</v>
      </c>
      <c r="K4384">
        <f t="shared" si="206"/>
        <v>247118400</v>
      </c>
    </row>
    <row r="4385" spans="1:11" x14ac:dyDescent="0.25">
      <c r="A4385" t="s">
        <v>71</v>
      </c>
      <c r="B4385" t="s">
        <v>45</v>
      </c>
      <c r="C4385">
        <v>1996</v>
      </c>
      <c r="D4385">
        <v>151</v>
      </c>
      <c r="E4385">
        <v>22</v>
      </c>
      <c r="F4385">
        <v>29.71</v>
      </c>
      <c r="G4385">
        <v>129865</v>
      </c>
      <c r="H4385">
        <v>150581</v>
      </c>
      <c r="I4385">
        <f t="shared" si="205"/>
        <v>20716</v>
      </c>
      <c r="J4385">
        <f t="shared" si="207"/>
        <v>-20716</v>
      </c>
      <c r="K4385">
        <f t="shared" si="206"/>
        <v>429152656</v>
      </c>
    </row>
    <row r="4386" spans="1:11" x14ac:dyDescent="0.25">
      <c r="A4386" t="s">
        <v>104</v>
      </c>
      <c r="B4386" t="s">
        <v>15</v>
      </c>
      <c r="C4386">
        <v>2012</v>
      </c>
      <c r="D4386">
        <v>652</v>
      </c>
      <c r="E4386">
        <v>8002.2</v>
      </c>
      <c r="F4386">
        <v>18.82</v>
      </c>
      <c r="G4386">
        <v>14311</v>
      </c>
      <c r="H4386">
        <v>7930</v>
      </c>
      <c r="I4386">
        <f t="shared" si="205"/>
        <v>6381</v>
      </c>
      <c r="J4386">
        <f t="shared" si="207"/>
        <v>6381</v>
      </c>
      <c r="K4386">
        <f t="shared" si="206"/>
        <v>40717161</v>
      </c>
    </row>
    <row r="4387" spans="1:11" x14ac:dyDescent="0.25">
      <c r="A4387" t="s">
        <v>19</v>
      </c>
      <c r="B4387" t="s">
        <v>11</v>
      </c>
      <c r="C4387">
        <v>1997</v>
      </c>
      <c r="D4387">
        <v>216</v>
      </c>
      <c r="E4387">
        <v>848</v>
      </c>
      <c r="F4387">
        <v>19.23</v>
      </c>
      <c r="G4387">
        <v>7566</v>
      </c>
      <c r="H4387">
        <v>7566</v>
      </c>
      <c r="I4387">
        <f t="shared" si="205"/>
        <v>0</v>
      </c>
      <c r="J4387">
        <f t="shared" si="207"/>
        <v>0</v>
      </c>
      <c r="K4387">
        <f t="shared" si="206"/>
        <v>0</v>
      </c>
    </row>
    <row r="4388" spans="1:11" x14ac:dyDescent="0.25">
      <c r="A4388" t="s">
        <v>32</v>
      </c>
      <c r="B4388" t="s">
        <v>13</v>
      </c>
      <c r="C4388">
        <v>2012</v>
      </c>
      <c r="D4388">
        <v>1083</v>
      </c>
      <c r="E4388">
        <v>52980</v>
      </c>
      <c r="F4388">
        <v>25.82</v>
      </c>
      <c r="G4388">
        <v>36909</v>
      </c>
      <c r="H4388">
        <v>36909</v>
      </c>
      <c r="I4388">
        <f t="shared" si="205"/>
        <v>0</v>
      </c>
      <c r="J4388">
        <f t="shared" si="207"/>
        <v>0</v>
      </c>
      <c r="K4388">
        <f t="shared" si="206"/>
        <v>0</v>
      </c>
    </row>
    <row r="4389" spans="1:11" x14ac:dyDescent="0.25">
      <c r="A4389" t="s">
        <v>47</v>
      </c>
      <c r="B4389" t="s">
        <v>11</v>
      </c>
      <c r="C4389">
        <v>2007</v>
      </c>
      <c r="D4389">
        <v>1113</v>
      </c>
      <c r="E4389">
        <v>2015</v>
      </c>
      <c r="F4389">
        <v>11.31</v>
      </c>
      <c r="G4389">
        <v>46408</v>
      </c>
      <c r="H4389">
        <v>51896</v>
      </c>
      <c r="I4389">
        <f t="shared" si="205"/>
        <v>5488</v>
      </c>
      <c r="J4389">
        <f t="shared" si="207"/>
        <v>-5488</v>
      </c>
      <c r="K4389">
        <f t="shared" si="206"/>
        <v>30118144</v>
      </c>
    </row>
    <row r="4390" spans="1:11" x14ac:dyDescent="0.25">
      <c r="A4390" t="s">
        <v>39</v>
      </c>
      <c r="B4390" t="s">
        <v>29</v>
      </c>
      <c r="C4390">
        <v>2005</v>
      </c>
      <c r="D4390">
        <v>2666</v>
      </c>
      <c r="E4390">
        <v>7605.01</v>
      </c>
      <c r="F4390">
        <v>26.19</v>
      </c>
      <c r="G4390">
        <v>14148</v>
      </c>
      <c r="H4390">
        <v>13006</v>
      </c>
      <c r="I4390">
        <f t="shared" si="205"/>
        <v>1142</v>
      </c>
      <c r="J4390">
        <f t="shared" si="207"/>
        <v>1142</v>
      </c>
      <c r="K4390">
        <f t="shared" si="206"/>
        <v>1304164</v>
      </c>
    </row>
    <row r="4391" spans="1:11" x14ac:dyDescent="0.25">
      <c r="A4391" t="s">
        <v>10</v>
      </c>
      <c r="B4391" t="s">
        <v>7</v>
      </c>
      <c r="C4391">
        <v>2000</v>
      </c>
      <c r="D4391">
        <v>1668</v>
      </c>
      <c r="E4391">
        <v>79821.179999999993</v>
      </c>
      <c r="F4391">
        <v>13.5</v>
      </c>
      <c r="G4391">
        <v>306342</v>
      </c>
      <c r="H4391">
        <v>306342</v>
      </c>
      <c r="I4391">
        <f t="shared" si="205"/>
        <v>0</v>
      </c>
      <c r="J4391">
        <f t="shared" si="207"/>
        <v>0</v>
      </c>
      <c r="K4391">
        <f t="shared" si="206"/>
        <v>0</v>
      </c>
    </row>
    <row r="4392" spans="1:11" x14ac:dyDescent="0.25">
      <c r="A4392" t="s">
        <v>14</v>
      </c>
      <c r="B4392" t="s">
        <v>13</v>
      </c>
      <c r="C4392">
        <v>2009</v>
      </c>
      <c r="D4392">
        <v>494</v>
      </c>
      <c r="E4392">
        <v>3957.61</v>
      </c>
      <c r="F4392">
        <v>25.37</v>
      </c>
      <c r="G4392">
        <v>35809</v>
      </c>
      <c r="H4392">
        <v>35809</v>
      </c>
      <c r="I4392">
        <f t="shared" si="205"/>
        <v>0</v>
      </c>
      <c r="J4392">
        <f t="shared" si="207"/>
        <v>0</v>
      </c>
      <c r="K4392">
        <f t="shared" si="206"/>
        <v>0</v>
      </c>
    </row>
    <row r="4393" spans="1:11" x14ac:dyDescent="0.25">
      <c r="A4393" t="s">
        <v>14</v>
      </c>
      <c r="B4393" t="s">
        <v>13</v>
      </c>
      <c r="C4393">
        <v>1992</v>
      </c>
      <c r="D4393">
        <v>494</v>
      </c>
      <c r="E4393">
        <v>5518</v>
      </c>
      <c r="F4393">
        <v>22.36</v>
      </c>
      <c r="G4393">
        <v>23686</v>
      </c>
      <c r="H4393">
        <v>23686</v>
      </c>
      <c r="I4393">
        <f t="shared" si="205"/>
        <v>0</v>
      </c>
      <c r="J4393">
        <f t="shared" si="207"/>
        <v>0</v>
      </c>
      <c r="K4393">
        <f t="shared" si="206"/>
        <v>0</v>
      </c>
    </row>
    <row r="4394" spans="1:11" x14ac:dyDescent="0.25">
      <c r="A4394" t="s">
        <v>22</v>
      </c>
      <c r="B4394" t="s">
        <v>23</v>
      </c>
      <c r="C4394">
        <v>1990</v>
      </c>
      <c r="D4394">
        <v>1410</v>
      </c>
      <c r="E4394">
        <v>4971</v>
      </c>
      <c r="F4394">
        <v>26.61</v>
      </c>
      <c r="G4394">
        <v>98884</v>
      </c>
      <c r="H4394">
        <v>108065</v>
      </c>
      <c r="I4394">
        <f t="shared" si="205"/>
        <v>9181</v>
      </c>
      <c r="J4394">
        <f t="shared" si="207"/>
        <v>-9181</v>
      </c>
      <c r="K4394">
        <f t="shared" si="206"/>
        <v>84290761</v>
      </c>
    </row>
    <row r="4395" spans="1:11" x14ac:dyDescent="0.25">
      <c r="A4395" t="s">
        <v>68</v>
      </c>
      <c r="B4395" t="s">
        <v>45</v>
      </c>
      <c r="C4395">
        <v>1992</v>
      </c>
      <c r="D4395">
        <v>748</v>
      </c>
      <c r="E4395">
        <v>29.1</v>
      </c>
      <c r="F4395">
        <v>28.06</v>
      </c>
      <c r="G4395">
        <v>21429</v>
      </c>
      <c r="H4395">
        <v>24558</v>
      </c>
      <c r="I4395">
        <f t="shared" si="205"/>
        <v>3129</v>
      </c>
      <c r="J4395">
        <f t="shared" si="207"/>
        <v>-3129</v>
      </c>
      <c r="K4395">
        <f t="shared" si="206"/>
        <v>9790641</v>
      </c>
    </row>
    <row r="4396" spans="1:11" x14ac:dyDescent="0.25">
      <c r="A4396" t="s">
        <v>50</v>
      </c>
      <c r="B4396" t="s">
        <v>11</v>
      </c>
      <c r="C4396">
        <v>1993</v>
      </c>
      <c r="D4396">
        <v>1110</v>
      </c>
      <c r="E4396">
        <v>3984</v>
      </c>
      <c r="F4396">
        <v>8.48</v>
      </c>
      <c r="G4396">
        <v>42246</v>
      </c>
      <c r="H4396">
        <v>53938</v>
      </c>
      <c r="I4396">
        <f t="shared" si="205"/>
        <v>11692</v>
      </c>
      <c r="J4396">
        <f t="shared" si="207"/>
        <v>-11692</v>
      </c>
      <c r="K4396">
        <f t="shared" si="206"/>
        <v>136702864</v>
      </c>
    </row>
    <row r="4397" spans="1:11" x14ac:dyDescent="0.25">
      <c r="A4397" t="s">
        <v>32</v>
      </c>
      <c r="B4397" t="s">
        <v>11</v>
      </c>
      <c r="C4397">
        <v>2012</v>
      </c>
      <c r="D4397">
        <v>1083</v>
      </c>
      <c r="E4397">
        <v>52980</v>
      </c>
      <c r="F4397">
        <v>25.89</v>
      </c>
      <c r="G4397">
        <v>31775</v>
      </c>
      <c r="H4397">
        <v>31775</v>
      </c>
      <c r="I4397">
        <f t="shared" si="205"/>
        <v>0</v>
      </c>
      <c r="J4397">
        <f t="shared" si="207"/>
        <v>0</v>
      </c>
      <c r="K4397">
        <f t="shared" si="206"/>
        <v>0</v>
      </c>
    </row>
    <row r="4398" spans="1:11" x14ac:dyDescent="0.25">
      <c r="A4398" t="s">
        <v>42</v>
      </c>
      <c r="B4398" t="s">
        <v>15</v>
      </c>
      <c r="C4398">
        <v>2006</v>
      </c>
      <c r="D4398">
        <v>758</v>
      </c>
      <c r="E4398">
        <v>50891.95</v>
      </c>
      <c r="F4398">
        <v>21.5</v>
      </c>
      <c r="G4398">
        <v>34481</v>
      </c>
      <c r="H4398">
        <v>34481</v>
      </c>
      <c r="I4398">
        <f t="shared" si="205"/>
        <v>0</v>
      </c>
      <c r="J4398">
        <f t="shared" si="207"/>
        <v>0</v>
      </c>
      <c r="K4398">
        <f t="shared" si="206"/>
        <v>0</v>
      </c>
    </row>
    <row r="4399" spans="1:11" x14ac:dyDescent="0.25">
      <c r="A4399" t="s">
        <v>66</v>
      </c>
      <c r="B4399" t="s">
        <v>45</v>
      </c>
      <c r="C4399">
        <v>2006</v>
      </c>
      <c r="D4399">
        <v>1032</v>
      </c>
      <c r="E4399">
        <v>891.54</v>
      </c>
      <c r="F4399">
        <v>21.68</v>
      </c>
      <c r="G4399">
        <v>63907</v>
      </c>
      <c r="H4399">
        <v>40254</v>
      </c>
      <c r="I4399">
        <f t="shared" si="205"/>
        <v>23653</v>
      </c>
      <c r="J4399">
        <f t="shared" si="207"/>
        <v>23653</v>
      </c>
      <c r="K4399">
        <f t="shared" si="206"/>
        <v>559464409</v>
      </c>
    </row>
    <row r="4400" spans="1:11" x14ac:dyDescent="0.25">
      <c r="A4400" t="s">
        <v>22</v>
      </c>
      <c r="B4400" t="s">
        <v>15</v>
      </c>
      <c r="C4400">
        <v>1998</v>
      </c>
      <c r="D4400">
        <v>1410</v>
      </c>
      <c r="E4400">
        <v>4375</v>
      </c>
      <c r="F4400">
        <v>27.14</v>
      </c>
      <c r="G4400">
        <v>24125</v>
      </c>
      <c r="H4400">
        <v>24125</v>
      </c>
      <c r="I4400">
        <f t="shared" si="205"/>
        <v>0</v>
      </c>
      <c r="J4400">
        <f t="shared" si="207"/>
        <v>0</v>
      </c>
      <c r="K4400">
        <f t="shared" si="206"/>
        <v>0</v>
      </c>
    </row>
    <row r="4401" spans="1:11" x14ac:dyDescent="0.25">
      <c r="A4401" t="s">
        <v>27</v>
      </c>
      <c r="B4401" t="s">
        <v>21</v>
      </c>
      <c r="C4401">
        <v>1999</v>
      </c>
      <c r="D4401">
        <v>495</v>
      </c>
      <c r="E4401">
        <v>26098.799999999999</v>
      </c>
      <c r="F4401">
        <v>19.27</v>
      </c>
      <c r="G4401">
        <v>35182</v>
      </c>
      <c r="H4401">
        <v>35182</v>
      </c>
      <c r="I4401">
        <f t="shared" si="205"/>
        <v>0</v>
      </c>
      <c r="J4401">
        <f t="shared" si="207"/>
        <v>0</v>
      </c>
      <c r="K4401">
        <f t="shared" si="206"/>
        <v>0</v>
      </c>
    </row>
    <row r="4402" spans="1:11" x14ac:dyDescent="0.25">
      <c r="A4402" t="s">
        <v>54</v>
      </c>
      <c r="B4402" t="s">
        <v>23</v>
      </c>
      <c r="C4402">
        <v>1999</v>
      </c>
      <c r="D4402">
        <v>2274</v>
      </c>
      <c r="E4402">
        <v>14216</v>
      </c>
      <c r="F4402">
        <v>21.21</v>
      </c>
      <c r="G4402">
        <v>93936</v>
      </c>
      <c r="H4402">
        <v>93936</v>
      </c>
      <c r="I4402">
        <f t="shared" si="205"/>
        <v>0</v>
      </c>
      <c r="J4402">
        <f t="shared" si="207"/>
        <v>0</v>
      </c>
      <c r="K4402">
        <f t="shared" si="206"/>
        <v>0</v>
      </c>
    </row>
    <row r="4403" spans="1:11" x14ac:dyDescent="0.25">
      <c r="A4403" t="s">
        <v>42</v>
      </c>
      <c r="B4403" t="s">
        <v>29</v>
      </c>
      <c r="C4403">
        <v>2002</v>
      </c>
      <c r="D4403">
        <v>758</v>
      </c>
      <c r="E4403">
        <v>16189.88</v>
      </c>
      <c r="F4403">
        <v>19.93</v>
      </c>
      <c r="G4403">
        <v>15318</v>
      </c>
      <c r="H4403">
        <v>15318</v>
      </c>
      <c r="I4403">
        <f t="shared" si="205"/>
        <v>0</v>
      </c>
      <c r="J4403">
        <f t="shared" si="207"/>
        <v>0</v>
      </c>
      <c r="K4403">
        <f t="shared" si="206"/>
        <v>0</v>
      </c>
    </row>
    <row r="4404" spans="1:11" x14ac:dyDescent="0.25">
      <c r="A4404" t="s">
        <v>96</v>
      </c>
      <c r="B4404" t="s">
        <v>13</v>
      </c>
      <c r="C4404">
        <v>2008</v>
      </c>
      <c r="D4404">
        <v>1342</v>
      </c>
      <c r="E4404">
        <v>22.87</v>
      </c>
      <c r="F4404">
        <v>25.76</v>
      </c>
      <c r="G4404">
        <v>15000</v>
      </c>
      <c r="H4404">
        <v>15000</v>
      </c>
      <c r="I4404">
        <f t="shared" si="205"/>
        <v>0</v>
      </c>
      <c r="J4404">
        <f t="shared" si="207"/>
        <v>0</v>
      </c>
      <c r="K4404">
        <f t="shared" si="206"/>
        <v>0</v>
      </c>
    </row>
    <row r="4405" spans="1:11" x14ac:dyDescent="0.25">
      <c r="A4405" t="s">
        <v>109</v>
      </c>
      <c r="B4405" t="s">
        <v>11</v>
      </c>
      <c r="C4405">
        <v>1993</v>
      </c>
      <c r="D4405">
        <v>285</v>
      </c>
      <c r="E4405">
        <v>56</v>
      </c>
      <c r="F4405">
        <v>20.43</v>
      </c>
      <c r="G4405">
        <v>43846</v>
      </c>
      <c r="H4405">
        <v>45255</v>
      </c>
      <c r="I4405">
        <f t="shared" si="205"/>
        <v>1409</v>
      </c>
      <c r="J4405">
        <f t="shared" si="207"/>
        <v>-1409</v>
      </c>
      <c r="K4405">
        <f t="shared" si="206"/>
        <v>1985281</v>
      </c>
    </row>
    <row r="4406" spans="1:11" x14ac:dyDescent="0.25">
      <c r="A4406" t="s">
        <v>54</v>
      </c>
      <c r="B4406" t="s">
        <v>15</v>
      </c>
      <c r="C4406">
        <v>1995</v>
      </c>
      <c r="D4406">
        <v>2274</v>
      </c>
      <c r="E4406">
        <v>2658</v>
      </c>
      <c r="F4406">
        <v>22.19</v>
      </c>
      <c r="G4406">
        <v>12067</v>
      </c>
      <c r="H4406">
        <v>8923</v>
      </c>
      <c r="I4406">
        <f t="shared" si="205"/>
        <v>3144</v>
      </c>
      <c r="J4406">
        <f t="shared" si="207"/>
        <v>3144</v>
      </c>
      <c r="K4406">
        <f t="shared" si="206"/>
        <v>9884736</v>
      </c>
    </row>
    <row r="4407" spans="1:11" x14ac:dyDescent="0.25">
      <c r="A4407" t="s">
        <v>27</v>
      </c>
      <c r="B4407" t="s">
        <v>29</v>
      </c>
      <c r="C4407">
        <v>2004</v>
      </c>
      <c r="D4407">
        <v>495</v>
      </c>
      <c r="E4407">
        <v>26857</v>
      </c>
      <c r="F4407">
        <v>15.49</v>
      </c>
      <c r="G4407">
        <v>16296</v>
      </c>
      <c r="H4407">
        <v>16862</v>
      </c>
      <c r="I4407">
        <f t="shared" si="205"/>
        <v>566</v>
      </c>
      <c r="J4407">
        <f t="shared" si="207"/>
        <v>-566</v>
      </c>
      <c r="K4407">
        <f t="shared" si="206"/>
        <v>320356</v>
      </c>
    </row>
    <row r="4408" spans="1:11" x14ac:dyDescent="0.25">
      <c r="A4408" t="s">
        <v>25</v>
      </c>
      <c r="B4408" t="s">
        <v>11</v>
      </c>
      <c r="C4408">
        <v>2009</v>
      </c>
      <c r="D4408">
        <v>534</v>
      </c>
      <c r="E4408">
        <v>38065.68</v>
      </c>
      <c r="F4408">
        <v>20.65</v>
      </c>
      <c r="G4408">
        <v>15831</v>
      </c>
      <c r="H4408">
        <v>15831</v>
      </c>
      <c r="I4408">
        <f t="shared" si="205"/>
        <v>0</v>
      </c>
      <c r="J4408">
        <f t="shared" si="207"/>
        <v>0</v>
      </c>
      <c r="K4408">
        <f t="shared" si="206"/>
        <v>0</v>
      </c>
    </row>
    <row r="4409" spans="1:11" x14ac:dyDescent="0.25">
      <c r="A4409" t="s">
        <v>43</v>
      </c>
      <c r="B4409" t="s">
        <v>7</v>
      </c>
      <c r="C4409">
        <v>2013</v>
      </c>
      <c r="D4409">
        <v>593</v>
      </c>
      <c r="E4409">
        <v>39440</v>
      </c>
      <c r="F4409">
        <v>19.21</v>
      </c>
      <c r="G4409">
        <v>315329</v>
      </c>
      <c r="H4409">
        <v>315329</v>
      </c>
      <c r="I4409">
        <f t="shared" si="205"/>
        <v>0</v>
      </c>
      <c r="J4409">
        <f t="shared" si="207"/>
        <v>0</v>
      </c>
      <c r="K4409">
        <f t="shared" si="206"/>
        <v>0</v>
      </c>
    </row>
    <row r="4410" spans="1:11" x14ac:dyDescent="0.25">
      <c r="A4410" t="s">
        <v>42</v>
      </c>
      <c r="B4410" t="s">
        <v>21</v>
      </c>
      <c r="C4410">
        <v>1994</v>
      </c>
      <c r="D4410">
        <v>758</v>
      </c>
      <c r="E4410">
        <v>34468.93</v>
      </c>
      <c r="F4410">
        <v>19.73</v>
      </c>
      <c r="G4410">
        <v>198359</v>
      </c>
      <c r="H4410">
        <v>198359</v>
      </c>
      <c r="I4410">
        <f t="shared" si="205"/>
        <v>0</v>
      </c>
      <c r="J4410">
        <f t="shared" si="207"/>
        <v>0</v>
      </c>
      <c r="K4410">
        <f t="shared" si="206"/>
        <v>0</v>
      </c>
    </row>
    <row r="4411" spans="1:11" x14ac:dyDescent="0.25">
      <c r="A4411" t="s">
        <v>14</v>
      </c>
      <c r="B4411" t="s">
        <v>21</v>
      </c>
      <c r="C4411">
        <v>1998</v>
      </c>
      <c r="D4411">
        <v>494</v>
      </c>
      <c r="E4411">
        <v>18406</v>
      </c>
      <c r="F4411">
        <v>24.91</v>
      </c>
      <c r="G4411">
        <v>108413</v>
      </c>
      <c r="H4411">
        <v>108413</v>
      </c>
      <c r="I4411">
        <f t="shared" si="205"/>
        <v>0</v>
      </c>
      <c r="J4411">
        <f t="shared" si="207"/>
        <v>0</v>
      </c>
      <c r="K4411">
        <f t="shared" si="206"/>
        <v>0</v>
      </c>
    </row>
    <row r="4412" spans="1:11" x14ac:dyDescent="0.25">
      <c r="A4412" t="s">
        <v>50</v>
      </c>
      <c r="B4412" t="s">
        <v>11</v>
      </c>
      <c r="C4412">
        <v>2000</v>
      </c>
      <c r="D4412">
        <v>1110</v>
      </c>
      <c r="E4412">
        <v>3563.2</v>
      </c>
      <c r="F4412">
        <v>10.08</v>
      </c>
      <c r="G4412">
        <v>44688</v>
      </c>
      <c r="H4412">
        <v>52088</v>
      </c>
      <c r="I4412">
        <f t="shared" si="205"/>
        <v>7400</v>
      </c>
      <c r="J4412">
        <f t="shared" si="207"/>
        <v>-7400</v>
      </c>
      <c r="K4412">
        <f t="shared" si="206"/>
        <v>54760000</v>
      </c>
    </row>
    <row r="4413" spans="1:11" x14ac:dyDescent="0.25">
      <c r="A4413" t="s">
        <v>63</v>
      </c>
      <c r="B4413" t="s">
        <v>45</v>
      </c>
      <c r="C4413">
        <v>2001</v>
      </c>
      <c r="D4413">
        <v>1020</v>
      </c>
      <c r="E4413">
        <v>1670</v>
      </c>
      <c r="F4413">
        <v>20.9</v>
      </c>
      <c r="G4413">
        <v>53409</v>
      </c>
      <c r="H4413">
        <v>49409</v>
      </c>
      <c r="I4413">
        <f t="shared" si="205"/>
        <v>4000</v>
      </c>
      <c r="J4413">
        <f t="shared" si="207"/>
        <v>4000</v>
      </c>
      <c r="K4413">
        <f t="shared" si="206"/>
        <v>16000000</v>
      </c>
    </row>
    <row r="4414" spans="1:11" x14ac:dyDescent="0.25">
      <c r="A4414" t="s">
        <v>20</v>
      </c>
      <c r="B4414" t="s">
        <v>9</v>
      </c>
      <c r="C4414">
        <v>2004</v>
      </c>
      <c r="D4414">
        <v>1300</v>
      </c>
      <c r="E4414">
        <v>9017.73</v>
      </c>
      <c r="F4414">
        <v>17.22</v>
      </c>
      <c r="G4414">
        <v>49640</v>
      </c>
      <c r="H4414">
        <v>38587</v>
      </c>
      <c r="I4414">
        <f t="shared" si="205"/>
        <v>11053</v>
      </c>
      <c r="J4414">
        <f t="shared" si="207"/>
        <v>11053</v>
      </c>
      <c r="K4414">
        <f t="shared" si="206"/>
        <v>122168809</v>
      </c>
    </row>
    <row r="4415" spans="1:11" x14ac:dyDescent="0.25">
      <c r="A4415" t="s">
        <v>32</v>
      </c>
      <c r="B4415" t="s">
        <v>9</v>
      </c>
      <c r="C4415">
        <v>1996</v>
      </c>
      <c r="D4415">
        <v>1083</v>
      </c>
      <c r="E4415">
        <v>56114</v>
      </c>
      <c r="F4415">
        <v>24.78</v>
      </c>
      <c r="G4415">
        <v>17094</v>
      </c>
      <c r="H4415">
        <v>17094</v>
      </c>
      <c r="I4415">
        <f t="shared" si="205"/>
        <v>0</v>
      </c>
      <c r="J4415">
        <f t="shared" si="207"/>
        <v>0</v>
      </c>
      <c r="K4415">
        <f t="shared" si="206"/>
        <v>0</v>
      </c>
    </row>
    <row r="4416" spans="1:11" x14ac:dyDescent="0.25">
      <c r="A4416" t="s">
        <v>16</v>
      </c>
      <c r="B4416" t="s">
        <v>9</v>
      </c>
      <c r="C4416">
        <v>2013</v>
      </c>
      <c r="D4416">
        <v>1522</v>
      </c>
      <c r="E4416">
        <v>9830.7199999999993</v>
      </c>
      <c r="F4416">
        <v>5.94</v>
      </c>
      <c r="G4416">
        <v>106321</v>
      </c>
      <c r="H4416">
        <v>110808</v>
      </c>
      <c r="I4416">
        <f t="shared" si="205"/>
        <v>4487</v>
      </c>
      <c r="J4416">
        <f t="shared" si="207"/>
        <v>-4487</v>
      </c>
      <c r="K4416">
        <f t="shared" si="206"/>
        <v>20133169</v>
      </c>
    </row>
    <row r="4417" spans="1:11" x14ac:dyDescent="0.25">
      <c r="A4417" t="s">
        <v>116</v>
      </c>
      <c r="B4417" t="s">
        <v>9</v>
      </c>
      <c r="C4417">
        <v>2001</v>
      </c>
      <c r="D4417">
        <v>416</v>
      </c>
      <c r="E4417">
        <v>17</v>
      </c>
      <c r="F4417">
        <v>19.36</v>
      </c>
      <c r="G4417">
        <v>1992</v>
      </c>
      <c r="H4417">
        <v>1123</v>
      </c>
      <c r="I4417">
        <f t="shared" si="205"/>
        <v>869</v>
      </c>
      <c r="J4417">
        <f t="shared" si="207"/>
        <v>869</v>
      </c>
      <c r="K4417">
        <f t="shared" si="206"/>
        <v>755161</v>
      </c>
    </row>
    <row r="4418" spans="1:11" x14ac:dyDescent="0.25">
      <c r="A4418" t="s">
        <v>17</v>
      </c>
      <c r="B4418" t="s">
        <v>11</v>
      </c>
      <c r="C4418">
        <v>2002</v>
      </c>
      <c r="D4418">
        <v>51</v>
      </c>
      <c r="E4418">
        <v>5147</v>
      </c>
      <c r="F4418">
        <v>21.46</v>
      </c>
      <c r="G4418">
        <v>64345</v>
      </c>
      <c r="H4418">
        <v>64345</v>
      </c>
      <c r="I4418">
        <f t="shared" si="205"/>
        <v>0</v>
      </c>
      <c r="J4418">
        <f t="shared" si="207"/>
        <v>0</v>
      </c>
      <c r="K4418">
        <f t="shared" si="206"/>
        <v>0</v>
      </c>
    </row>
    <row r="4419" spans="1:11" x14ac:dyDescent="0.25">
      <c r="A4419" t="s">
        <v>33</v>
      </c>
      <c r="B4419" t="s">
        <v>7</v>
      </c>
      <c r="C4419">
        <v>1990</v>
      </c>
      <c r="D4419">
        <v>59</v>
      </c>
      <c r="E4419">
        <v>994</v>
      </c>
      <c r="F4419">
        <v>25.7</v>
      </c>
      <c r="G4419">
        <v>198311</v>
      </c>
      <c r="H4419">
        <v>198311</v>
      </c>
      <c r="I4419">
        <f t="shared" ref="I4419:I4482" si="208">ABS(G4419-H4419)</f>
        <v>0</v>
      </c>
      <c r="J4419">
        <f t="shared" si="207"/>
        <v>0</v>
      </c>
      <c r="K4419">
        <f t="shared" ref="K4419:K4482" si="209">J4419^2</f>
        <v>0</v>
      </c>
    </row>
    <row r="4420" spans="1:11" x14ac:dyDescent="0.25">
      <c r="A4420" t="s">
        <v>16</v>
      </c>
      <c r="B4420" t="s">
        <v>21</v>
      </c>
      <c r="C4420">
        <v>1990</v>
      </c>
      <c r="D4420">
        <v>1522</v>
      </c>
      <c r="E4420">
        <v>15373</v>
      </c>
      <c r="F4420">
        <v>12.88</v>
      </c>
      <c r="G4420">
        <v>74784</v>
      </c>
      <c r="H4420">
        <v>58268</v>
      </c>
      <c r="I4420">
        <f t="shared" si="208"/>
        <v>16516</v>
      </c>
      <c r="J4420">
        <f t="shared" si="207"/>
        <v>16516</v>
      </c>
      <c r="K4420">
        <f t="shared" si="209"/>
        <v>272778256</v>
      </c>
    </row>
    <row r="4421" spans="1:11" x14ac:dyDescent="0.25">
      <c r="A4421" t="s">
        <v>42</v>
      </c>
      <c r="B4421" t="s">
        <v>9</v>
      </c>
      <c r="C4421">
        <v>2002</v>
      </c>
      <c r="D4421">
        <v>758</v>
      </c>
      <c r="E4421">
        <v>16189.88</v>
      </c>
      <c r="F4421">
        <v>19.62</v>
      </c>
      <c r="G4421">
        <v>27105</v>
      </c>
      <c r="H4421">
        <v>27105</v>
      </c>
      <c r="I4421">
        <f t="shared" si="208"/>
        <v>0</v>
      </c>
      <c r="J4421">
        <f t="shared" si="207"/>
        <v>0</v>
      </c>
      <c r="K4421">
        <f t="shared" si="209"/>
        <v>0</v>
      </c>
    </row>
    <row r="4422" spans="1:11" x14ac:dyDescent="0.25">
      <c r="A4422" t="s">
        <v>80</v>
      </c>
      <c r="B4422" t="s">
        <v>7</v>
      </c>
      <c r="C4422">
        <v>1999</v>
      </c>
      <c r="D4422">
        <v>1784</v>
      </c>
      <c r="E4422">
        <v>2854.16</v>
      </c>
      <c r="F4422">
        <v>25.67</v>
      </c>
      <c r="G4422">
        <v>210286</v>
      </c>
      <c r="H4422">
        <v>215536</v>
      </c>
      <c r="I4422">
        <f t="shared" si="208"/>
        <v>5250</v>
      </c>
      <c r="J4422">
        <f t="shared" si="207"/>
        <v>-5250</v>
      </c>
      <c r="K4422">
        <f t="shared" si="209"/>
        <v>27562500</v>
      </c>
    </row>
    <row r="4423" spans="1:11" x14ac:dyDescent="0.25">
      <c r="A4423" t="s">
        <v>83</v>
      </c>
      <c r="B4423" t="s">
        <v>45</v>
      </c>
      <c r="C4423">
        <v>1992</v>
      </c>
      <c r="D4423">
        <v>1187</v>
      </c>
      <c r="E4423">
        <v>65.8</v>
      </c>
      <c r="F4423">
        <v>26.47</v>
      </c>
      <c r="G4423">
        <v>102591</v>
      </c>
      <c r="H4423">
        <v>106630</v>
      </c>
      <c r="I4423">
        <f t="shared" si="208"/>
        <v>4039</v>
      </c>
      <c r="J4423">
        <f t="shared" si="207"/>
        <v>-4039</v>
      </c>
      <c r="K4423">
        <f t="shared" si="209"/>
        <v>16313521</v>
      </c>
    </row>
    <row r="4424" spans="1:11" x14ac:dyDescent="0.25">
      <c r="A4424" t="s">
        <v>25</v>
      </c>
      <c r="B4424" t="s">
        <v>21</v>
      </c>
      <c r="C4424">
        <v>1995</v>
      </c>
      <c r="D4424">
        <v>534</v>
      </c>
      <c r="E4424">
        <v>25598</v>
      </c>
      <c r="F4424">
        <v>13.14</v>
      </c>
      <c r="G4424">
        <v>155252</v>
      </c>
      <c r="H4424">
        <v>155252</v>
      </c>
      <c r="I4424">
        <f t="shared" si="208"/>
        <v>0</v>
      </c>
      <c r="J4424">
        <f t="shared" si="207"/>
        <v>0</v>
      </c>
      <c r="K4424">
        <f t="shared" si="209"/>
        <v>0</v>
      </c>
    </row>
    <row r="4425" spans="1:11" x14ac:dyDescent="0.25">
      <c r="A4425" t="s">
        <v>25</v>
      </c>
      <c r="B4425" t="s">
        <v>7</v>
      </c>
      <c r="C4425">
        <v>1990</v>
      </c>
      <c r="D4425">
        <v>534</v>
      </c>
      <c r="E4425">
        <v>17866</v>
      </c>
      <c r="F4425">
        <v>17.47</v>
      </c>
      <c r="G4425">
        <v>289832</v>
      </c>
      <c r="H4425">
        <v>289832</v>
      </c>
      <c r="I4425">
        <f t="shared" si="208"/>
        <v>0</v>
      </c>
      <c r="J4425">
        <f t="shared" si="207"/>
        <v>0</v>
      </c>
      <c r="K4425">
        <f t="shared" si="209"/>
        <v>0</v>
      </c>
    </row>
    <row r="4426" spans="1:11" x14ac:dyDescent="0.25">
      <c r="A4426" t="s">
        <v>14</v>
      </c>
      <c r="B4426" t="s">
        <v>11</v>
      </c>
      <c r="C4426">
        <v>1997</v>
      </c>
      <c r="D4426">
        <v>494</v>
      </c>
      <c r="E4426">
        <v>16936</v>
      </c>
      <c r="F4426">
        <v>23.76</v>
      </c>
      <c r="G4426">
        <v>20533</v>
      </c>
      <c r="H4426">
        <v>20533</v>
      </c>
      <c r="I4426">
        <f t="shared" si="208"/>
        <v>0</v>
      </c>
      <c r="J4426">
        <f t="shared" si="207"/>
        <v>0</v>
      </c>
      <c r="K4426">
        <f t="shared" si="209"/>
        <v>0</v>
      </c>
    </row>
    <row r="4427" spans="1:11" x14ac:dyDescent="0.25">
      <c r="A4427" t="s">
        <v>63</v>
      </c>
      <c r="B4427" t="s">
        <v>45</v>
      </c>
      <c r="C4427">
        <v>1993</v>
      </c>
      <c r="D4427">
        <v>1020</v>
      </c>
      <c r="E4427">
        <v>1080</v>
      </c>
      <c r="F4427">
        <v>21</v>
      </c>
      <c r="G4427">
        <v>62000</v>
      </c>
      <c r="H4427">
        <v>62000</v>
      </c>
      <c r="I4427">
        <f t="shared" si="208"/>
        <v>0</v>
      </c>
      <c r="J4427">
        <f t="shared" si="207"/>
        <v>0</v>
      </c>
      <c r="K4427">
        <f t="shared" si="209"/>
        <v>0</v>
      </c>
    </row>
    <row r="4428" spans="1:11" x14ac:dyDescent="0.25">
      <c r="A4428" t="s">
        <v>64</v>
      </c>
      <c r="B4428" t="s">
        <v>11</v>
      </c>
      <c r="C4428">
        <v>2012</v>
      </c>
      <c r="D4428">
        <v>1976</v>
      </c>
      <c r="E4428">
        <v>7194.91</v>
      </c>
      <c r="F4428">
        <v>24.47</v>
      </c>
      <c r="G4428">
        <v>5517</v>
      </c>
      <c r="H4428">
        <v>5445</v>
      </c>
      <c r="I4428">
        <f t="shared" si="208"/>
        <v>72</v>
      </c>
      <c r="J4428">
        <f t="shared" si="207"/>
        <v>72</v>
      </c>
      <c r="K4428">
        <f t="shared" si="209"/>
        <v>5184</v>
      </c>
    </row>
    <row r="4429" spans="1:11" x14ac:dyDescent="0.25">
      <c r="A4429" t="s">
        <v>20</v>
      </c>
      <c r="B4429" t="s">
        <v>13</v>
      </c>
      <c r="C4429">
        <v>2009</v>
      </c>
      <c r="D4429">
        <v>1300</v>
      </c>
      <c r="E4429">
        <v>13475.41</v>
      </c>
      <c r="F4429">
        <v>16.96</v>
      </c>
      <c r="G4429">
        <v>80100</v>
      </c>
      <c r="H4429">
        <v>70954</v>
      </c>
      <c r="I4429">
        <f t="shared" si="208"/>
        <v>9146</v>
      </c>
      <c r="J4429">
        <f t="shared" ref="J4429:J4492" si="210">G4429-H4429</f>
        <v>9146</v>
      </c>
      <c r="K4429">
        <f t="shared" si="209"/>
        <v>83649316</v>
      </c>
    </row>
    <row r="4430" spans="1:11" x14ac:dyDescent="0.25">
      <c r="A4430" t="s">
        <v>57</v>
      </c>
      <c r="B4430" t="s">
        <v>49</v>
      </c>
      <c r="C4430">
        <v>2013</v>
      </c>
      <c r="D4430">
        <v>3240</v>
      </c>
      <c r="E4430">
        <v>54563.38</v>
      </c>
      <c r="F4430">
        <v>22.85</v>
      </c>
      <c r="G4430">
        <v>109992</v>
      </c>
      <c r="H4430">
        <v>111246</v>
      </c>
      <c r="I4430">
        <f t="shared" si="208"/>
        <v>1254</v>
      </c>
      <c r="J4430">
        <f t="shared" si="210"/>
        <v>-1254</v>
      </c>
      <c r="K4430">
        <f t="shared" si="209"/>
        <v>1572516</v>
      </c>
    </row>
    <row r="4431" spans="1:11" x14ac:dyDescent="0.25">
      <c r="A4431" t="s">
        <v>14</v>
      </c>
      <c r="B4431" t="s">
        <v>7</v>
      </c>
      <c r="C4431">
        <v>1991</v>
      </c>
      <c r="D4431">
        <v>494</v>
      </c>
      <c r="E4431">
        <v>5962</v>
      </c>
      <c r="F4431">
        <v>25.87</v>
      </c>
      <c r="G4431">
        <v>104452</v>
      </c>
      <c r="H4431">
        <v>104452</v>
      </c>
      <c r="I4431">
        <f t="shared" si="208"/>
        <v>0</v>
      </c>
      <c r="J4431">
        <f t="shared" si="210"/>
        <v>0</v>
      </c>
      <c r="K4431">
        <f t="shared" si="209"/>
        <v>0</v>
      </c>
    </row>
    <row r="4432" spans="1:11" x14ac:dyDescent="0.25">
      <c r="A4432" t="s">
        <v>32</v>
      </c>
      <c r="B4432" t="s">
        <v>13</v>
      </c>
      <c r="C4432">
        <v>2000</v>
      </c>
      <c r="D4432">
        <v>1083</v>
      </c>
      <c r="E4432">
        <v>44957.52</v>
      </c>
      <c r="F4432">
        <v>26.05</v>
      </c>
      <c r="G4432">
        <v>28508</v>
      </c>
      <c r="H4432">
        <v>28508</v>
      </c>
      <c r="I4432">
        <f t="shared" si="208"/>
        <v>0</v>
      </c>
      <c r="J4432">
        <f t="shared" si="210"/>
        <v>0</v>
      </c>
      <c r="K4432">
        <f t="shared" si="209"/>
        <v>0</v>
      </c>
    </row>
    <row r="4433" spans="1:11" x14ac:dyDescent="0.25">
      <c r="A4433" t="s">
        <v>66</v>
      </c>
      <c r="B4433" t="s">
        <v>9</v>
      </c>
      <c r="C4433">
        <v>2011</v>
      </c>
      <c r="D4433">
        <v>1032</v>
      </c>
      <c r="E4433">
        <v>766.93</v>
      </c>
      <c r="F4433">
        <v>21.69</v>
      </c>
      <c r="G4433">
        <v>12020</v>
      </c>
      <c r="H4433">
        <v>12024</v>
      </c>
      <c r="I4433">
        <f t="shared" si="208"/>
        <v>4</v>
      </c>
      <c r="J4433">
        <f t="shared" si="210"/>
        <v>-4</v>
      </c>
      <c r="K4433">
        <f t="shared" si="209"/>
        <v>16</v>
      </c>
    </row>
    <row r="4434" spans="1:11" x14ac:dyDescent="0.25">
      <c r="A4434" t="s">
        <v>27</v>
      </c>
      <c r="B4434" t="s">
        <v>7</v>
      </c>
      <c r="C4434">
        <v>1997</v>
      </c>
      <c r="D4434">
        <v>495</v>
      </c>
      <c r="E4434">
        <v>21596</v>
      </c>
      <c r="F4434">
        <v>18.64</v>
      </c>
      <c r="G4434">
        <v>282462</v>
      </c>
      <c r="H4434">
        <v>282462</v>
      </c>
      <c r="I4434">
        <f t="shared" si="208"/>
        <v>0</v>
      </c>
      <c r="J4434">
        <f t="shared" si="210"/>
        <v>0</v>
      </c>
      <c r="K4434">
        <f t="shared" si="209"/>
        <v>0</v>
      </c>
    </row>
    <row r="4435" spans="1:11" x14ac:dyDescent="0.25">
      <c r="A4435" t="s">
        <v>57</v>
      </c>
      <c r="B4435" t="s">
        <v>45</v>
      </c>
      <c r="C4435">
        <v>2013</v>
      </c>
      <c r="D4435">
        <v>3240</v>
      </c>
      <c r="E4435">
        <v>54563.38</v>
      </c>
      <c r="F4435">
        <v>27.6</v>
      </c>
      <c r="G4435">
        <v>99633</v>
      </c>
      <c r="H4435">
        <v>96365</v>
      </c>
      <c r="I4435">
        <f t="shared" si="208"/>
        <v>3268</v>
      </c>
      <c r="J4435">
        <f t="shared" si="210"/>
        <v>3268</v>
      </c>
      <c r="K4435">
        <f t="shared" si="209"/>
        <v>10679824</v>
      </c>
    </row>
    <row r="4436" spans="1:11" x14ac:dyDescent="0.25">
      <c r="A4436" t="s">
        <v>32</v>
      </c>
      <c r="B4436" t="s">
        <v>7</v>
      </c>
      <c r="C4436">
        <v>2001</v>
      </c>
      <c r="D4436">
        <v>1083</v>
      </c>
      <c r="E4436">
        <v>43720.04</v>
      </c>
      <c r="F4436">
        <v>26.02</v>
      </c>
      <c r="G4436">
        <v>183627</v>
      </c>
      <c r="H4436">
        <v>183627</v>
      </c>
      <c r="I4436">
        <f t="shared" si="208"/>
        <v>0</v>
      </c>
      <c r="J4436">
        <f t="shared" si="210"/>
        <v>0</v>
      </c>
      <c r="K4436">
        <f t="shared" si="209"/>
        <v>0</v>
      </c>
    </row>
    <row r="4437" spans="1:11" x14ac:dyDescent="0.25">
      <c r="A4437" t="s">
        <v>6</v>
      </c>
      <c r="B4437" t="s">
        <v>49</v>
      </c>
      <c r="C4437">
        <v>1990</v>
      </c>
      <c r="D4437">
        <v>1274</v>
      </c>
      <c r="E4437">
        <v>92.08</v>
      </c>
      <c r="F4437">
        <v>21.15</v>
      </c>
      <c r="G4437">
        <v>57576</v>
      </c>
      <c r="H4437">
        <v>55714</v>
      </c>
      <c r="I4437">
        <f t="shared" si="208"/>
        <v>1862</v>
      </c>
      <c r="J4437">
        <f t="shared" si="210"/>
        <v>1862</v>
      </c>
      <c r="K4437">
        <f t="shared" si="209"/>
        <v>3467044</v>
      </c>
    </row>
    <row r="4438" spans="1:11" x14ac:dyDescent="0.25">
      <c r="A4438" t="s">
        <v>75</v>
      </c>
      <c r="B4438" t="s">
        <v>7</v>
      </c>
      <c r="C4438">
        <v>2000</v>
      </c>
      <c r="D4438">
        <v>867</v>
      </c>
      <c r="E4438">
        <v>97878</v>
      </c>
      <c r="F4438">
        <v>11.74</v>
      </c>
      <c r="G4438">
        <v>395987</v>
      </c>
      <c r="H4438">
        <v>335302</v>
      </c>
      <c r="I4438">
        <f t="shared" si="208"/>
        <v>60685</v>
      </c>
      <c r="J4438">
        <f t="shared" si="210"/>
        <v>60685</v>
      </c>
      <c r="K4438">
        <f t="shared" si="209"/>
        <v>3682669225</v>
      </c>
    </row>
    <row r="4439" spans="1:11" x14ac:dyDescent="0.25">
      <c r="A4439" t="s">
        <v>14</v>
      </c>
      <c r="B4439" t="s">
        <v>29</v>
      </c>
      <c r="C4439">
        <v>1998</v>
      </c>
      <c r="D4439">
        <v>494</v>
      </c>
      <c r="E4439">
        <v>18406</v>
      </c>
      <c r="F4439">
        <v>27.89</v>
      </c>
      <c r="G4439">
        <v>12959</v>
      </c>
      <c r="H4439">
        <v>12959</v>
      </c>
      <c r="I4439">
        <f t="shared" si="208"/>
        <v>0</v>
      </c>
      <c r="J4439">
        <f t="shared" si="210"/>
        <v>0</v>
      </c>
      <c r="K4439">
        <f t="shared" si="209"/>
        <v>0</v>
      </c>
    </row>
    <row r="4440" spans="1:11" x14ac:dyDescent="0.25">
      <c r="A4440" t="s">
        <v>107</v>
      </c>
      <c r="B4440" t="s">
        <v>9</v>
      </c>
      <c r="C4440">
        <v>1994</v>
      </c>
      <c r="D4440">
        <v>1500</v>
      </c>
      <c r="E4440">
        <v>60.11</v>
      </c>
      <c r="F4440">
        <v>15.3</v>
      </c>
      <c r="G4440">
        <v>16502</v>
      </c>
      <c r="H4440">
        <v>15984</v>
      </c>
      <c r="I4440">
        <f t="shared" si="208"/>
        <v>518</v>
      </c>
      <c r="J4440">
        <f t="shared" si="210"/>
        <v>518</v>
      </c>
      <c r="K4440">
        <f t="shared" si="209"/>
        <v>268324</v>
      </c>
    </row>
    <row r="4441" spans="1:11" x14ac:dyDescent="0.25">
      <c r="A4441" t="s">
        <v>41</v>
      </c>
      <c r="B4441" t="s">
        <v>29</v>
      </c>
      <c r="C4441">
        <v>1993</v>
      </c>
      <c r="D4441">
        <v>700</v>
      </c>
      <c r="E4441">
        <v>25170</v>
      </c>
      <c r="F4441">
        <v>8.57</v>
      </c>
      <c r="G4441">
        <v>20000</v>
      </c>
      <c r="H4441">
        <v>20000</v>
      </c>
      <c r="I4441">
        <f t="shared" si="208"/>
        <v>0</v>
      </c>
      <c r="J4441">
        <f t="shared" si="210"/>
        <v>0</v>
      </c>
      <c r="K4441">
        <f t="shared" si="209"/>
        <v>0</v>
      </c>
    </row>
    <row r="4442" spans="1:11" x14ac:dyDescent="0.25">
      <c r="A4442" t="s">
        <v>31</v>
      </c>
      <c r="B4442" t="s">
        <v>9</v>
      </c>
      <c r="C4442">
        <v>1992</v>
      </c>
      <c r="D4442">
        <v>346</v>
      </c>
      <c r="E4442">
        <v>10178.290000000001</v>
      </c>
      <c r="F4442">
        <v>17.38</v>
      </c>
      <c r="G4442">
        <v>4753</v>
      </c>
      <c r="H4442">
        <v>8700</v>
      </c>
      <c r="I4442">
        <f t="shared" si="208"/>
        <v>3947</v>
      </c>
      <c r="J4442">
        <f t="shared" si="210"/>
        <v>-3947</v>
      </c>
      <c r="K4442">
        <f t="shared" si="209"/>
        <v>15578809</v>
      </c>
    </row>
    <row r="4443" spans="1:11" x14ac:dyDescent="0.25">
      <c r="A4443" t="s">
        <v>100</v>
      </c>
      <c r="B4443" t="s">
        <v>7</v>
      </c>
      <c r="C4443">
        <v>2002</v>
      </c>
      <c r="D4443">
        <v>1537</v>
      </c>
      <c r="E4443">
        <v>1526.6</v>
      </c>
      <c r="F4443">
        <v>8.42</v>
      </c>
      <c r="G4443">
        <v>390936</v>
      </c>
      <c r="H4443">
        <v>424362</v>
      </c>
      <c r="I4443">
        <f t="shared" si="208"/>
        <v>33426</v>
      </c>
      <c r="J4443">
        <f t="shared" si="210"/>
        <v>-33426</v>
      </c>
      <c r="K4443">
        <f t="shared" si="209"/>
        <v>1117297476</v>
      </c>
    </row>
    <row r="4444" spans="1:11" x14ac:dyDescent="0.25">
      <c r="A4444" t="s">
        <v>57</v>
      </c>
      <c r="B4444" t="s">
        <v>11</v>
      </c>
      <c r="C4444">
        <v>2010</v>
      </c>
      <c r="D4444">
        <v>3240</v>
      </c>
      <c r="E4444">
        <v>48618.46</v>
      </c>
      <c r="F4444">
        <v>27.54</v>
      </c>
      <c r="G4444">
        <v>17697</v>
      </c>
      <c r="H4444">
        <v>18709</v>
      </c>
      <c r="I4444">
        <f t="shared" si="208"/>
        <v>1012</v>
      </c>
      <c r="J4444">
        <f t="shared" si="210"/>
        <v>-1012</v>
      </c>
      <c r="K4444">
        <f t="shared" si="209"/>
        <v>1024144</v>
      </c>
    </row>
    <row r="4445" spans="1:11" x14ac:dyDescent="0.25">
      <c r="A4445" t="s">
        <v>28</v>
      </c>
      <c r="B4445" t="s">
        <v>13</v>
      </c>
      <c r="C4445">
        <v>1999</v>
      </c>
      <c r="D4445">
        <v>1712</v>
      </c>
      <c r="E4445">
        <v>1766.91</v>
      </c>
      <c r="F4445">
        <v>26.32</v>
      </c>
      <c r="G4445">
        <v>32810</v>
      </c>
      <c r="H4445">
        <v>34374</v>
      </c>
      <c r="I4445">
        <f t="shared" si="208"/>
        <v>1564</v>
      </c>
      <c r="J4445">
        <f t="shared" si="210"/>
        <v>-1564</v>
      </c>
      <c r="K4445">
        <f t="shared" si="209"/>
        <v>2446096</v>
      </c>
    </row>
    <row r="4446" spans="1:11" x14ac:dyDescent="0.25">
      <c r="A4446" t="s">
        <v>31</v>
      </c>
      <c r="B4446" t="s">
        <v>29</v>
      </c>
      <c r="C4446">
        <v>1994</v>
      </c>
      <c r="D4446">
        <v>346</v>
      </c>
      <c r="E4446">
        <v>10992.57</v>
      </c>
      <c r="F4446">
        <v>17.88</v>
      </c>
      <c r="G4446">
        <v>13755</v>
      </c>
      <c r="H4446">
        <v>13755</v>
      </c>
      <c r="I4446">
        <f t="shared" si="208"/>
        <v>0</v>
      </c>
      <c r="J4446">
        <f t="shared" si="210"/>
        <v>0</v>
      </c>
      <c r="K4446">
        <f t="shared" si="209"/>
        <v>0</v>
      </c>
    </row>
    <row r="4447" spans="1:11" x14ac:dyDescent="0.25">
      <c r="A4447" t="s">
        <v>14</v>
      </c>
      <c r="B4447" t="s">
        <v>7</v>
      </c>
      <c r="C4447">
        <v>2002</v>
      </c>
      <c r="D4447">
        <v>494</v>
      </c>
      <c r="E4447">
        <v>10881.83</v>
      </c>
      <c r="F4447">
        <v>25.61</v>
      </c>
      <c r="G4447">
        <v>164486</v>
      </c>
      <c r="H4447">
        <v>164486</v>
      </c>
      <c r="I4447">
        <f t="shared" si="208"/>
        <v>0</v>
      </c>
      <c r="J4447">
        <f t="shared" si="210"/>
        <v>0</v>
      </c>
      <c r="K4447">
        <f t="shared" si="209"/>
        <v>0</v>
      </c>
    </row>
    <row r="4448" spans="1:11" x14ac:dyDescent="0.25">
      <c r="A4448" t="s">
        <v>52</v>
      </c>
      <c r="B4448" t="s">
        <v>11</v>
      </c>
      <c r="C4448">
        <v>1997</v>
      </c>
      <c r="D4448">
        <v>282</v>
      </c>
      <c r="E4448">
        <v>24.28</v>
      </c>
      <c r="F4448">
        <v>27.38</v>
      </c>
      <c r="G4448">
        <v>12752</v>
      </c>
      <c r="H4448">
        <v>21040</v>
      </c>
      <c r="I4448">
        <f t="shared" si="208"/>
        <v>8288</v>
      </c>
      <c r="J4448">
        <f t="shared" si="210"/>
        <v>-8288</v>
      </c>
      <c r="K4448">
        <f t="shared" si="209"/>
        <v>68690944</v>
      </c>
    </row>
    <row r="4449" spans="1:11" x14ac:dyDescent="0.25">
      <c r="A4449" t="s">
        <v>16</v>
      </c>
      <c r="B4449" t="s">
        <v>21</v>
      </c>
      <c r="C4449">
        <v>2005</v>
      </c>
      <c r="D4449">
        <v>1522</v>
      </c>
      <c r="E4449">
        <v>9830.7199999999993</v>
      </c>
      <c r="F4449">
        <v>6.22</v>
      </c>
      <c r="G4449">
        <v>73171</v>
      </c>
      <c r="H4449">
        <v>73171</v>
      </c>
      <c r="I4449">
        <f t="shared" si="208"/>
        <v>0</v>
      </c>
      <c r="J4449">
        <f t="shared" si="210"/>
        <v>0</v>
      </c>
      <c r="K4449">
        <f t="shared" si="209"/>
        <v>0</v>
      </c>
    </row>
    <row r="4450" spans="1:11" x14ac:dyDescent="0.25">
      <c r="A4450" t="s">
        <v>25</v>
      </c>
      <c r="B4450" t="s">
        <v>29</v>
      </c>
      <c r="C4450">
        <v>2006</v>
      </c>
      <c r="D4450">
        <v>534</v>
      </c>
      <c r="E4450">
        <v>35900</v>
      </c>
      <c r="F4450">
        <v>12.51</v>
      </c>
      <c r="G4450">
        <v>20993</v>
      </c>
      <c r="H4450">
        <v>20993</v>
      </c>
      <c r="I4450">
        <f t="shared" si="208"/>
        <v>0</v>
      </c>
      <c r="J4450">
        <f t="shared" si="210"/>
        <v>0</v>
      </c>
      <c r="K4450">
        <f t="shared" si="209"/>
        <v>0</v>
      </c>
    </row>
    <row r="4451" spans="1:11" x14ac:dyDescent="0.25">
      <c r="A4451" t="s">
        <v>32</v>
      </c>
      <c r="B4451" t="s">
        <v>11</v>
      </c>
      <c r="C4451">
        <v>1999</v>
      </c>
      <c r="D4451">
        <v>1083</v>
      </c>
      <c r="E4451">
        <v>46195</v>
      </c>
      <c r="F4451">
        <v>25.1</v>
      </c>
      <c r="G4451">
        <v>25901</v>
      </c>
      <c r="H4451">
        <v>25901</v>
      </c>
      <c r="I4451">
        <f t="shared" si="208"/>
        <v>0</v>
      </c>
      <c r="J4451">
        <f t="shared" si="210"/>
        <v>0</v>
      </c>
      <c r="K4451">
        <f t="shared" si="209"/>
        <v>0</v>
      </c>
    </row>
    <row r="4452" spans="1:11" x14ac:dyDescent="0.25">
      <c r="A4452" t="s">
        <v>42</v>
      </c>
      <c r="B4452" t="s">
        <v>11</v>
      </c>
      <c r="C4452">
        <v>2013</v>
      </c>
      <c r="D4452">
        <v>758</v>
      </c>
      <c r="E4452">
        <v>59920.18</v>
      </c>
      <c r="F4452">
        <v>20.45</v>
      </c>
      <c r="G4452">
        <v>52934</v>
      </c>
      <c r="H4452">
        <v>52934</v>
      </c>
      <c r="I4452">
        <f t="shared" si="208"/>
        <v>0</v>
      </c>
      <c r="J4452">
        <f t="shared" si="210"/>
        <v>0</v>
      </c>
      <c r="K4452">
        <f t="shared" si="209"/>
        <v>0</v>
      </c>
    </row>
    <row r="4453" spans="1:11" x14ac:dyDescent="0.25">
      <c r="A4453" t="s">
        <v>32</v>
      </c>
      <c r="B4453" t="s">
        <v>9</v>
      </c>
      <c r="C4453">
        <v>2013</v>
      </c>
      <c r="D4453">
        <v>1083</v>
      </c>
      <c r="E4453">
        <v>45620</v>
      </c>
      <c r="F4453">
        <v>25.44</v>
      </c>
      <c r="G4453">
        <v>25726</v>
      </c>
      <c r="H4453">
        <v>25726</v>
      </c>
      <c r="I4453">
        <f t="shared" si="208"/>
        <v>0</v>
      </c>
      <c r="J4453">
        <f t="shared" si="210"/>
        <v>0</v>
      </c>
      <c r="K4453">
        <f t="shared" si="209"/>
        <v>0</v>
      </c>
    </row>
    <row r="4454" spans="1:11" x14ac:dyDescent="0.25">
      <c r="A4454" t="s">
        <v>111</v>
      </c>
      <c r="B4454" t="s">
        <v>7</v>
      </c>
      <c r="C4454">
        <v>2005</v>
      </c>
      <c r="D4454">
        <v>1414</v>
      </c>
      <c r="E4454">
        <v>518.94000000000005</v>
      </c>
      <c r="F4454">
        <v>4.26</v>
      </c>
      <c r="G4454">
        <v>230523</v>
      </c>
      <c r="H4454">
        <v>269329</v>
      </c>
      <c r="I4454">
        <f t="shared" si="208"/>
        <v>38806</v>
      </c>
      <c r="J4454">
        <f t="shared" si="210"/>
        <v>-38806</v>
      </c>
      <c r="K4454">
        <f t="shared" si="209"/>
        <v>1505905636</v>
      </c>
    </row>
    <row r="4455" spans="1:11" x14ac:dyDescent="0.25">
      <c r="A4455" t="s">
        <v>70</v>
      </c>
      <c r="B4455" t="s">
        <v>45</v>
      </c>
      <c r="C4455">
        <v>1992</v>
      </c>
      <c r="D4455">
        <v>657</v>
      </c>
      <c r="E4455">
        <v>3303</v>
      </c>
      <c r="F4455">
        <v>21.93</v>
      </c>
      <c r="G4455">
        <v>40000</v>
      </c>
      <c r="H4455">
        <v>39474</v>
      </c>
      <c r="I4455">
        <f t="shared" si="208"/>
        <v>526</v>
      </c>
      <c r="J4455">
        <f t="shared" si="210"/>
        <v>526</v>
      </c>
      <c r="K4455">
        <f t="shared" si="209"/>
        <v>276676</v>
      </c>
    </row>
    <row r="4456" spans="1:11" x14ac:dyDescent="0.25">
      <c r="A4456" t="s">
        <v>18</v>
      </c>
      <c r="B4456" t="s">
        <v>45</v>
      </c>
      <c r="C4456">
        <v>2002</v>
      </c>
      <c r="D4456">
        <v>1761</v>
      </c>
      <c r="E4456">
        <v>145552</v>
      </c>
      <c r="F4456">
        <v>19.09</v>
      </c>
      <c r="G4456">
        <v>137949</v>
      </c>
      <c r="H4456">
        <v>137949</v>
      </c>
      <c r="I4456">
        <f t="shared" si="208"/>
        <v>0</v>
      </c>
      <c r="J4456">
        <f t="shared" si="210"/>
        <v>0</v>
      </c>
      <c r="K4456">
        <f t="shared" si="209"/>
        <v>0</v>
      </c>
    </row>
    <row r="4457" spans="1:11" x14ac:dyDescent="0.25">
      <c r="A4457" t="s">
        <v>42</v>
      </c>
      <c r="B4457" t="s">
        <v>13</v>
      </c>
      <c r="C4457">
        <v>2010</v>
      </c>
      <c r="D4457">
        <v>758</v>
      </c>
      <c r="E4457">
        <v>63402.29</v>
      </c>
      <c r="F4457">
        <v>19.62</v>
      </c>
      <c r="G4457">
        <v>51901</v>
      </c>
      <c r="H4457">
        <v>51901</v>
      </c>
      <c r="I4457">
        <f t="shared" si="208"/>
        <v>0</v>
      </c>
      <c r="J4457">
        <f t="shared" si="210"/>
        <v>0</v>
      </c>
      <c r="K4457">
        <f t="shared" si="209"/>
        <v>0</v>
      </c>
    </row>
    <row r="4458" spans="1:11" x14ac:dyDescent="0.25">
      <c r="A4458" t="s">
        <v>32</v>
      </c>
      <c r="B4458" t="s">
        <v>7</v>
      </c>
      <c r="C4458">
        <v>2006</v>
      </c>
      <c r="D4458">
        <v>1083</v>
      </c>
      <c r="E4458">
        <v>37423</v>
      </c>
      <c r="F4458">
        <v>26.99</v>
      </c>
      <c r="G4458">
        <v>185920</v>
      </c>
      <c r="H4458">
        <v>185920</v>
      </c>
      <c r="I4458">
        <f t="shared" si="208"/>
        <v>0</v>
      </c>
      <c r="J4458">
        <f t="shared" si="210"/>
        <v>0</v>
      </c>
      <c r="K4458">
        <f t="shared" si="209"/>
        <v>0</v>
      </c>
    </row>
    <row r="4459" spans="1:11" x14ac:dyDescent="0.25">
      <c r="A4459" t="s">
        <v>10</v>
      </c>
      <c r="B4459" t="s">
        <v>7</v>
      </c>
      <c r="C4459">
        <v>2008</v>
      </c>
      <c r="D4459">
        <v>1668</v>
      </c>
      <c r="E4459">
        <v>58750</v>
      </c>
      <c r="F4459">
        <v>15.55</v>
      </c>
      <c r="G4459">
        <v>323086</v>
      </c>
      <c r="H4459">
        <v>323086</v>
      </c>
      <c r="I4459">
        <f t="shared" si="208"/>
        <v>0</v>
      </c>
      <c r="J4459">
        <f t="shared" si="210"/>
        <v>0</v>
      </c>
      <c r="K4459">
        <f t="shared" si="209"/>
        <v>0</v>
      </c>
    </row>
    <row r="4460" spans="1:11" x14ac:dyDescent="0.25">
      <c r="A4460" t="s">
        <v>38</v>
      </c>
      <c r="B4460" t="s">
        <v>7</v>
      </c>
      <c r="C4460">
        <v>2012</v>
      </c>
      <c r="D4460">
        <v>1220</v>
      </c>
      <c r="E4460">
        <v>17718.64</v>
      </c>
      <c r="F4460">
        <v>9.27</v>
      </c>
      <c r="G4460">
        <v>305570</v>
      </c>
      <c r="H4460">
        <v>305570</v>
      </c>
      <c r="I4460">
        <f t="shared" si="208"/>
        <v>0</v>
      </c>
      <c r="J4460">
        <f t="shared" si="210"/>
        <v>0</v>
      </c>
      <c r="K4460">
        <f t="shared" si="209"/>
        <v>0</v>
      </c>
    </row>
    <row r="4461" spans="1:11" x14ac:dyDescent="0.25">
      <c r="A4461" t="s">
        <v>32</v>
      </c>
      <c r="B4461" t="s">
        <v>45</v>
      </c>
      <c r="C4461">
        <v>2012</v>
      </c>
      <c r="D4461">
        <v>1083</v>
      </c>
      <c r="E4461">
        <v>52980</v>
      </c>
      <c r="F4461">
        <v>25.45</v>
      </c>
      <c r="G4461">
        <v>385818</v>
      </c>
      <c r="H4461">
        <v>385818</v>
      </c>
      <c r="I4461">
        <f t="shared" si="208"/>
        <v>0</v>
      </c>
      <c r="J4461">
        <f t="shared" si="210"/>
        <v>0</v>
      </c>
      <c r="K4461">
        <f t="shared" si="209"/>
        <v>0</v>
      </c>
    </row>
    <row r="4462" spans="1:11" x14ac:dyDescent="0.25">
      <c r="A4462" t="s">
        <v>62</v>
      </c>
      <c r="B4462" t="s">
        <v>13</v>
      </c>
      <c r="C4462">
        <v>2000</v>
      </c>
      <c r="D4462">
        <v>92</v>
      </c>
      <c r="E4462">
        <v>39.090000000000003</v>
      </c>
      <c r="F4462">
        <v>27.66</v>
      </c>
      <c r="G4462">
        <v>42373</v>
      </c>
      <c r="H4462">
        <v>39680</v>
      </c>
      <c r="I4462">
        <f t="shared" si="208"/>
        <v>2693</v>
      </c>
      <c r="J4462">
        <f t="shared" si="210"/>
        <v>2693</v>
      </c>
      <c r="K4462">
        <f t="shared" si="209"/>
        <v>7252249</v>
      </c>
    </row>
    <row r="4463" spans="1:11" x14ac:dyDescent="0.25">
      <c r="A4463" t="s">
        <v>18</v>
      </c>
      <c r="B4463" t="s">
        <v>29</v>
      </c>
      <c r="C4463">
        <v>2008</v>
      </c>
      <c r="D4463">
        <v>1761</v>
      </c>
      <c r="E4463">
        <v>312637</v>
      </c>
      <c r="F4463">
        <v>20.22</v>
      </c>
      <c r="G4463">
        <v>28162</v>
      </c>
      <c r="H4463">
        <v>28162</v>
      </c>
      <c r="I4463">
        <f t="shared" si="208"/>
        <v>0</v>
      </c>
      <c r="J4463">
        <f t="shared" si="210"/>
        <v>0</v>
      </c>
      <c r="K4463">
        <f t="shared" si="209"/>
        <v>0</v>
      </c>
    </row>
    <row r="4464" spans="1:11" x14ac:dyDescent="0.25">
      <c r="A4464" t="s">
        <v>86</v>
      </c>
      <c r="B4464" t="s">
        <v>7</v>
      </c>
      <c r="C4464">
        <v>1996</v>
      </c>
      <c r="D4464">
        <v>447</v>
      </c>
      <c r="E4464">
        <v>148.68</v>
      </c>
      <c r="F4464">
        <v>11.96</v>
      </c>
      <c r="G4464">
        <v>101359</v>
      </c>
      <c r="H4464">
        <v>82711</v>
      </c>
      <c r="I4464">
        <f t="shared" si="208"/>
        <v>18648</v>
      </c>
      <c r="J4464">
        <f t="shared" si="210"/>
        <v>18648</v>
      </c>
      <c r="K4464">
        <f t="shared" si="209"/>
        <v>347747904</v>
      </c>
    </row>
    <row r="4465" spans="1:11" x14ac:dyDescent="0.25">
      <c r="A4465" t="s">
        <v>32</v>
      </c>
      <c r="B4465" t="s">
        <v>11</v>
      </c>
      <c r="C4465">
        <v>2011</v>
      </c>
      <c r="D4465">
        <v>1083</v>
      </c>
      <c r="E4465">
        <v>55540</v>
      </c>
      <c r="F4465">
        <v>26</v>
      </c>
      <c r="G4465">
        <v>29886</v>
      </c>
      <c r="H4465">
        <v>29886</v>
      </c>
      <c r="I4465">
        <f t="shared" si="208"/>
        <v>0</v>
      </c>
      <c r="J4465">
        <f t="shared" si="210"/>
        <v>0</v>
      </c>
      <c r="K4465">
        <f t="shared" si="209"/>
        <v>0</v>
      </c>
    </row>
    <row r="4466" spans="1:11" x14ac:dyDescent="0.25">
      <c r="A4466" t="s">
        <v>43</v>
      </c>
      <c r="B4466" t="s">
        <v>29</v>
      </c>
      <c r="C4466">
        <v>2011</v>
      </c>
      <c r="D4466">
        <v>593</v>
      </c>
      <c r="E4466">
        <v>39534.43</v>
      </c>
      <c r="F4466">
        <v>13.65</v>
      </c>
      <c r="G4466">
        <v>38704</v>
      </c>
      <c r="H4466">
        <v>38704</v>
      </c>
      <c r="I4466">
        <f t="shared" si="208"/>
        <v>0</v>
      </c>
      <c r="J4466">
        <f t="shared" si="210"/>
        <v>0</v>
      </c>
      <c r="K4466">
        <f t="shared" si="209"/>
        <v>0</v>
      </c>
    </row>
    <row r="4467" spans="1:11" x14ac:dyDescent="0.25">
      <c r="A4467" t="s">
        <v>41</v>
      </c>
      <c r="B4467" t="s">
        <v>11</v>
      </c>
      <c r="C4467">
        <v>2005</v>
      </c>
      <c r="D4467">
        <v>700</v>
      </c>
      <c r="E4467">
        <v>36386.269999999997</v>
      </c>
      <c r="F4467">
        <v>5.01</v>
      </c>
      <c r="G4467">
        <v>74651</v>
      </c>
      <c r="H4467">
        <v>72120</v>
      </c>
      <c r="I4467">
        <f t="shared" si="208"/>
        <v>2531</v>
      </c>
      <c r="J4467">
        <f t="shared" si="210"/>
        <v>2531</v>
      </c>
      <c r="K4467">
        <f t="shared" si="209"/>
        <v>6405961</v>
      </c>
    </row>
    <row r="4468" spans="1:11" x14ac:dyDescent="0.25">
      <c r="A4468" t="s">
        <v>54</v>
      </c>
      <c r="B4468" t="s">
        <v>21</v>
      </c>
      <c r="C4468">
        <v>2007</v>
      </c>
      <c r="D4468">
        <v>2274</v>
      </c>
      <c r="E4468">
        <v>14156.16</v>
      </c>
      <c r="F4468">
        <v>17.440000000000001</v>
      </c>
      <c r="G4468">
        <v>18824</v>
      </c>
      <c r="H4468">
        <v>18750</v>
      </c>
      <c r="I4468">
        <f t="shared" si="208"/>
        <v>74</v>
      </c>
      <c r="J4468">
        <f t="shared" si="210"/>
        <v>74</v>
      </c>
      <c r="K4468">
        <f t="shared" si="209"/>
        <v>5476</v>
      </c>
    </row>
    <row r="4469" spans="1:11" x14ac:dyDescent="0.25">
      <c r="A4469" t="s">
        <v>34</v>
      </c>
      <c r="B4469" t="s">
        <v>13</v>
      </c>
      <c r="C4469">
        <v>2002</v>
      </c>
      <c r="D4469">
        <v>636</v>
      </c>
      <c r="E4469">
        <v>40727</v>
      </c>
      <c r="F4469">
        <v>12.52</v>
      </c>
      <c r="G4469">
        <v>72172</v>
      </c>
      <c r="H4469">
        <v>72172</v>
      </c>
      <c r="I4469">
        <f t="shared" si="208"/>
        <v>0</v>
      </c>
      <c r="J4469">
        <f t="shared" si="210"/>
        <v>0</v>
      </c>
      <c r="K4469">
        <f t="shared" si="209"/>
        <v>0</v>
      </c>
    </row>
    <row r="4470" spans="1:11" x14ac:dyDescent="0.25">
      <c r="A4470" t="s">
        <v>75</v>
      </c>
      <c r="B4470" t="s">
        <v>29</v>
      </c>
      <c r="C4470">
        <v>2010</v>
      </c>
      <c r="D4470">
        <v>867</v>
      </c>
      <c r="E4470">
        <v>61903</v>
      </c>
      <c r="F4470">
        <v>10.41</v>
      </c>
      <c r="G4470">
        <v>27495</v>
      </c>
      <c r="H4470">
        <v>29473</v>
      </c>
      <c r="I4470">
        <f t="shared" si="208"/>
        <v>1978</v>
      </c>
      <c r="J4470">
        <f t="shared" si="210"/>
        <v>-1978</v>
      </c>
      <c r="K4470">
        <f t="shared" si="209"/>
        <v>3912484</v>
      </c>
    </row>
    <row r="4471" spans="1:11" x14ac:dyDescent="0.25">
      <c r="A4471" t="s">
        <v>18</v>
      </c>
      <c r="B4471" t="s">
        <v>21</v>
      </c>
      <c r="C4471">
        <v>2004</v>
      </c>
      <c r="D4471">
        <v>1761</v>
      </c>
      <c r="E4471">
        <v>214725</v>
      </c>
      <c r="F4471">
        <v>25.37</v>
      </c>
      <c r="G4471">
        <v>114957</v>
      </c>
      <c r="H4471">
        <v>114957</v>
      </c>
      <c r="I4471">
        <f t="shared" si="208"/>
        <v>0</v>
      </c>
      <c r="J4471">
        <f t="shared" si="210"/>
        <v>0</v>
      </c>
      <c r="K4471">
        <f t="shared" si="209"/>
        <v>0</v>
      </c>
    </row>
    <row r="4472" spans="1:11" x14ac:dyDescent="0.25">
      <c r="A4472" t="s">
        <v>10</v>
      </c>
      <c r="B4472" t="s">
        <v>49</v>
      </c>
      <c r="C4472">
        <v>1994</v>
      </c>
      <c r="D4472">
        <v>1668</v>
      </c>
      <c r="E4472">
        <v>79821.179999999993</v>
      </c>
      <c r="F4472">
        <v>13.78</v>
      </c>
      <c r="G4472">
        <v>208410</v>
      </c>
      <c r="H4472">
        <v>157998</v>
      </c>
      <c r="I4472">
        <f t="shared" si="208"/>
        <v>50412</v>
      </c>
      <c r="J4472">
        <f t="shared" si="210"/>
        <v>50412</v>
      </c>
      <c r="K4472">
        <f t="shared" si="209"/>
        <v>2541369744</v>
      </c>
    </row>
    <row r="4473" spans="1:11" x14ac:dyDescent="0.25">
      <c r="A4473" t="s">
        <v>10</v>
      </c>
      <c r="B4473" t="s">
        <v>49</v>
      </c>
      <c r="C4473">
        <v>2013</v>
      </c>
      <c r="D4473">
        <v>1668</v>
      </c>
      <c r="E4473">
        <v>52794.3</v>
      </c>
      <c r="F4473">
        <v>16</v>
      </c>
      <c r="G4473">
        <v>217415</v>
      </c>
      <c r="H4473">
        <v>220905</v>
      </c>
      <c r="I4473">
        <f t="shared" si="208"/>
        <v>3490</v>
      </c>
      <c r="J4473">
        <f t="shared" si="210"/>
        <v>-3490</v>
      </c>
      <c r="K4473">
        <f t="shared" si="209"/>
        <v>12180100</v>
      </c>
    </row>
    <row r="4474" spans="1:11" x14ac:dyDescent="0.25">
      <c r="A4474" t="s">
        <v>32</v>
      </c>
      <c r="B4474" t="s">
        <v>21</v>
      </c>
      <c r="C4474">
        <v>2005</v>
      </c>
      <c r="D4474">
        <v>1083</v>
      </c>
      <c r="E4474">
        <v>35342</v>
      </c>
      <c r="F4474">
        <v>25.09</v>
      </c>
      <c r="G4474">
        <v>88477</v>
      </c>
      <c r="H4474">
        <v>88477</v>
      </c>
      <c r="I4474">
        <f t="shared" si="208"/>
        <v>0</v>
      </c>
      <c r="J4474">
        <f t="shared" si="210"/>
        <v>0</v>
      </c>
      <c r="K4474">
        <f t="shared" si="209"/>
        <v>0</v>
      </c>
    </row>
    <row r="4475" spans="1:11" x14ac:dyDescent="0.25">
      <c r="A4475" t="s">
        <v>14</v>
      </c>
      <c r="B4475" t="s">
        <v>13</v>
      </c>
      <c r="C4475">
        <v>2010</v>
      </c>
      <c r="D4475">
        <v>494</v>
      </c>
      <c r="E4475">
        <v>2968.44</v>
      </c>
      <c r="F4475">
        <v>27.45</v>
      </c>
      <c r="G4475">
        <v>30588</v>
      </c>
      <c r="H4475">
        <v>30588</v>
      </c>
      <c r="I4475">
        <f t="shared" si="208"/>
        <v>0</v>
      </c>
      <c r="J4475">
        <f t="shared" si="210"/>
        <v>0</v>
      </c>
      <c r="K4475">
        <f t="shared" si="209"/>
        <v>0</v>
      </c>
    </row>
    <row r="4476" spans="1:11" x14ac:dyDescent="0.25">
      <c r="A4476" t="s">
        <v>82</v>
      </c>
      <c r="B4476" t="s">
        <v>7</v>
      </c>
      <c r="C4476">
        <v>1996</v>
      </c>
      <c r="D4476">
        <v>703</v>
      </c>
      <c r="E4476">
        <v>3672</v>
      </c>
      <c r="F4476">
        <v>7.31</v>
      </c>
      <c r="G4476">
        <v>367500</v>
      </c>
      <c r="H4476">
        <v>396154</v>
      </c>
      <c r="I4476">
        <f t="shared" si="208"/>
        <v>28654</v>
      </c>
      <c r="J4476">
        <f t="shared" si="210"/>
        <v>-28654</v>
      </c>
      <c r="K4476">
        <f t="shared" si="209"/>
        <v>821051716</v>
      </c>
    </row>
    <row r="4477" spans="1:11" x14ac:dyDescent="0.25">
      <c r="A4477" t="s">
        <v>61</v>
      </c>
      <c r="B4477" t="s">
        <v>21</v>
      </c>
      <c r="C4477">
        <v>2000</v>
      </c>
      <c r="D4477">
        <v>1212</v>
      </c>
      <c r="E4477">
        <v>147</v>
      </c>
      <c r="F4477">
        <v>19.59</v>
      </c>
      <c r="G4477">
        <v>59138</v>
      </c>
      <c r="H4477">
        <v>47936</v>
      </c>
      <c r="I4477">
        <f t="shared" si="208"/>
        <v>11202</v>
      </c>
      <c r="J4477">
        <f t="shared" si="210"/>
        <v>11202</v>
      </c>
      <c r="K4477">
        <f t="shared" si="209"/>
        <v>125484804</v>
      </c>
    </row>
    <row r="4478" spans="1:11" x14ac:dyDescent="0.25">
      <c r="A4478" t="s">
        <v>109</v>
      </c>
      <c r="B4478" t="s">
        <v>11</v>
      </c>
      <c r="C4478">
        <v>2008</v>
      </c>
      <c r="D4478">
        <v>285</v>
      </c>
      <c r="E4478">
        <v>56</v>
      </c>
      <c r="F4478">
        <v>20.18</v>
      </c>
      <c r="G4478">
        <v>61420</v>
      </c>
      <c r="H4478">
        <v>60464</v>
      </c>
      <c r="I4478">
        <f t="shared" si="208"/>
        <v>956</v>
      </c>
      <c r="J4478">
        <f t="shared" si="210"/>
        <v>956</v>
      </c>
      <c r="K4478">
        <f t="shared" si="209"/>
        <v>913936</v>
      </c>
    </row>
    <row r="4479" spans="1:11" x14ac:dyDescent="0.25">
      <c r="A4479" t="s">
        <v>14</v>
      </c>
      <c r="B4479" t="s">
        <v>7</v>
      </c>
      <c r="C4479">
        <v>2009</v>
      </c>
      <c r="D4479">
        <v>494</v>
      </c>
      <c r="E4479">
        <v>3957.61</v>
      </c>
      <c r="F4479">
        <v>23.62</v>
      </c>
      <c r="G4479">
        <v>202848</v>
      </c>
      <c r="H4479">
        <v>202848</v>
      </c>
      <c r="I4479">
        <f t="shared" si="208"/>
        <v>0</v>
      </c>
      <c r="J4479">
        <f t="shared" si="210"/>
        <v>0</v>
      </c>
      <c r="K4479">
        <f t="shared" si="209"/>
        <v>0</v>
      </c>
    </row>
    <row r="4480" spans="1:11" x14ac:dyDescent="0.25">
      <c r="A4480" t="s">
        <v>41</v>
      </c>
      <c r="B4480" t="s">
        <v>11</v>
      </c>
      <c r="C4480">
        <v>1993</v>
      </c>
      <c r="D4480">
        <v>700</v>
      </c>
      <c r="E4480">
        <v>25170</v>
      </c>
      <c r="F4480">
        <v>8.57</v>
      </c>
      <c r="G4480">
        <v>65841</v>
      </c>
      <c r="H4480">
        <v>65841</v>
      </c>
      <c r="I4480">
        <f t="shared" si="208"/>
        <v>0</v>
      </c>
      <c r="J4480">
        <f t="shared" si="210"/>
        <v>0</v>
      </c>
      <c r="K4480">
        <f t="shared" si="209"/>
        <v>0</v>
      </c>
    </row>
    <row r="4481" spans="1:11" x14ac:dyDescent="0.25">
      <c r="A4481" t="s">
        <v>112</v>
      </c>
      <c r="B4481" t="s">
        <v>9</v>
      </c>
      <c r="C4481">
        <v>2009</v>
      </c>
      <c r="D4481">
        <v>241</v>
      </c>
      <c r="E4481">
        <v>0.55000000000000004</v>
      </c>
      <c r="F4481">
        <v>11.46</v>
      </c>
      <c r="G4481">
        <v>38009</v>
      </c>
      <c r="H4481">
        <v>32007</v>
      </c>
      <c r="I4481">
        <f t="shared" si="208"/>
        <v>6002</v>
      </c>
      <c r="J4481">
        <f t="shared" si="210"/>
        <v>6002</v>
      </c>
      <c r="K4481">
        <f t="shared" si="209"/>
        <v>36024004</v>
      </c>
    </row>
    <row r="4482" spans="1:11" x14ac:dyDescent="0.25">
      <c r="A4482" t="s">
        <v>57</v>
      </c>
      <c r="B4482" t="s">
        <v>9</v>
      </c>
      <c r="C4482">
        <v>1998</v>
      </c>
      <c r="D4482">
        <v>3240</v>
      </c>
      <c r="E4482">
        <v>60687</v>
      </c>
      <c r="F4482">
        <v>23.07</v>
      </c>
      <c r="G4482">
        <v>16598</v>
      </c>
      <c r="H4482">
        <v>16293</v>
      </c>
      <c r="I4482">
        <f t="shared" si="208"/>
        <v>305</v>
      </c>
      <c r="J4482">
        <f t="shared" si="210"/>
        <v>305</v>
      </c>
      <c r="K4482">
        <f t="shared" si="209"/>
        <v>93025</v>
      </c>
    </row>
    <row r="4483" spans="1:11" x14ac:dyDescent="0.25">
      <c r="A4483" t="s">
        <v>54</v>
      </c>
      <c r="B4483" t="s">
        <v>29</v>
      </c>
      <c r="C4483">
        <v>2009</v>
      </c>
      <c r="D4483">
        <v>2274</v>
      </c>
      <c r="E4483">
        <v>9666.8700000000008</v>
      </c>
      <c r="F4483">
        <v>17.760000000000002</v>
      </c>
      <c r="G4483">
        <v>16585</v>
      </c>
      <c r="H4483">
        <v>16585</v>
      </c>
      <c r="I4483">
        <f t="shared" ref="I4483:I4546" si="211">ABS(G4483-H4483)</f>
        <v>0</v>
      </c>
      <c r="J4483">
        <f t="shared" si="210"/>
        <v>0</v>
      </c>
      <c r="K4483">
        <f t="shared" ref="K4483:K4546" si="212">J4483^2</f>
        <v>0</v>
      </c>
    </row>
    <row r="4484" spans="1:11" x14ac:dyDescent="0.25">
      <c r="A4484" t="s">
        <v>10</v>
      </c>
      <c r="B4484" t="s">
        <v>7</v>
      </c>
      <c r="C4484">
        <v>2011</v>
      </c>
      <c r="D4484">
        <v>1668</v>
      </c>
      <c r="E4484">
        <v>51796.3</v>
      </c>
      <c r="F4484">
        <v>13.32</v>
      </c>
      <c r="G4484">
        <v>294691</v>
      </c>
      <c r="H4484">
        <v>277576</v>
      </c>
      <c r="I4484">
        <f t="shared" si="211"/>
        <v>17115</v>
      </c>
      <c r="J4484">
        <f t="shared" si="210"/>
        <v>17115</v>
      </c>
      <c r="K4484">
        <f t="shared" si="212"/>
        <v>292923225</v>
      </c>
    </row>
    <row r="4485" spans="1:11" x14ac:dyDescent="0.25">
      <c r="A4485" t="s">
        <v>43</v>
      </c>
      <c r="B4485" t="s">
        <v>9</v>
      </c>
      <c r="C4485">
        <v>2010</v>
      </c>
      <c r="D4485">
        <v>593</v>
      </c>
      <c r="E4485">
        <v>38554.69</v>
      </c>
      <c r="F4485">
        <v>21.02</v>
      </c>
      <c r="G4485">
        <v>72614</v>
      </c>
      <c r="H4485">
        <v>72614</v>
      </c>
      <c r="I4485">
        <f t="shared" si="211"/>
        <v>0</v>
      </c>
      <c r="J4485">
        <f t="shared" si="210"/>
        <v>0</v>
      </c>
      <c r="K4485">
        <f t="shared" si="212"/>
        <v>0</v>
      </c>
    </row>
    <row r="4486" spans="1:11" x14ac:dyDescent="0.25">
      <c r="A4486" t="s">
        <v>54</v>
      </c>
      <c r="B4486" t="s">
        <v>7</v>
      </c>
      <c r="C4486">
        <v>2004</v>
      </c>
      <c r="D4486">
        <v>2274</v>
      </c>
      <c r="E4486">
        <v>29799.84</v>
      </c>
      <c r="F4486">
        <v>22.33</v>
      </c>
      <c r="G4486">
        <v>71587</v>
      </c>
      <c r="H4486">
        <v>71587</v>
      </c>
      <c r="I4486">
        <f t="shared" si="211"/>
        <v>0</v>
      </c>
      <c r="J4486">
        <f t="shared" si="210"/>
        <v>0</v>
      </c>
      <c r="K4486">
        <f t="shared" si="212"/>
        <v>0</v>
      </c>
    </row>
    <row r="4487" spans="1:11" x14ac:dyDescent="0.25">
      <c r="A4487" t="s">
        <v>39</v>
      </c>
      <c r="B4487" t="s">
        <v>13</v>
      </c>
      <c r="C4487">
        <v>2011</v>
      </c>
      <c r="D4487">
        <v>2666</v>
      </c>
      <c r="E4487">
        <v>14798.28</v>
      </c>
      <c r="F4487">
        <v>25.8</v>
      </c>
      <c r="G4487">
        <v>43917</v>
      </c>
      <c r="H4487">
        <v>43917</v>
      </c>
      <c r="I4487">
        <f t="shared" si="211"/>
        <v>0</v>
      </c>
      <c r="J4487">
        <f t="shared" si="210"/>
        <v>0</v>
      </c>
      <c r="K4487">
        <f t="shared" si="212"/>
        <v>0</v>
      </c>
    </row>
    <row r="4488" spans="1:11" x14ac:dyDescent="0.25">
      <c r="A4488" t="s">
        <v>10</v>
      </c>
      <c r="B4488" t="s">
        <v>21</v>
      </c>
      <c r="C4488">
        <v>2002</v>
      </c>
      <c r="D4488">
        <v>1668</v>
      </c>
      <c r="E4488">
        <v>70262.539999999994</v>
      </c>
      <c r="F4488">
        <v>13.42</v>
      </c>
      <c r="G4488">
        <v>254321</v>
      </c>
      <c r="H4488">
        <v>254321</v>
      </c>
      <c r="I4488">
        <f t="shared" si="211"/>
        <v>0</v>
      </c>
      <c r="J4488">
        <f t="shared" si="210"/>
        <v>0</v>
      </c>
      <c r="K4488">
        <f t="shared" si="212"/>
        <v>0</v>
      </c>
    </row>
    <row r="4489" spans="1:11" x14ac:dyDescent="0.25">
      <c r="A4489" t="s">
        <v>32</v>
      </c>
      <c r="B4489" t="s">
        <v>9</v>
      </c>
      <c r="C4489">
        <v>2002</v>
      </c>
      <c r="D4489">
        <v>1083</v>
      </c>
      <c r="E4489">
        <v>42482.559999999998</v>
      </c>
      <c r="F4489">
        <v>27.67</v>
      </c>
      <c r="G4489">
        <v>16807</v>
      </c>
      <c r="H4489">
        <v>16807</v>
      </c>
      <c r="I4489">
        <f t="shared" si="211"/>
        <v>0</v>
      </c>
      <c r="J4489">
        <f t="shared" si="210"/>
        <v>0</v>
      </c>
      <c r="K4489">
        <f t="shared" si="212"/>
        <v>0</v>
      </c>
    </row>
    <row r="4490" spans="1:11" x14ac:dyDescent="0.25">
      <c r="A4490" t="s">
        <v>10</v>
      </c>
      <c r="B4490" t="s">
        <v>21</v>
      </c>
      <c r="C4490">
        <v>2007</v>
      </c>
      <c r="D4490">
        <v>1668</v>
      </c>
      <c r="E4490">
        <v>61164.07</v>
      </c>
      <c r="F4490">
        <v>15.94</v>
      </c>
      <c r="G4490">
        <v>237936</v>
      </c>
      <c r="H4490">
        <v>237936</v>
      </c>
      <c r="I4490">
        <f t="shared" si="211"/>
        <v>0</v>
      </c>
      <c r="J4490">
        <f t="shared" si="210"/>
        <v>0</v>
      </c>
      <c r="K4490">
        <f t="shared" si="212"/>
        <v>0</v>
      </c>
    </row>
    <row r="4491" spans="1:11" x14ac:dyDescent="0.25">
      <c r="A4491" t="s">
        <v>57</v>
      </c>
      <c r="B4491" t="s">
        <v>11</v>
      </c>
      <c r="C4491">
        <v>1995</v>
      </c>
      <c r="D4491">
        <v>3240</v>
      </c>
      <c r="E4491">
        <v>20156.23</v>
      </c>
      <c r="F4491">
        <v>22.27</v>
      </c>
      <c r="G4491">
        <v>21193</v>
      </c>
      <c r="H4491">
        <v>20547</v>
      </c>
      <c r="I4491">
        <f t="shared" si="211"/>
        <v>646</v>
      </c>
      <c r="J4491">
        <f t="shared" si="210"/>
        <v>646</v>
      </c>
      <c r="K4491">
        <f t="shared" si="212"/>
        <v>417316</v>
      </c>
    </row>
    <row r="4492" spans="1:11" x14ac:dyDescent="0.25">
      <c r="A4492" t="s">
        <v>42</v>
      </c>
      <c r="B4492" t="s">
        <v>7</v>
      </c>
      <c r="C4492">
        <v>2007</v>
      </c>
      <c r="D4492">
        <v>758</v>
      </c>
      <c r="E4492">
        <v>64501.279999999999</v>
      </c>
      <c r="F4492">
        <v>16.8</v>
      </c>
      <c r="G4492">
        <v>270565</v>
      </c>
      <c r="H4492">
        <v>270565</v>
      </c>
      <c r="I4492">
        <f t="shared" si="211"/>
        <v>0</v>
      </c>
      <c r="J4492">
        <f t="shared" si="210"/>
        <v>0</v>
      </c>
      <c r="K4492">
        <f t="shared" si="212"/>
        <v>0</v>
      </c>
    </row>
    <row r="4493" spans="1:11" x14ac:dyDescent="0.25">
      <c r="A4493" t="s">
        <v>14</v>
      </c>
      <c r="B4493" t="s">
        <v>13</v>
      </c>
      <c r="C4493">
        <v>1994</v>
      </c>
      <c r="D4493">
        <v>494</v>
      </c>
      <c r="E4493">
        <v>6183</v>
      </c>
      <c r="F4493">
        <v>26.36</v>
      </c>
      <c r="G4493">
        <v>24333</v>
      </c>
      <c r="H4493">
        <v>24333</v>
      </c>
      <c r="I4493">
        <f t="shared" si="211"/>
        <v>0</v>
      </c>
      <c r="J4493">
        <f t="shared" ref="J4493:J4556" si="213">G4493-H4493</f>
        <v>0</v>
      </c>
      <c r="K4493">
        <f t="shared" si="212"/>
        <v>0</v>
      </c>
    </row>
    <row r="4494" spans="1:11" x14ac:dyDescent="0.25">
      <c r="A4494" t="s">
        <v>14</v>
      </c>
      <c r="B4494" t="s">
        <v>11</v>
      </c>
      <c r="C4494">
        <v>1990</v>
      </c>
      <c r="D4494">
        <v>494</v>
      </c>
      <c r="E4494">
        <v>5299</v>
      </c>
      <c r="F4494">
        <v>19.36</v>
      </c>
      <c r="G4494">
        <v>18249</v>
      </c>
      <c r="H4494">
        <v>18249</v>
      </c>
      <c r="I4494">
        <f t="shared" si="211"/>
        <v>0</v>
      </c>
      <c r="J4494">
        <f t="shared" si="213"/>
        <v>0</v>
      </c>
      <c r="K4494">
        <f t="shared" si="212"/>
        <v>0</v>
      </c>
    </row>
    <row r="4495" spans="1:11" x14ac:dyDescent="0.25">
      <c r="A4495" t="s">
        <v>86</v>
      </c>
      <c r="B4495" t="s">
        <v>11</v>
      </c>
      <c r="C4495">
        <v>2006</v>
      </c>
      <c r="D4495">
        <v>447</v>
      </c>
      <c r="E4495">
        <v>148.68</v>
      </c>
      <c r="F4495">
        <v>12.66</v>
      </c>
      <c r="G4495">
        <v>26050</v>
      </c>
      <c r="H4495">
        <v>25748</v>
      </c>
      <c r="I4495">
        <f t="shared" si="211"/>
        <v>302</v>
      </c>
      <c r="J4495">
        <f t="shared" si="213"/>
        <v>302</v>
      </c>
      <c r="K4495">
        <f t="shared" si="212"/>
        <v>91204</v>
      </c>
    </row>
    <row r="4496" spans="1:11" x14ac:dyDescent="0.25">
      <c r="A4496" t="s">
        <v>52</v>
      </c>
      <c r="B4496" t="s">
        <v>11</v>
      </c>
      <c r="C4496">
        <v>1990</v>
      </c>
      <c r="D4496">
        <v>282</v>
      </c>
      <c r="E4496">
        <v>95.7</v>
      </c>
      <c r="F4496">
        <v>27.61</v>
      </c>
      <c r="G4496">
        <v>11991</v>
      </c>
      <c r="H4496">
        <v>20000</v>
      </c>
      <c r="I4496">
        <f t="shared" si="211"/>
        <v>8009</v>
      </c>
      <c r="J4496">
        <f t="shared" si="213"/>
        <v>-8009</v>
      </c>
      <c r="K4496">
        <f t="shared" si="212"/>
        <v>64144081</v>
      </c>
    </row>
    <row r="4497" spans="1:11" x14ac:dyDescent="0.25">
      <c r="A4497" t="s">
        <v>24</v>
      </c>
      <c r="B4497" t="s">
        <v>29</v>
      </c>
      <c r="C4497">
        <v>2001</v>
      </c>
      <c r="D4497">
        <v>591</v>
      </c>
      <c r="E4497">
        <v>63700.17</v>
      </c>
      <c r="F4497">
        <v>17.71</v>
      </c>
      <c r="G4497">
        <v>25846</v>
      </c>
      <c r="H4497">
        <v>25846</v>
      </c>
      <c r="I4497">
        <f t="shared" si="211"/>
        <v>0</v>
      </c>
      <c r="J4497">
        <f t="shared" si="213"/>
        <v>0</v>
      </c>
      <c r="K4497">
        <f t="shared" si="212"/>
        <v>0</v>
      </c>
    </row>
    <row r="4498" spans="1:11" x14ac:dyDescent="0.25">
      <c r="A4498" t="s">
        <v>32</v>
      </c>
      <c r="B4498" t="s">
        <v>21</v>
      </c>
      <c r="C4498">
        <v>2006</v>
      </c>
      <c r="D4498">
        <v>1083</v>
      </c>
      <c r="E4498">
        <v>37423</v>
      </c>
      <c r="F4498">
        <v>26.13</v>
      </c>
      <c r="G4498">
        <v>86849</v>
      </c>
      <c r="H4498">
        <v>86849</v>
      </c>
      <c r="I4498">
        <f t="shared" si="211"/>
        <v>0</v>
      </c>
      <c r="J4498">
        <f t="shared" si="213"/>
        <v>0</v>
      </c>
      <c r="K4498">
        <f t="shared" si="212"/>
        <v>0</v>
      </c>
    </row>
    <row r="4499" spans="1:11" x14ac:dyDescent="0.25">
      <c r="A4499" t="s">
        <v>10</v>
      </c>
      <c r="B4499" t="s">
        <v>21</v>
      </c>
      <c r="C4499">
        <v>2013</v>
      </c>
      <c r="D4499">
        <v>1668</v>
      </c>
      <c r="E4499">
        <v>52794.3</v>
      </c>
      <c r="F4499">
        <v>16</v>
      </c>
      <c r="G4499">
        <v>244119</v>
      </c>
      <c r="H4499">
        <v>244119</v>
      </c>
      <c r="I4499">
        <f t="shared" si="211"/>
        <v>0</v>
      </c>
      <c r="J4499">
        <f t="shared" si="213"/>
        <v>0</v>
      </c>
      <c r="K4499">
        <f t="shared" si="212"/>
        <v>0</v>
      </c>
    </row>
    <row r="4500" spans="1:11" x14ac:dyDescent="0.25">
      <c r="A4500" t="s">
        <v>14</v>
      </c>
      <c r="B4500" t="s">
        <v>29</v>
      </c>
      <c r="C4500">
        <v>2012</v>
      </c>
      <c r="D4500">
        <v>494</v>
      </c>
      <c r="E4500">
        <v>990.09</v>
      </c>
      <c r="F4500">
        <v>26.75</v>
      </c>
      <c r="G4500">
        <v>7901</v>
      </c>
      <c r="H4500">
        <v>7901</v>
      </c>
      <c r="I4500">
        <f t="shared" si="211"/>
        <v>0</v>
      </c>
      <c r="J4500">
        <f t="shared" si="213"/>
        <v>0</v>
      </c>
      <c r="K4500">
        <f t="shared" si="212"/>
        <v>0</v>
      </c>
    </row>
    <row r="4501" spans="1:11" x14ac:dyDescent="0.25">
      <c r="A4501" t="s">
        <v>27</v>
      </c>
      <c r="B4501" t="s">
        <v>29</v>
      </c>
      <c r="C4501">
        <v>2012</v>
      </c>
      <c r="D4501">
        <v>495</v>
      </c>
      <c r="E4501">
        <v>26857</v>
      </c>
      <c r="F4501">
        <v>19.14</v>
      </c>
      <c r="G4501">
        <v>13771</v>
      </c>
      <c r="H4501">
        <v>13771</v>
      </c>
      <c r="I4501">
        <f t="shared" si="211"/>
        <v>0</v>
      </c>
      <c r="J4501">
        <f t="shared" si="213"/>
        <v>0</v>
      </c>
      <c r="K4501">
        <f t="shared" si="212"/>
        <v>0</v>
      </c>
    </row>
    <row r="4502" spans="1:11" x14ac:dyDescent="0.25">
      <c r="A4502" t="s">
        <v>63</v>
      </c>
      <c r="B4502" t="s">
        <v>15</v>
      </c>
      <c r="C4502">
        <v>2007</v>
      </c>
      <c r="D4502">
        <v>1020</v>
      </c>
      <c r="E4502">
        <v>1670</v>
      </c>
      <c r="F4502">
        <v>20.87</v>
      </c>
      <c r="G4502">
        <v>6589</v>
      </c>
      <c r="H4502">
        <v>6013</v>
      </c>
      <c r="I4502">
        <f t="shared" si="211"/>
        <v>576</v>
      </c>
      <c r="J4502">
        <f t="shared" si="213"/>
        <v>576</v>
      </c>
      <c r="K4502">
        <f t="shared" si="212"/>
        <v>331776</v>
      </c>
    </row>
    <row r="4503" spans="1:11" x14ac:dyDescent="0.25">
      <c r="A4503" t="s">
        <v>65</v>
      </c>
      <c r="B4503" t="s">
        <v>13</v>
      </c>
      <c r="C4503">
        <v>1996</v>
      </c>
      <c r="D4503">
        <v>250</v>
      </c>
      <c r="E4503">
        <v>13047</v>
      </c>
      <c r="F4503">
        <v>5.98</v>
      </c>
      <c r="G4503">
        <v>26155</v>
      </c>
      <c r="H4503">
        <v>26155</v>
      </c>
      <c r="I4503">
        <f t="shared" si="211"/>
        <v>0</v>
      </c>
      <c r="J4503">
        <f t="shared" si="213"/>
        <v>0</v>
      </c>
      <c r="K4503">
        <f t="shared" si="212"/>
        <v>0</v>
      </c>
    </row>
    <row r="4504" spans="1:11" x14ac:dyDescent="0.25">
      <c r="A4504" t="s">
        <v>42</v>
      </c>
      <c r="B4504" t="s">
        <v>13</v>
      </c>
      <c r="C4504">
        <v>2013</v>
      </c>
      <c r="D4504">
        <v>758</v>
      </c>
      <c r="E4504">
        <v>59920.18</v>
      </c>
      <c r="F4504">
        <v>20.45</v>
      </c>
      <c r="G4504">
        <v>54252</v>
      </c>
      <c r="H4504">
        <v>54252</v>
      </c>
      <c r="I4504">
        <f t="shared" si="211"/>
        <v>0</v>
      </c>
      <c r="J4504">
        <f t="shared" si="213"/>
        <v>0</v>
      </c>
      <c r="K4504">
        <f t="shared" si="212"/>
        <v>0</v>
      </c>
    </row>
    <row r="4505" spans="1:11" x14ac:dyDescent="0.25">
      <c r="A4505" t="s">
        <v>65</v>
      </c>
      <c r="B4505" t="s">
        <v>7</v>
      </c>
      <c r="C4505">
        <v>2012</v>
      </c>
      <c r="D4505">
        <v>250</v>
      </c>
      <c r="E4505">
        <v>8674.58</v>
      </c>
      <c r="F4505">
        <v>6.07</v>
      </c>
      <c r="G4505">
        <v>165927</v>
      </c>
      <c r="H4505">
        <v>162092</v>
      </c>
      <c r="I4505">
        <f t="shared" si="211"/>
        <v>3835</v>
      </c>
      <c r="J4505">
        <f t="shared" si="213"/>
        <v>3835</v>
      </c>
      <c r="K4505">
        <f t="shared" si="212"/>
        <v>14707225</v>
      </c>
    </row>
    <row r="4506" spans="1:11" x14ac:dyDescent="0.25">
      <c r="A4506" t="s">
        <v>27</v>
      </c>
      <c r="B4506" t="s">
        <v>29</v>
      </c>
      <c r="C4506">
        <v>2008</v>
      </c>
      <c r="D4506">
        <v>495</v>
      </c>
      <c r="E4506">
        <v>26857</v>
      </c>
      <c r="F4506">
        <v>20.89</v>
      </c>
      <c r="G4506">
        <v>17050</v>
      </c>
      <c r="H4506">
        <v>17050</v>
      </c>
      <c r="I4506">
        <f t="shared" si="211"/>
        <v>0</v>
      </c>
      <c r="J4506">
        <f t="shared" si="213"/>
        <v>0</v>
      </c>
      <c r="K4506">
        <f t="shared" si="212"/>
        <v>0</v>
      </c>
    </row>
    <row r="4507" spans="1:11" x14ac:dyDescent="0.25">
      <c r="A4507" t="s">
        <v>12</v>
      </c>
      <c r="B4507" t="s">
        <v>21</v>
      </c>
      <c r="C4507">
        <v>1990</v>
      </c>
      <c r="D4507">
        <v>2702</v>
      </c>
      <c r="E4507">
        <v>2432</v>
      </c>
      <c r="F4507">
        <v>27.11</v>
      </c>
      <c r="G4507">
        <v>94450</v>
      </c>
      <c r="H4507">
        <v>94450</v>
      </c>
      <c r="I4507">
        <f t="shared" si="211"/>
        <v>0</v>
      </c>
      <c r="J4507">
        <f t="shared" si="213"/>
        <v>0</v>
      </c>
      <c r="K4507">
        <f t="shared" si="212"/>
        <v>0</v>
      </c>
    </row>
    <row r="4508" spans="1:11" x14ac:dyDescent="0.25">
      <c r="A4508" t="s">
        <v>39</v>
      </c>
      <c r="B4508" t="s">
        <v>9</v>
      </c>
      <c r="C4508">
        <v>2012</v>
      </c>
      <c r="D4508">
        <v>2666</v>
      </c>
      <c r="E4508">
        <v>13289.18</v>
      </c>
      <c r="F4508">
        <v>26.28</v>
      </c>
      <c r="G4508">
        <v>65838</v>
      </c>
      <c r="H4508">
        <v>65953</v>
      </c>
      <c r="I4508">
        <f t="shared" si="211"/>
        <v>115</v>
      </c>
      <c r="J4508">
        <f t="shared" si="213"/>
        <v>-115</v>
      </c>
      <c r="K4508">
        <f t="shared" si="212"/>
        <v>13225</v>
      </c>
    </row>
    <row r="4509" spans="1:11" x14ac:dyDescent="0.25">
      <c r="A4509" t="s">
        <v>18</v>
      </c>
      <c r="B4509" t="s">
        <v>13</v>
      </c>
      <c r="C4509">
        <v>2007</v>
      </c>
      <c r="D4509">
        <v>1761</v>
      </c>
      <c r="E4509">
        <v>304031</v>
      </c>
      <c r="F4509">
        <v>27.32</v>
      </c>
      <c r="G4509">
        <v>38260</v>
      </c>
      <c r="H4509">
        <v>38260</v>
      </c>
      <c r="I4509">
        <f t="shared" si="211"/>
        <v>0</v>
      </c>
      <c r="J4509">
        <f t="shared" si="213"/>
        <v>0</v>
      </c>
      <c r="K4509">
        <f t="shared" si="212"/>
        <v>0</v>
      </c>
    </row>
    <row r="4510" spans="1:11" x14ac:dyDescent="0.25">
      <c r="A4510" t="s">
        <v>57</v>
      </c>
      <c r="B4510" t="s">
        <v>45</v>
      </c>
      <c r="C4510">
        <v>2000</v>
      </c>
      <c r="D4510">
        <v>3240</v>
      </c>
      <c r="E4510">
        <v>75843</v>
      </c>
      <c r="F4510">
        <v>26.98</v>
      </c>
      <c r="G4510">
        <v>99939</v>
      </c>
      <c r="H4510">
        <v>97882</v>
      </c>
      <c r="I4510">
        <f t="shared" si="211"/>
        <v>2057</v>
      </c>
      <c r="J4510">
        <f t="shared" si="213"/>
        <v>2057</v>
      </c>
      <c r="K4510">
        <f t="shared" si="212"/>
        <v>4231249</v>
      </c>
    </row>
    <row r="4511" spans="1:11" x14ac:dyDescent="0.25">
      <c r="A4511" t="s">
        <v>54</v>
      </c>
      <c r="B4511" t="s">
        <v>7</v>
      </c>
      <c r="C4511">
        <v>2001</v>
      </c>
      <c r="D4511">
        <v>2274</v>
      </c>
      <c r="E4511">
        <v>7344</v>
      </c>
      <c r="F4511">
        <v>17.39</v>
      </c>
      <c r="G4511">
        <v>97253</v>
      </c>
      <c r="H4511">
        <v>56332</v>
      </c>
      <c r="I4511">
        <f t="shared" si="211"/>
        <v>40921</v>
      </c>
      <c r="J4511">
        <f t="shared" si="213"/>
        <v>40921</v>
      </c>
      <c r="K4511">
        <f t="shared" si="212"/>
        <v>1674528241</v>
      </c>
    </row>
    <row r="4512" spans="1:11" x14ac:dyDescent="0.25">
      <c r="A4512" t="s">
        <v>18</v>
      </c>
      <c r="B4512" t="s">
        <v>15</v>
      </c>
      <c r="C4512">
        <v>1999</v>
      </c>
      <c r="D4512">
        <v>1761</v>
      </c>
      <c r="E4512">
        <v>127585</v>
      </c>
      <c r="F4512">
        <v>25.32</v>
      </c>
      <c r="G4512">
        <v>15711</v>
      </c>
      <c r="H4512">
        <v>15711</v>
      </c>
      <c r="I4512">
        <f t="shared" si="211"/>
        <v>0</v>
      </c>
      <c r="J4512">
        <f t="shared" si="213"/>
        <v>0</v>
      </c>
      <c r="K4512">
        <f t="shared" si="212"/>
        <v>0</v>
      </c>
    </row>
    <row r="4513" spans="1:11" x14ac:dyDescent="0.25">
      <c r="A4513" t="s">
        <v>67</v>
      </c>
      <c r="B4513" t="s">
        <v>11</v>
      </c>
      <c r="C4513">
        <v>1998</v>
      </c>
      <c r="D4513">
        <v>854</v>
      </c>
      <c r="E4513">
        <v>14389</v>
      </c>
      <c r="F4513">
        <v>16.399999999999999</v>
      </c>
      <c r="G4513">
        <v>10151</v>
      </c>
      <c r="H4513">
        <v>14305</v>
      </c>
      <c r="I4513">
        <f t="shared" si="211"/>
        <v>4154</v>
      </c>
      <c r="J4513">
        <f t="shared" si="213"/>
        <v>-4154</v>
      </c>
      <c r="K4513">
        <f t="shared" si="212"/>
        <v>17255716</v>
      </c>
    </row>
    <row r="4514" spans="1:11" x14ac:dyDescent="0.25">
      <c r="A4514" t="s">
        <v>32</v>
      </c>
      <c r="B4514" t="s">
        <v>29</v>
      </c>
      <c r="C4514">
        <v>1993</v>
      </c>
      <c r="D4514">
        <v>1083</v>
      </c>
      <c r="E4514">
        <v>66388</v>
      </c>
      <c r="F4514">
        <v>27.04</v>
      </c>
      <c r="G4514">
        <v>10857</v>
      </c>
      <c r="H4514">
        <v>10857</v>
      </c>
      <c r="I4514">
        <f t="shared" si="211"/>
        <v>0</v>
      </c>
      <c r="J4514">
        <f t="shared" si="213"/>
        <v>0</v>
      </c>
      <c r="K4514">
        <f t="shared" si="212"/>
        <v>0</v>
      </c>
    </row>
    <row r="4515" spans="1:11" x14ac:dyDescent="0.25">
      <c r="A4515" t="s">
        <v>33</v>
      </c>
      <c r="B4515" t="s">
        <v>7</v>
      </c>
      <c r="C4515">
        <v>2008</v>
      </c>
      <c r="D4515">
        <v>59</v>
      </c>
      <c r="E4515">
        <v>4372.6099999999997</v>
      </c>
      <c r="F4515">
        <v>26.21</v>
      </c>
      <c r="G4515">
        <v>249332</v>
      </c>
      <c r="H4515">
        <v>260589</v>
      </c>
      <c r="I4515">
        <f t="shared" si="211"/>
        <v>11257</v>
      </c>
      <c r="J4515">
        <f t="shared" si="213"/>
        <v>-11257</v>
      </c>
      <c r="K4515">
        <f t="shared" si="212"/>
        <v>126720049</v>
      </c>
    </row>
    <row r="4516" spans="1:11" x14ac:dyDescent="0.25">
      <c r="A4516" t="s">
        <v>25</v>
      </c>
      <c r="B4516" t="s">
        <v>13</v>
      </c>
      <c r="C4516">
        <v>1998</v>
      </c>
      <c r="D4516">
        <v>534</v>
      </c>
      <c r="E4516">
        <v>37215</v>
      </c>
      <c r="F4516">
        <v>18.899999999999999</v>
      </c>
      <c r="G4516">
        <v>94256</v>
      </c>
      <c r="H4516">
        <v>94256</v>
      </c>
      <c r="I4516">
        <f t="shared" si="211"/>
        <v>0</v>
      </c>
      <c r="J4516">
        <f t="shared" si="213"/>
        <v>0</v>
      </c>
      <c r="K4516">
        <f t="shared" si="212"/>
        <v>0</v>
      </c>
    </row>
    <row r="4517" spans="1:11" x14ac:dyDescent="0.25">
      <c r="A4517" t="s">
        <v>20</v>
      </c>
      <c r="B4517" t="s">
        <v>15</v>
      </c>
      <c r="C4517">
        <v>2006</v>
      </c>
      <c r="D4517">
        <v>1300</v>
      </c>
      <c r="E4517">
        <v>9143.4500000000007</v>
      </c>
      <c r="F4517">
        <v>17.13</v>
      </c>
      <c r="G4517">
        <v>38797</v>
      </c>
      <c r="H4517">
        <v>44579</v>
      </c>
      <c r="I4517">
        <f t="shared" si="211"/>
        <v>5782</v>
      </c>
      <c r="J4517">
        <f t="shared" si="213"/>
        <v>-5782</v>
      </c>
      <c r="K4517">
        <f t="shared" si="212"/>
        <v>33431524</v>
      </c>
    </row>
    <row r="4518" spans="1:11" x14ac:dyDescent="0.25">
      <c r="A4518" t="s">
        <v>32</v>
      </c>
      <c r="B4518" t="s">
        <v>29</v>
      </c>
      <c r="C4518">
        <v>2004</v>
      </c>
      <c r="D4518">
        <v>1083</v>
      </c>
      <c r="E4518">
        <v>35113</v>
      </c>
      <c r="F4518">
        <v>27.23</v>
      </c>
      <c r="G4518">
        <v>9082</v>
      </c>
      <c r="H4518">
        <v>9082</v>
      </c>
      <c r="I4518">
        <f t="shared" si="211"/>
        <v>0</v>
      </c>
      <c r="J4518">
        <f t="shared" si="213"/>
        <v>0</v>
      </c>
      <c r="K4518">
        <f t="shared" si="212"/>
        <v>0</v>
      </c>
    </row>
    <row r="4519" spans="1:11" x14ac:dyDescent="0.25">
      <c r="A4519" t="s">
        <v>19</v>
      </c>
      <c r="B4519" t="s">
        <v>13</v>
      </c>
      <c r="C4519">
        <v>1993</v>
      </c>
      <c r="D4519">
        <v>216</v>
      </c>
      <c r="E4519">
        <v>692</v>
      </c>
      <c r="F4519">
        <v>18.75</v>
      </c>
      <c r="G4519">
        <v>18727</v>
      </c>
      <c r="H4519">
        <v>20165</v>
      </c>
      <c r="I4519">
        <f t="shared" si="211"/>
        <v>1438</v>
      </c>
      <c r="J4519">
        <f t="shared" si="213"/>
        <v>-1438</v>
      </c>
      <c r="K4519">
        <f t="shared" si="212"/>
        <v>2067844</v>
      </c>
    </row>
    <row r="4520" spans="1:11" x14ac:dyDescent="0.25">
      <c r="A4520" t="s">
        <v>102</v>
      </c>
      <c r="B4520" t="s">
        <v>21</v>
      </c>
      <c r="C4520">
        <v>2002</v>
      </c>
      <c r="D4520">
        <v>2387</v>
      </c>
      <c r="E4520">
        <v>289.89999999999998</v>
      </c>
      <c r="F4520">
        <v>27.17</v>
      </c>
      <c r="G4520">
        <v>16667</v>
      </c>
      <c r="H4520">
        <v>20224</v>
      </c>
      <c r="I4520">
        <f t="shared" si="211"/>
        <v>3557</v>
      </c>
      <c r="J4520">
        <f t="shared" si="213"/>
        <v>-3557</v>
      </c>
      <c r="K4520">
        <f t="shared" si="212"/>
        <v>12652249</v>
      </c>
    </row>
    <row r="4521" spans="1:11" x14ac:dyDescent="0.25">
      <c r="A4521" t="s">
        <v>32</v>
      </c>
      <c r="B4521" t="s">
        <v>15</v>
      </c>
      <c r="C4521">
        <v>2011</v>
      </c>
      <c r="D4521">
        <v>1083</v>
      </c>
      <c r="E4521">
        <v>55540</v>
      </c>
      <c r="F4521">
        <v>27.29</v>
      </c>
      <c r="G4521">
        <v>9487</v>
      </c>
      <c r="H4521">
        <v>9487</v>
      </c>
      <c r="I4521">
        <f t="shared" si="211"/>
        <v>0</v>
      </c>
      <c r="J4521">
        <f t="shared" si="213"/>
        <v>0</v>
      </c>
      <c r="K4521">
        <f t="shared" si="212"/>
        <v>0</v>
      </c>
    </row>
    <row r="4522" spans="1:11" x14ac:dyDescent="0.25">
      <c r="A4522" t="s">
        <v>14</v>
      </c>
      <c r="B4522" t="s">
        <v>15</v>
      </c>
      <c r="C4522">
        <v>1991</v>
      </c>
      <c r="D4522">
        <v>494</v>
      </c>
      <c r="E4522">
        <v>5962</v>
      </c>
      <c r="F4522">
        <v>22.48</v>
      </c>
      <c r="G4522">
        <v>5866</v>
      </c>
      <c r="H4522">
        <v>5866</v>
      </c>
      <c r="I4522">
        <f t="shared" si="211"/>
        <v>0</v>
      </c>
      <c r="J4522">
        <f t="shared" si="213"/>
        <v>0</v>
      </c>
      <c r="K4522">
        <f t="shared" si="212"/>
        <v>0</v>
      </c>
    </row>
    <row r="4523" spans="1:11" x14ac:dyDescent="0.25">
      <c r="A4523" t="s">
        <v>108</v>
      </c>
      <c r="B4523" t="s">
        <v>7</v>
      </c>
      <c r="C4523">
        <v>2002</v>
      </c>
      <c r="D4523">
        <v>618</v>
      </c>
      <c r="E4523">
        <v>8306.31</v>
      </c>
      <c r="F4523">
        <v>7.34</v>
      </c>
      <c r="G4523">
        <v>134922</v>
      </c>
      <c r="H4523">
        <v>177299</v>
      </c>
      <c r="I4523">
        <f t="shared" si="211"/>
        <v>42377</v>
      </c>
      <c r="J4523">
        <f t="shared" si="213"/>
        <v>-42377</v>
      </c>
      <c r="K4523">
        <f t="shared" si="212"/>
        <v>1795810129</v>
      </c>
    </row>
    <row r="4524" spans="1:11" x14ac:dyDescent="0.25">
      <c r="A4524" t="s">
        <v>102</v>
      </c>
      <c r="B4524" t="s">
        <v>45</v>
      </c>
      <c r="C4524">
        <v>2005</v>
      </c>
      <c r="D4524">
        <v>2387</v>
      </c>
      <c r="E4524">
        <v>270.77999999999997</v>
      </c>
      <c r="F4524">
        <v>27.71</v>
      </c>
      <c r="G4524">
        <v>108378</v>
      </c>
      <c r="H4524">
        <v>99615</v>
      </c>
      <c r="I4524">
        <f t="shared" si="211"/>
        <v>8763</v>
      </c>
      <c r="J4524">
        <f t="shared" si="213"/>
        <v>8763</v>
      </c>
      <c r="K4524">
        <f t="shared" si="212"/>
        <v>76790169</v>
      </c>
    </row>
    <row r="4525" spans="1:11" x14ac:dyDescent="0.25">
      <c r="A4525" t="s">
        <v>75</v>
      </c>
      <c r="B4525" t="s">
        <v>11</v>
      </c>
      <c r="C4525">
        <v>2011</v>
      </c>
      <c r="D4525">
        <v>867</v>
      </c>
      <c r="E4525">
        <v>61039</v>
      </c>
      <c r="F4525">
        <v>12.33</v>
      </c>
      <c r="G4525">
        <v>66563</v>
      </c>
      <c r="H4525">
        <v>20301</v>
      </c>
      <c r="I4525">
        <f t="shared" si="211"/>
        <v>46262</v>
      </c>
      <c r="J4525">
        <f t="shared" si="213"/>
        <v>46262</v>
      </c>
      <c r="K4525">
        <f t="shared" si="212"/>
        <v>2140172644</v>
      </c>
    </row>
    <row r="4526" spans="1:11" x14ac:dyDescent="0.25">
      <c r="A4526" t="s">
        <v>51</v>
      </c>
      <c r="B4526" t="s">
        <v>11</v>
      </c>
      <c r="C4526">
        <v>1995</v>
      </c>
      <c r="D4526">
        <v>608</v>
      </c>
      <c r="E4526">
        <v>3519.75</v>
      </c>
      <c r="F4526">
        <v>8.69</v>
      </c>
      <c r="G4526">
        <v>29085</v>
      </c>
      <c r="H4526">
        <v>28447</v>
      </c>
      <c r="I4526">
        <f t="shared" si="211"/>
        <v>638</v>
      </c>
      <c r="J4526">
        <f t="shared" si="213"/>
        <v>638</v>
      </c>
      <c r="K4526">
        <f t="shared" si="212"/>
        <v>407044</v>
      </c>
    </row>
    <row r="4527" spans="1:11" x14ac:dyDescent="0.25">
      <c r="A4527" t="s">
        <v>31</v>
      </c>
      <c r="B4527" t="s">
        <v>29</v>
      </c>
      <c r="C4527">
        <v>2000</v>
      </c>
      <c r="D4527">
        <v>346</v>
      </c>
      <c r="E4527">
        <v>13435.43</v>
      </c>
      <c r="F4527">
        <v>18.16</v>
      </c>
      <c r="G4527">
        <v>12000</v>
      </c>
      <c r="H4527">
        <v>12000</v>
      </c>
      <c r="I4527">
        <f t="shared" si="211"/>
        <v>0</v>
      </c>
      <c r="J4527">
        <f t="shared" si="213"/>
        <v>0</v>
      </c>
      <c r="K4527">
        <f t="shared" si="212"/>
        <v>0</v>
      </c>
    </row>
    <row r="4528" spans="1:11" x14ac:dyDescent="0.25">
      <c r="A4528" t="s">
        <v>17</v>
      </c>
      <c r="B4528" t="s">
        <v>11</v>
      </c>
      <c r="C4528">
        <v>2007</v>
      </c>
      <c r="D4528">
        <v>51</v>
      </c>
      <c r="E4528">
        <v>9105</v>
      </c>
      <c r="F4528">
        <v>21.51</v>
      </c>
      <c r="G4528">
        <v>64673</v>
      </c>
      <c r="H4528">
        <v>64673</v>
      </c>
      <c r="I4528">
        <f t="shared" si="211"/>
        <v>0</v>
      </c>
      <c r="J4528">
        <f t="shared" si="213"/>
        <v>0</v>
      </c>
      <c r="K4528">
        <f t="shared" si="212"/>
        <v>0</v>
      </c>
    </row>
    <row r="4529" spans="1:11" x14ac:dyDescent="0.25">
      <c r="A4529" t="s">
        <v>12</v>
      </c>
      <c r="B4529" t="s">
        <v>7</v>
      </c>
      <c r="C4529">
        <v>2008</v>
      </c>
      <c r="D4529">
        <v>2702</v>
      </c>
      <c r="E4529">
        <v>1597</v>
      </c>
      <c r="F4529">
        <v>26.97</v>
      </c>
      <c r="G4529">
        <v>166719</v>
      </c>
      <c r="H4529">
        <v>166719</v>
      </c>
      <c r="I4529">
        <f t="shared" si="211"/>
        <v>0</v>
      </c>
      <c r="J4529">
        <f t="shared" si="213"/>
        <v>0</v>
      </c>
      <c r="K4529">
        <f t="shared" si="212"/>
        <v>0</v>
      </c>
    </row>
    <row r="4530" spans="1:11" x14ac:dyDescent="0.25">
      <c r="A4530" t="s">
        <v>74</v>
      </c>
      <c r="B4530" t="s">
        <v>9</v>
      </c>
      <c r="C4530">
        <v>2009</v>
      </c>
      <c r="D4530">
        <v>1996</v>
      </c>
      <c r="E4530">
        <v>13276.7</v>
      </c>
      <c r="F4530">
        <v>19.989999999999998</v>
      </c>
      <c r="G4530">
        <v>19798</v>
      </c>
      <c r="H4530">
        <v>23105</v>
      </c>
      <c r="I4530">
        <f t="shared" si="211"/>
        <v>3307</v>
      </c>
      <c r="J4530">
        <f t="shared" si="213"/>
        <v>-3307</v>
      </c>
      <c r="K4530">
        <f t="shared" si="212"/>
        <v>10936249</v>
      </c>
    </row>
    <row r="4531" spans="1:11" x14ac:dyDescent="0.25">
      <c r="A4531" t="s">
        <v>75</v>
      </c>
      <c r="B4531" t="s">
        <v>7</v>
      </c>
      <c r="C4531">
        <v>1999</v>
      </c>
      <c r="D4531">
        <v>867</v>
      </c>
      <c r="E4531">
        <v>114695</v>
      </c>
      <c r="F4531">
        <v>11.83</v>
      </c>
      <c r="G4531">
        <v>397361</v>
      </c>
      <c r="H4531">
        <v>335302</v>
      </c>
      <c r="I4531">
        <f t="shared" si="211"/>
        <v>62059</v>
      </c>
      <c r="J4531">
        <f t="shared" si="213"/>
        <v>62059</v>
      </c>
      <c r="K4531">
        <f t="shared" si="212"/>
        <v>3851319481</v>
      </c>
    </row>
    <row r="4532" spans="1:11" x14ac:dyDescent="0.25">
      <c r="A4532" t="s">
        <v>32</v>
      </c>
      <c r="B4532" t="s">
        <v>21</v>
      </c>
      <c r="C4532">
        <v>2004</v>
      </c>
      <c r="D4532">
        <v>1083</v>
      </c>
      <c r="E4532">
        <v>35113</v>
      </c>
      <c r="F4532">
        <v>26.64</v>
      </c>
      <c r="G4532">
        <v>88588</v>
      </c>
      <c r="H4532">
        <v>88588</v>
      </c>
      <c r="I4532">
        <f t="shared" si="211"/>
        <v>0</v>
      </c>
      <c r="J4532">
        <f t="shared" si="213"/>
        <v>0</v>
      </c>
      <c r="K4532">
        <f t="shared" si="212"/>
        <v>0</v>
      </c>
    </row>
    <row r="4533" spans="1:11" x14ac:dyDescent="0.25">
      <c r="A4533" t="s">
        <v>14</v>
      </c>
      <c r="B4533" t="s">
        <v>11</v>
      </c>
      <c r="C4533">
        <v>1990</v>
      </c>
      <c r="D4533">
        <v>494</v>
      </c>
      <c r="E4533">
        <v>5299</v>
      </c>
      <c r="F4533">
        <v>23.14</v>
      </c>
      <c r="G4533">
        <v>18249</v>
      </c>
      <c r="H4533">
        <v>18249</v>
      </c>
      <c r="I4533">
        <f t="shared" si="211"/>
        <v>0</v>
      </c>
      <c r="J4533">
        <f t="shared" si="213"/>
        <v>0</v>
      </c>
      <c r="K4533">
        <f t="shared" si="212"/>
        <v>0</v>
      </c>
    </row>
    <row r="4534" spans="1:11" x14ac:dyDescent="0.25">
      <c r="A4534" t="s">
        <v>66</v>
      </c>
      <c r="B4534" t="s">
        <v>21</v>
      </c>
      <c r="C4534">
        <v>2013</v>
      </c>
      <c r="D4534">
        <v>1032</v>
      </c>
      <c r="E4534">
        <v>766.93</v>
      </c>
      <c r="F4534">
        <v>21.37</v>
      </c>
      <c r="G4534">
        <v>209796</v>
      </c>
      <c r="H4534">
        <v>111841</v>
      </c>
      <c r="I4534">
        <f t="shared" si="211"/>
        <v>97955</v>
      </c>
      <c r="J4534">
        <f t="shared" si="213"/>
        <v>97955</v>
      </c>
      <c r="K4534">
        <f t="shared" si="212"/>
        <v>9595182025</v>
      </c>
    </row>
    <row r="4535" spans="1:11" x14ac:dyDescent="0.25">
      <c r="A4535" t="s">
        <v>14</v>
      </c>
      <c r="B4535" t="s">
        <v>15</v>
      </c>
      <c r="C4535">
        <v>2009</v>
      </c>
      <c r="D4535">
        <v>494</v>
      </c>
      <c r="E4535">
        <v>3957.61</v>
      </c>
      <c r="F4535">
        <v>27.88</v>
      </c>
      <c r="G4535">
        <v>6204</v>
      </c>
      <c r="H4535">
        <v>6204</v>
      </c>
      <c r="I4535">
        <f t="shared" si="211"/>
        <v>0</v>
      </c>
      <c r="J4535">
        <f t="shared" si="213"/>
        <v>0</v>
      </c>
      <c r="K4535">
        <f t="shared" si="212"/>
        <v>0</v>
      </c>
    </row>
    <row r="4536" spans="1:11" x14ac:dyDescent="0.25">
      <c r="A4536" t="s">
        <v>34</v>
      </c>
      <c r="B4536" t="s">
        <v>13</v>
      </c>
      <c r="C4536">
        <v>1999</v>
      </c>
      <c r="D4536">
        <v>636</v>
      </c>
      <c r="E4536">
        <v>33614</v>
      </c>
      <c r="F4536">
        <v>17.14</v>
      </c>
      <c r="G4536">
        <v>75388</v>
      </c>
      <c r="H4536">
        <v>75388</v>
      </c>
      <c r="I4536">
        <f t="shared" si="211"/>
        <v>0</v>
      </c>
      <c r="J4536">
        <f t="shared" si="213"/>
        <v>0</v>
      </c>
      <c r="K4536">
        <f t="shared" si="212"/>
        <v>0</v>
      </c>
    </row>
    <row r="4537" spans="1:11" x14ac:dyDescent="0.25">
      <c r="A4537" t="s">
        <v>25</v>
      </c>
      <c r="B4537" t="s">
        <v>15</v>
      </c>
      <c r="C4537">
        <v>1991</v>
      </c>
      <c r="D4537">
        <v>534</v>
      </c>
      <c r="E4537">
        <v>17866</v>
      </c>
      <c r="F4537">
        <v>12.22</v>
      </c>
      <c r="G4537">
        <v>19865</v>
      </c>
      <c r="H4537">
        <v>19865</v>
      </c>
      <c r="I4537">
        <f t="shared" si="211"/>
        <v>0</v>
      </c>
      <c r="J4537">
        <f t="shared" si="213"/>
        <v>0</v>
      </c>
      <c r="K4537">
        <f t="shared" si="212"/>
        <v>0</v>
      </c>
    </row>
    <row r="4538" spans="1:11" x14ac:dyDescent="0.25">
      <c r="A4538" t="s">
        <v>14</v>
      </c>
      <c r="B4538" t="s">
        <v>15</v>
      </c>
      <c r="C4538">
        <v>2006</v>
      </c>
      <c r="D4538">
        <v>494</v>
      </c>
      <c r="E4538">
        <v>6925.13</v>
      </c>
      <c r="F4538">
        <v>23.28</v>
      </c>
      <c r="G4538">
        <v>6156</v>
      </c>
      <c r="H4538">
        <v>6156</v>
      </c>
      <c r="I4538">
        <f t="shared" si="211"/>
        <v>0</v>
      </c>
      <c r="J4538">
        <f t="shared" si="213"/>
        <v>0</v>
      </c>
      <c r="K4538">
        <f t="shared" si="212"/>
        <v>0</v>
      </c>
    </row>
    <row r="4539" spans="1:11" x14ac:dyDescent="0.25">
      <c r="A4539" t="s">
        <v>74</v>
      </c>
      <c r="B4539" t="s">
        <v>29</v>
      </c>
      <c r="C4539">
        <v>2001</v>
      </c>
      <c r="D4539">
        <v>1996</v>
      </c>
      <c r="E4539">
        <v>10023.42</v>
      </c>
      <c r="F4539">
        <v>19.62</v>
      </c>
      <c r="G4539">
        <v>29091</v>
      </c>
      <c r="H4539">
        <v>30780</v>
      </c>
      <c r="I4539">
        <f t="shared" si="211"/>
        <v>1689</v>
      </c>
      <c r="J4539">
        <f t="shared" si="213"/>
        <v>-1689</v>
      </c>
      <c r="K4539">
        <f t="shared" si="212"/>
        <v>2852721</v>
      </c>
    </row>
    <row r="4540" spans="1:11" x14ac:dyDescent="0.25">
      <c r="A4540" t="s">
        <v>57</v>
      </c>
      <c r="B4540" t="s">
        <v>49</v>
      </c>
      <c r="C4540">
        <v>1995</v>
      </c>
      <c r="D4540">
        <v>3240</v>
      </c>
      <c r="E4540">
        <v>20156.23</v>
      </c>
      <c r="F4540">
        <v>22.27</v>
      </c>
      <c r="G4540">
        <v>116198</v>
      </c>
      <c r="H4540">
        <v>109892</v>
      </c>
      <c r="I4540">
        <f t="shared" si="211"/>
        <v>6306</v>
      </c>
      <c r="J4540">
        <f t="shared" si="213"/>
        <v>6306</v>
      </c>
      <c r="K4540">
        <f t="shared" si="212"/>
        <v>39765636</v>
      </c>
    </row>
    <row r="4541" spans="1:11" x14ac:dyDescent="0.25">
      <c r="A4541" t="s">
        <v>32</v>
      </c>
      <c r="B4541" t="s">
        <v>21</v>
      </c>
      <c r="C4541">
        <v>1994</v>
      </c>
      <c r="D4541">
        <v>1083</v>
      </c>
      <c r="E4541">
        <v>61357</v>
      </c>
      <c r="F4541">
        <v>26.55</v>
      </c>
      <c r="G4541">
        <v>84823</v>
      </c>
      <c r="H4541">
        <v>84823</v>
      </c>
      <c r="I4541">
        <f t="shared" si="211"/>
        <v>0</v>
      </c>
      <c r="J4541">
        <f t="shared" si="213"/>
        <v>0</v>
      </c>
      <c r="K4541">
        <f t="shared" si="212"/>
        <v>0</v>
      </c>
    </row>
    <row r="4542" spans="1:11" x14ac:dyDescent="0.25">
      <c r="A4542" t="s">
        <v>25</v>
      </c>
      <c r="B4542" t="s">
        <v>9</v>
      </c>
      <c r="C4542">
        <v>1996</v>
      </c>
      <c r="D4542">
        <v>534</v>
      </c>
      <c r="E4542">
        <v>31185</v>
      </c>
      <c r="F4542">
        <v>16.12</v>
      </c>
      <c r="G4542">
        <v>57689</v>
      </c>
      <c r="H4542">
        <v>57689</v>
      </c>
      <c r="I4542">
        <f t="shared" si="211"/>
        <v>0</v>
      </c>
      <c r="J4542">
        <f t="shared" si="213"/>
        <v>0</v>
      </c>
      <c r="K4542">
        <f t="shared" si="212"/>
        <v>0</v>
      </c>
    </row>
    <row r="4543" spans="1:11" x14ac:dyDescent="0.25">
      <c r="A4543" t="s">
        <v>27</v>
      </c>
      <c r="B4543" t="s">
        <v>21</v>
      </c>
      <c r="C4543">
        <v>2008</v>
      </c>
      <c r="D4543">
        <v>495</v>
      </c>
      <c r="E4543">
        <v>26857</v>
      </c>
      <c r="F4543">
        <v>18.91</v>
      </c>
      <c r="G4543">
        <v>31960</v>
      </c>
      <c r="H4543">
        <v>32644</v>
      </c>
      <c r="I4543">
        <f t="shared" si="211"/>
        <v>684</v>
      </c>
      <c r="J4543">
        <f t="shared" si="213"/>
        <v>-684</v>
      </c>
      <c r="K4543">
        <f t="shared" si="212"/>
        <v>467856</v>
      </c>
    </row>
    <row r="4544" spans="1:11" x14ac:dyDescent="0.25">
      <c r="A4544" t="s">
        <v>48</v>
      </c>
      <c r="B4544" t="s">
        <v>21</v>
      </c>
      <c r="C4544">
        <v>1998</v>
      </c>
      <c r="D4544">
        <v>2051</v>
      </c>
      <c r="E4544">
        <v>909.71</v>
      </c>
      <c r="F4544">
        <v>27.8</v>
      </c>
      <c r="G4544">
        <v>159788</v>
      </c>
      <c r="H4544">
        <v>152379</v>
      </c>
      <c r="I4544">
        <f t="shared" si="211"/>
        <v>7409</v>
      </c>
      <c r="J4544">
        <f t="shared" si="213"/>
        <v>7409</v>
      </c>
      <c r="K4544">
        <f t="shared" si="212"/>
        <v>54893281</v>
      </c>
    </row>
    <row r="4545" spans="1:11" x14ac:dyDescent="0.25">
      <c r="A4545" t="s">
        <v>12</v>
      </c>
      <c r="B4545" t="s">
        <v>7</v>
      </c>
      <c r="C4545">
        <v>2012</v>
      </c>
      <c r="D4545">
        <v>2702</v>
      </c>
      <c r="E4545">
        <v>1597</v>
      </c>
      <c r="F4545">
        <v>27.48</v>
      </c>
      <c r="G4545">
        <v>165820</v>
      </c>
      <c r="H4545">
        <v>165820</v>
      </c>
      <c r="I4545">
        <f t="shared" si="211"/>
        <v>0</v>
      </c>
      <c r="J4545">
        <f t="shared" si="213"/>
        <v>0</v>
      </c>
      <c r="K4545">
        <f t="shared" si="212"/>
        <v>0</v>
      </c>
    </row>
    <row r="4546" spans="1:11" x14ac:dyDescent="0.25">
      <c r="A4546" t="s">
        <v>44</v>
      </c>
      <c r="B4546" t="s">
        <v>9</v>
      </c>
      <c r="C4546">
        <v>1994</v>
      </c>
      <c r="D4546">
        <v>1180</v>
      </c>
      <c r="E4546">
        <v>59</v>
      </c>
      <c r="F4546">
        <v>23.6</v>
      </c>
      <c r="G4546">
        <v>15098</v>
      </c>
      <c r="H4546">
        <v>15984</v>
      </c>
      <c r="I4546">
        <f t="shared" si="211"/>
        <v>886</v>
      </c>
      <c r="J4546">
        <f t="shared" si="213"/>
        <v>-886</v>
      </c>
      <c r="K4546">
        <f t="shared" si="212"/>
        <v>784996</v>
      </c>
    </row>
    <row r="4547" spans="1:11" x14ac:dyDescent="0.25">
      <c r="A4547" t="s">
        <v>27</v>
      </c>
      <c r="B4547" t="s">
        <v>21</v>
      </c>
      <c r="C4547">
        <v>2012</v>
      </c>
      <c r="D4547">
        <v>495</v>
      </c>
      <c r="E4547">
        <v>26857</v>
      </c>
      <c r="F4547">
        <v>15.89</v>
      </c>
      <c r="G4547">
        <v>30138</v>
      </c>
      <c r="H4547">
        <v>30138</v>
      </c>
      <c r="I4547">
        <f t="shared" ref="I4547:I4610" si="214">ABS(G4547-H4547)</f>
        <v>0</v>
      </c>
      <c r="J4547">
        <f t="shared" si="213"/>
        <v>0</v>
      </c>
      <c r="K4547">
        <f t="shared" ref="K4547:K4610" si="215">J4547^2</f>
        <v>0</v>
      </c>
    </row>
    <row r="4548" spans="1:11" x14ac:dyDescent="0.25">
      <c r="A4548" t="s">
        <v>93</v>
      </c>
      <c r="B4548" t="s">
        <v>9</v>
      </c>
      <c r="C4548">
        <v>1993</v>
      </c>
      <c r="D4548">
        <v>778</v>
      </c>
      <c r="E4548">
        <v>10505</v>
      </c>
      <c r="F4548">
        <v>9.4700000000000006</v>
      </c>
      <c r="G4548">
        <v>90962</v>
      </c>
      <c r="H4548">
        <v>80227</v>
      </c>
      <c r="I4548">
        <f t="shared" si="214"/>
        <v>10735</v>
      </c>
      <c r="J4548">
        <f t="shared" si="213"/>
        <v>10735</v>
      </c>
      <c r="K4548">
        <f t="shared" si="215"/>
        <v>115240225</v>
      </c>
    </row>
    <row r="4549" spans="1:11" x14ac:dyDescent="0.25">
      <c r="A4549" t="s">
        <v>32</v>
      </c>
      <c r="B4549" t="s">
        <v>21</v>
      </c>
      <c r="C4549">
        <v>1997</v>
      </c>
      <c r="D4549">
        <v>1083</v>
      </c>
      <c r="E4549">
        <v>52279</v>
      </c>
      <c r="F4549">
        <v>24.71</v>
      </c>
      <c r="G4549">
        <v>84850</v>
      </c>
      <c r="H4549">
        <v>84850</v>
      </c>
      <c r="I4549">
        <f t="shared" si="214"/>
        <v>0</v>
      </c>
      <c r="J4549">
        <f t="shared" si="213"/>
        <v>0</v>
      </c>
      <c r="K4549">
        <f t="shared" si="215"/>
        <v>0</v>
      </c>
    </row>
    <row r="4550" spans="1:11" x14ac:dyDescent="0.25">
      <c r="A4550" t="s">
        <v>14</v>
      </c>
      <c r="B4550" t="s">
        <v>7</v>
      </c>
      <c r="C4550">
        <v>1992</v>
      </c>
      <c r="D4550">
        <v>494</v>
      </c>
      <c r="E4550">
        <v>5518</v>
      </c>
      <c r="F4550">
        <v>18.34</v>
      </c>
      <c r="G4550">
        <v>113709</v>
      </c>
      <c r="H4550">
        <v>139418</v>
      </c>
      <c r="I4550">
        <f t="shared" si="214"/>
        <v>25709</v>
      </c>
      <c r="J4550">
        <f t="shared" si="213"/>
        <v>-25709</v>
      </c>
      <c r="K4550">
        <f t="shared" si="215"/>
        <v>660952681</v>
      </c>
    </row>
    <row r="4551" spans="1:11" x14ac:dyDescent="0.25">
      <c r="A4551" t="s">
        <v>22</v>
      </c>
      <c r="B4551" t="s">
        <v>49</v>
      </c>
      <c r="C4551">
        <v>2000</v>
      </c>
      <c r="D4551">
        <v>1410</v>
      </c>
      <c r="E4551">
        <v>5082</v>
      </c>
      <c r="F4551">
        <v>26.35</v>
      </c>
      <c r="G4551">
        <v>64917</v>
      </c>
      <c r="H4551">
        <v>64917</v>
      </c>
      <c r="I4551">
        <f t="shared" si="214"/>
        <v>0</v>
      </c>
      <c r="J4551">
        <f t="shared" si="213"/>
        <v>0</v>
      </c>
      <c r="K4551">
        <f t="shared" si="215"/>
        <v>0</v>
      </c>
    </row>
    <row r="4552" spans="1:11" x14ac:dyDescent="0.25">
      <c r="A4552" t="s">
        <v>37</v>
      </c>
      <c r="B4552" t="s">
        <v>49</v>
      </c>
      <c r="C4552">
        <v>1998</v>
      </c>
      <c r="D4552">
        <v>630</v>
      </c>
      <c r="E4552">
        <v>4114</v>
      </c>
      <c r="F4552">
        <v>16.53</v>
      </c>
      <c r="G4552">
        <v>48926</v>
      </c>
      <c r="H4552">
        <v>69832</v>
      </c>
      <c r="I4552">
        <f t="shared" si="214"/>
        <v>20906</v>
      </c>
      <c r="J4552">
        <f t="shared" si="213"/>
        <v>-20906</v>
      </c>
      <c r="K4552">
        <f t="shared" si="215"/>
        <v>437060836</v>
      </c>
    </row>
    <row r="4553" spans="1:11" x14ac:dyDescent="0.25">
      <c r="A4553" t="s">
        <v>41</v>
      </c>
      <c r="B4553" t="s">
        <v>29</v>
      </c>
      <c r="C4553">
        <v>1993</v>
      </c>
      <c r="D4553">
        <v>700</v>
      </c>
      <c r="E4553">
        <v>25170</v>
      </c>
      <c r="F4553">
        <v>5.33</v>
      </c>
      <c r="G4553">
        <v>20000</v>
      </c>
      <c r="H4553">
        <v>20000</v>
      </c>
      <c r="I4553">
        <f t="shared" si="214"/>
        <v>0</v>
      </c>
      <c r="J4553">
        <f t="shared" si="213"/>
        <v>0</v>
      </c>
      <c r="K4553">
        <f t="shared" si="215"/>
        <v>0</v>
      </c>
    </row>
    <row r="4554" spans="1:11" x14ac:dyDescent="0.25">
      <c r="A4554" t="s">
        <v>17</v>
      </c>
      <c r="B4554" t="s">
        <v>11</v>
      </c>
      <c r="C4554">
        <v>1997</v>
      </c>
      <c r="D4554">
        <v>51</v>
      </c>
      <c r="E4554">
        <v>4607</v>
      </c>
      <c r="F4554">
        <v>20.52</v>
      </c>
      <c r="G4554">
        <v>55994</v>
      </c>
      <c r="H4554">
        <v>55994</v>
      </c>
      <c r="I4554">
        <f t="shared" si="214"/>
        <v>0</v>
      </c>
      <c r="J4554">
        <f t="shared" si="213"/>
        <v>0</v>
      </c>
      <c r="K4554">
        <f t="shared" si="215"/>
        <v>0</v>
      </c>
    </row>
    <row r="4555" spans="1:11" x14ac:dyDescent="0.25">
      <c r="A4555" t="s">
        <v>42</v>
      </c>
      <c r="B4555" t="s">
        <v>15</v>
      </c>
      <c r="C4555">
        <v>1990</v>
      </c>
      <c r="D4555">
        <v>758</v>
      </c>
      <c r="E4555">
        <v>34468.93</v>
      </c>
      <c r="F4555">
        <v>21.46</v>
      </c>
      <c r="G4555">
        <v>32888</v>
      </c>
      <c r="H4555">
        <v>32888</v>
      </c>
      <c r="I4555">
        <f t="shared" si="214"/>
        <v>0</v>
      </c>
      <c r="J4555">
        <f t="shared" si="213"/>
        <v>0</v>
      </c>
      <c r="K4555">
        <f t="shared" si="215"/>
        <v>0</v>
      </c>
    </row>
    <row r="4556" spans="1:11" x14ac:dyDescent="0.25">
      <c r="A4556" t="s">
        <v>54</v>
      </c>
      <c r="B4556" t="s">
        <v>21</v>
      </c>
      <c r="C4556">
        <v>1991</v>
      </c>
      <c r="D4556">
        <v>2274</v>
      </c>
      <c r="E4556">
        <v>2377</v>
      </c>
      <c r="F4556">
        <v>22.18</v>
      </c>
      <c r="G4556">
        <v>26571</v>
      </c>
      <c r="H4556">
        <v>26571</v>
      </c>
      <c r="I4556">
        <f t="shared" si="214"/>
        <v>0</v>
      </c>
      <c r="J4556">
        <f t="shared" si="213"/>
        <v>0</v>
      </c>
      <c r="K4556">
        <f t="shared" si="215"/>
        <v>0</v>
      </c>
    </row>
    <row r="4557" spans="1:11" x14ac:dyDescent="0.25">
      <c r="A4557" t="s">
        <v>58</v>
      </c>
      <c r="B4557" t="s">
        <v>15</v>
      </c>
      <c r="C4557">
        <v>1993</v>
      </c>
      <c r="D4557">
        <v>691</v>
      </c>
      <c r="E4557">
        <v>2280</v>
      </c>
      <c r="F4557">
        <v>7.29</v>
      </c>
      <c r="G4557">
        <v>13716</v>
      </c>
      <c r="H4557">
        <v>11720</v>
      </c>
      <c r="I4557">
        <f t="shared" si="214"/>
        <v>1996</v>
      </c>
      <c r="J4557">
        <f t="shared" ref="J4557:J4620" si="216">G4557-H4557</f>
        <v>1996</v>
      </c>
      <c r="K4557">
        <f t="shared" si="215"/>
        <v>3984016</v>
      </c>
    </row>
    <row r="4558" spans="1:11" x14ac:dyDescent="0.25">
      <c r="A4558" t="s">
        <v>28</v>
      </c>
      <c r="B4558" t="s">
        <v>7</v>
      </c>
      <c r="C4558">
        <v>2006</v>
      </c>
      <c r="D4558">
        <v>1712</v>
      </c>
      <c r="E4558">
        <v>1751.75</v>
      </c>
      <c r="F4558">
        <v>26.56</v>
      </c>
      <c r="G4558">
        <v>148094</v>
      </c>
      <c r="H4558">
        <v>141622</v>
      </c>
      <c r="I4558">
        <f t="shared" si="214"/>
        <v>6472</v>
      </c>
      <c r="J4558">
        <f t="shared" si="216"/>
        <v>6472</v>
      </c>
      <c r="K4558">
        <f t="shared" si="215"/>
        <v>41886784</v>
      </c>
    </row>
    <row r="4559" spans="1:11" x14ac:dyDescent="0.25">
      <c r="A4559" t="s">
        <v>87</v>
      </c>
      <c r="B4559" t="s">
        <v>9</v>
      </c>
      <c r="C4559">
        <v>2013</v>
      </c>
      <c r="D4559">
        <v>788</v>
      </c>
      <c r="E4559">
        <v>62.32</v>
      </c>
      <c r="F4559">
        <v>14.03</v>
      </c>
      <c r="G4559">
        <v>8227</v>
      </c>
      <c r="H4559">
        <v>6344</v>
      </c>
      <c r="I4559">
        <f t="shared" si="214"/>
        <v>1883</v>
      </c>
      <c r="J4559">
        <f t="shared" si="216"/>
        <v>1883</v>
      </c>
      <c r="K4559">
        <f t="shared" si="215"/>
        <v>3545689</v>
      </c>
    </row>
    <row r="4560" spans="1:11" x14ac:dyDescent="0.25">
      <c r="A4560" t="s">
        <v>32</v>
      </c>
      <c r="B4560" t="s">
        <v>7</v>
      </c>
      <c r="C4560">
        <v>2007</v>
      </c>
      <c r="D4560">
        <v>1083</v>
      </c>
      <c r="E4560">
        <v>27422.77</v>
      </c>
      <c r="F4560">
        <v>27.31</v>
      </c>
      <c r="G4560">
        <v>164101</v>
      </c>
      <c r="H4560">
        <v>164101</v>
      </c>
      <c r="I4560">
        <f t="shared" si="214"/>
        <v>0</v>
      </c>
      <c r="J4560">
        <f t="shared" si="216"/>
        <v>0</v>
      </c>
      <c r="K4560">
        <f t="shared" si="215"/>
        <v>0</v>
      </c>
    </row>
    <row r="4561" spans="1:11" x14ac:dyDescent="0.25">
      <c r="A4561" t="s">
        <v>25</v>
      </c>
      <c r="B4561" t="s">
        <v>11</v>
      </c>
      <c r="C4561">
        <v>2012</v>
      </c>
      <c r="D4561">
        <v>534</v>
      </c>
      <c r="E4561">
        <v>48687.88</v>
      </c>
      <c r="F4561">
        <v>19.55</v>
      </c>
      <c r="G4561">
        <v>21511</v>
      </c>
      <c r="H4561">
        <v>21511</v>
      </c>
      <c r="I4561">
        <f t="shared" si="214"/>
        <v>0</v>
      </c>
      <c r="J4561">
        <f t="shared" si="216"/>
        <v>0</v>
      </c>
      <c r="K4561">
        <f t="shared" si="215"/>
        <v>0</v>
      </c>
    </row>
    <row r="4562" spans="1:11" x14ac:dyDescent="0.25">
      <c r="A4562" t="s">
        <v>32</v>
      </c>
      <c r="B4562" t="s">
        <v>11</v>
      </c>
      <c r="C4562">
        <v>1995</v>
      </c>
      <c r="D4562">
        <v>1083</v>
      </c>
      <c r="E4562">
        <v>61257</v>
      </c>
      <c r="F4562">
        <v>26.04</v>
      </c>
      <c r="G4562">
        <v>25590</v>
      </c>
      <c r="H4562">
        <v>25590</v>
      </c>
      <c r="I4562">
        <f t="shared" si="214"/>
        <v>0</v>
      </c>
      <c r="J4562">
        <f t="shared" si="216"/>
        <v>0</v>
      </c>
      <c r="K4562">
        <f t="shared" si="215"/>
        <v>0</v>
      </c>
    </row>
    <row r="4563" spans="1:11" x14ac:dyDescent="0.25">
      <c r="A4563" t="s">
        <v>12</v>
      </c>
      <c r="B4563" t="s">
        <v>21</v>
      </c>
      <c r="C4563">
        <v>1999</v>
      </c>
      <c r="D4563">
        <v>2702</v>
      </c>
      <c r="E4563">
        <v>1597</v>
      </c>
      <c r="F4563">
        <v>27.01</v>
      </c>
      <c r="G4563">
        <v>96698</v>
      </c>
      <c r="H4563">
        <v>94532</v>
      </c>
      <c r="I4563">
        <f t="shared" si="214"/>
        <v>2166</v>
      </c>
      <c r="J4563">
        <f t="shared" si="216"/>
        <v>2166</v>
      </c>
      <c r="K4563">
        <f t="shared" si="215"/>
        <v>4691556</v>
      </c>
    </row>
    <row r="4564" spans="1:11" x14ac:dyDescent="0.25">
      <c r="A4564" t="s">
        <v>75</v>
      </c>
      <c r="B4564" t="s">
        <v>15</v>
      </c>
      <c r="C4564">
        <v>1998</v>
      </c>
      <c r="D4564">
        <v>867</v>
      </c>
      <c r="E4564">
        <v>107753</v>
      </c>
      <c r="F4564">
        <v>11.25</v>
      </c>
      <c r="G4564">
        <v>55734</v>
      </c>
      <c r="H4564">
        <v>57487</v>
      </c>
      <c r="I4564">
        <f t="shared" si="214"/>
        <v>1753</v>
      </c>
      <c r="J4564">
        <f t="shared" si="216"/>
        <v>-1753</v>
      </c>
      <c r="K4564">
        <f t="shared" si="215"/>
        <v>3073009</v>
      </c>
    </row>
    <row r="4565" spans="1:11" x14ac:dyDescent="0.25">
      <c r="A4565" t="s">
        <v>32</v>
      </c>
      <c r="B4565" t="s">
        <v>7</v>
      </c>
      <c r="C4565">
        <v>2010</v>
      </c>
      <c r="D4565">
        <v>1083</v>
      </c>
      <c r="E4565">
        <v>40093.69</v>
      </c>
      <c r="F4565">
        <v>24.98</v>
      </c>
      <c r="G4565">
        <v>199299</v>
      </c>
      <c r="H4565">
        <v>199299</v>
      </c>
      <c r="I4565">
        <f t="shared" si="214"/>
        <v>0</v>
      </c>
      <c r="J4565">
        <f t="shared" si="216"/>
        <v>0</v>
      </c>
      <c r="K4565">
        <f t="shared" si="215"/>
        <v>0</v>
      </c>
    </row>
    <row r="4566" spans="1:11" x14ac:dyDescent="0.25">
      <c r="A4566" t="s">
        <v>43</v>
      </c>
      <c r="B4566" t="s">
        <v>29</v>
      </c>
      <c r="C4566">
        <v>2013</v>
      </c>
      <c r="D4566">
        <v>593</v>
      </c>
      <c r="E4566">
        <v>39440</v>
      </c>
      <c r="F4566">
        <v>16.02</v>
      </c>
      <c r="G4566">
        <v>41609</v>
      </c>
      <c r="H4566">
        <v>41609</v>
      </c>
      <c r="I4566">
        <f t="shared" si="214"/>
        <v>0</v>
      </c>
      <c r="J4566">
        <f t="shared" si="216"/>
        <v>0</v>
      </c>
      <c r="K4566">
        <f t="shared" si="215"/>
        <v>0</v>
      </c>
    </row>
    <row r="4567" spans="1:11" x14ac:dyDescent="0.25">
      <c r="A4567" t="s">
        <v>8</v>
      </c>
      <c r="B4567" t="s">
        <v>9</v>
      </c>
      <c r="C4567">
        <v>2006</v>
      </c>
      <c r="D4567">
        <v>537</v>
      </c>
      <c r="E4567">
        <v>36572.75</v>
      </c>
      <c r="F4567">
        <v>8.31</v>
      </c>
      <c r="G4567">
        <v>84737</v>
      </c>
      <c r="H4567">
        <v>84737</v>
      </c>
      <c r="I4567">
        <f t="shared" si="214"/>
        <v>0</v>
      </c>
      <c r="J4567">
        <f t="shared" si="216"/>
        <v>0</v>
      </c>
      <c r="K4567">
        <f t="shared" si="215"/>
        <v>0</v>
      </c>
    </row>
    <row r="4568" spans="1:11" x14ac:dyDescent="0.25">
      <c r="A4568" t="s">
        <v>96</v>
      </c>
      <c r="B4568" t="s">
        <v>45</v>
      </c>
      <c r="C4568">
        <v>1992</v>
      </c>
      <c r="D4568">
        <v>1342</v>
      </c>
      <c r="E4568">
        <v>0.04</v>
      </c>
      <c r="F4568">
        <v>24.81</v>
      </c>
      <c r="G4568">
        <v>34473</v>
      </c>
      <c r="H4568">
        <v>33604</v>
      </c>
      <c r="I4568">
        <f t="shared" si="214"/>
        <v>869</v>
      </c>
      <c r="J4568">
        <f t="shared" si="216"/>
        <v>869</v>
      </c>
      <c r="K4568">
        <f t="shared" si="215"/>
        <v>755161</v>
      </c>
    </row>
    <row r="4569" spans="1:11" x14ac:dyDescent="0.25">
      <c r="A4569" t="s">
        <v>18</v>
      </c>
      <c r="B4569" t="s">
        <v>29</v>
      </c>
      <c r="C4569">
        <v>2004</v>
      </c>
      <c r="D4569">
        <v>1761</v>
      </c>
      <c r="E4569">
        <v>214725</v>
      </c>
      <c r="F4569">
        <v>17.88</v>
      </c>
      <c r="G4569">
        <v>23005</v>
      </c>
      <c r="H4569">
        <v>23005</v>
      </c>
      <c r="I4569">
        <f t="shared" si="214"/>
        <v>0</v>
      </c>
      <c r="J4569">
        <f t="shared" si="216"/>
        <v>0</v>
      </c>
      <c r="K4569">
        <f t="shared" si="215"/>
        <v>0</v>
      </c>
    </row>
    <row r="4570" spans="1:11" x14ac:dyDescent="0.25">
      <c r="A4570" t="s">
        <v>25</v>
      </c>
      <c r="B4570" t="s">
        <v>7</v>
      </c>
      <c r="C4570">
        <v>2004</v>
      </c>
      <c r="D4570">
        <v>534</v>
      </c>
      <c r="E4570">
        <v>36276</v>
      </c>
      <c r="F4570">
        <v>17.87</v>
      </c>
      <c r="G4570">
        <v>362787</v>
      </c>
      <c r="H4570">
        <v>362787</v>
      </c>
      <c r="I4570">
        <f t="shared" si="214"/>
        <v>0</v>
      </c>
      <c r="J4570">
        <f t="shared" si="216"/>
        <v>0</v>
      </c>
      <c r="K4570">
        <f t="shared" si="215"/>
        <v>0</v>
      </c>
    </row>
    <row r="4571" spans="1:11" x14ac:dyDescent="0.25">
      <c r="A4571" t="s">
        <v>75</v>
      </c>
      <c r="B4571" t="s">
        <v>11</v>
      </c>
      <c r="C4571">
        <v>2005</v>
      </c>
      <c r="D4571">
        <v>867</v>
      </c>
      <c r="E4571">
        <v>78265</v>
      </c>
      <c r="F4571">
        <v>11.55</v>
      </c>
      <c r="G4571">
        <v>69887</v>
      </c>
      <c r="H4571">
        <v>75788</v>
      </c>
      <c r="I4571">
        <f t="shared" si="214"/>
        <v>5901</v>
      </c>
      <c r="J4571">
        <f t="shared" si="216"/>
        <v>-5901</v>
      </c>
      <c r="K4571">
        <f t="shared" si="215"/>
        <v>34821801</v>
      </c>
    </row>
    <row r="4572" spans="1:11" x14ac:dyDescent="0.25">
      <c r="A4572" t="s">
        <v>32</v>
      </c>
      <c r="B4572" t="s">
        <v>21</v>
      </c>
      <c r="C4572">
        <v>2005</v>
      </c>
      <c r="D4572">
        <v>1083</v>
      </c>
      <c r="E4572">
        <v>35342</v>
      </c>
      <c r="F4572">
        <v>25.72</v>
      </c>
      <c r="G4572">
        <v>88477</v>
      </c>
      <c r="H4572">
        <v>88477</v>
      </c>
      <c r="I4572">
        <f t="shared" si="214"/>
        <v>0</v>
      </c>
      <c r="J4572">
        <f t="shared" si="216"/>
        <v>0</v>
      </c>
      <c r="K4572">
        <f t="shared" si="215"/>
        <v>0</v>
      </c>
    </row>
    <row r="4573" spans="1:11" x14ac:dyDescent="0.25">
      <c r="A4573" t="s">
        <v>90</v>
      </c>
      <c r="B4573" t="s">
        <v>13</v>
      </c>
      <c r="C4573">
        <v>2005</v>
      </c>
      <c r="D4573">
        <v>2331</v>
      </c>
      <c r="E4573">
        <v>1426.37</v>
      </c>
      <c r="F4573">
        <v>27.7</v>
      </c>
      <c r="G4573">
        <v>35984</v>
      </c>
      <c r="H4573">
        <v>41296</v>
      </c>
      <c r="I4573">
        <f t="shared" si="214"/>
        <v>5312</v>
      </c>
      <c r="J4573">
        <f t="shared" si="216"/>
        <v>-5312</v>
      </c>
      <c r="K4573">
        <f t="shared" si="215"/>
        <v>28217344</v>
      </c>
    </row>
    <row r="4574" spans="1:11" x14ac:dyDescent="0.25">
      <c r="A4574" t="s">
        <v>14</v>
      </c>
      <c r="B4574" t="s">
        <v>7</v>
      </c>
      <c r="C4574">
        <v>1996</v>
      </c>
      <c r="D4574">
        <v>494</v>
      </c>
      <c r="E4574">
        <v>11955</v>
      </c>
      <c r="F4574">
        <v>24.43</v>
      </c>
      <c r="G4574">
        <v>134795</v>
      </c>
      <c r="H4574">
        <v>134795</v>
      </c>
      <c r="I4574">
        <f t="shared" si="214"/>
        <v>0</v>
      </c>
      <c r="J4574">
        <f t="shared" si="216"/>
        <v>0</v>
      </c>
      <c r="K4574">
        <f t="shared" si="215"/>
        <v>0</v>
      </c>
    </row>
    <row r="4575" spans="1:11" x14ac:dyDescent="0.25">
      <c r="A4575" t="s">
        <v>36</v>
      </c>
      <c r="B4575" t="s">
        <v>45</v>
      </c>
      <c r="C4575">
        <v>2008</v>
      </c>
      <c r="D4575">
        <v>1738</v>
      </c>
      <c r="E4575">
        <v>12598.66</v>
      </c>
      <c r="F4575">
        <v>17.34</v>
      </c>
      <c r="G4575">
        <v>113363</v>
      </c>
      <c r="H4575">
        <v>116481</v>
      </c>
      <c r="I4575">
        <f t="shared" si="214"/>
        <v>3118</v>
      </c>
      <c r="J4575">
        <f t="shared" si="216"/>
        <v>-3118</v>
      </c>
      <c r="K4575">
        <f t="shared" si="215"/>
        <v>9721924</v>
      </c>
    </row>
    <row r="4576" spans="1:11" x14ac:dyDescent="0.25">
      <c r="A4576" t="s">
        <v>97</v>
      </c>
      <c r="B4576" t="s">
        <v>21</v>
      </c>
      <c r="C4576">
        <v>1996</v>
      </c>
      <c r="D4576">
        <v>1292</v>
      </c>
      <c r="E4576">
        <v>484.59</v>
      </c>
      <c r="F4576">
        <v>25.06</v>
      </c>
      <c r="G4576">
        <v>31324</v>
      </c>
      <c r="H4576">
        <v>81138</v>
      </c>
      <c r="I4576">
        <f t="shared" si="214"/>
        <v>49814</v>
      </c>
      <c r="J4576">
        <f t="shared" si="216"/>
        <v>-49814</v>
      </c>
      <c r="K4576">
        <f t="shared" si="215"/>
        <v>2481434596</v>
      </c>
    </row>
    <row r="4577" spans="1:11" x14ac:dyDescent="0.25">
      <c r="A4577" t="s">
        <v>8</v>
      </c>
      <c r="B4577" t="s">
        <v>29</v>
      </c>
      <c r="C4577">
        <v>2002</v>
      </c>
      <c r="D4577">
        <v>537</v>
      </c>
      <c r="E4577">
        <v>34226</v>
      </c>
      <c r="F4577">
        <v>7.82</v>
      </c>
      <c r="G4577">
        <v>22814</v>
      </c>
      <c r="H4577">
        <v>22814</v>
      </c>
      <c r="I4577">
        <f t="shared" si="214"/>
        <v>0</v>
      </c>
      <c r="J4577">
        <f t="shared" si="216"/>
        <v>0</v>
      </c>
      <c r="K4577">
        <f t="shared" si="215"/>
        <v>0</v>
      </c>
    </row>
    <row r="4578" spans="1:11" x14ac:dyDescent="0.25">
      <c r="A4578" t="s">
        <v>8</v>
      </c>
      <c r="B4578" t="s">
        <v>9</v>
      </c>
      <c r="C4578">
        <v>2005</v>
      </c>
      <c r="D4578">
        <v>537</v>
      </c>
      <c r="E4578">
        <v>36363</v>
      </c>
      <c r="F4578">
        <v>9.0500000000000007</v>
      </c>
      <c r="G4578">
        <v>86035</v>
      </c>
      <c r="H4578">
        <v>86035</v>
      </c>
      <c r="I4578">
        <f t="shared" si="214"/>
        <v>0</v>
      </c>
      <c r="J4578">
        <f t="shared" si="216"/>
        <v>0</v>
      </c>
      <c r="K4578">
        <f t="shared" si="215"/>
        <v>0</v>
      </c>
    </row>
    <row r="4579" spans="1:11" x14ac:dyDescent="0.25">
      <c r="A4579" t="s">
        <v>25</v>
      </c>
      <c r="B4579" t="s">
        <v>29</v>
      </c>
      <c r="C4579">
        <v>1994</v>
      </c>
      <c r="D4579">
        <v>534</v>
      </c>
      <c r="E4579">
        <v>21057</v>
      </c>
      <c r="F4579">
        <v>19.59</v>
      </c>
      <c r="G4579">
        <v>19999</v>
      </c>
      <c r="H4579">
        <v>19999</v>
      </c>
      <c r="I4579">
        <f t="shared" si="214"/>
        <v>0</v>
      </c>
      <c r="J4579">
        <f t="shared" si="216"/>
        <v>0</v>
      </c>
      <c r="K4579">
        <f t="shared" si="215"/>
        <v>0</v>
      </c>
    </row>
    <row r="4580" spans="1:11" x14ac:dyDescent="0.25">
      <c r="A4580" t="s">
        <v>38</v>
      </c>
      <c r="B4580" t="s">
        <v>7</v>
      </c>
      <c r="C4580">
        <v>1997</v>
      </c>
      <c r="D4580">
        <v>1220</v>
      </c>
      <c r="E4580">
        <v>35490</v>
      </c>
      <c r="F4580">
        <v>8.8699999999999992</v>
      </c>
      <c r="G4580">
        <v>429656</v>
      </c>
      <c r="H4580">
        <v>407441</v>
      </c>
      <c r="I4580">
        <f t="shared" si="214"/>
        <v>22215</v>
      </c>
      <c r="J4580">
        <f t="shared" si="216"/>
        <v>22215</v>
      </c>
      <c r="K4580">
        <f t="shared" si="215"/>
        <v>493506225</v>
      </c>
    </row>
    <row r="4581" spans="1:11" x14ac:dyDescent="0.25">
      <c r="A4581" t="s">
        <v>32</v>
      </c>
      <c r="B4581" t="s">
        <v>29</v>
      </c>
      <c r="C4581">
        <v>2002</v>
      </c>
      <c r="D4581">
        <v>1083</v>
      </c>
      <c r="E4581">
        <v>42482.559999999998</v>
      </c>
      <c r="F4581">
        <v>26.15</v>
      </c>
      <c r="G4581">
        <v>7624</v>
      </c>
      <c r="H4581">
        <v>7624</v>
      </c>
      <c r="I4581">
        <f t="shared" si="214"/>
        <v>0</v>
      </c>
      <c r="J4581">
        <f t="shared" si="216"/>
        <v>0</v>
      </c>
      <c r="K4581">
        <f t="shared" si="215"/>
        <v>0</v>
      </c>
    </row>
    <row r="4582" spans="1:11" x14ac:dyDescent="0.25">
      <c r="A4582" t="s">
        <v>14</v>
      </c>
      <c r="B4582" t="s">
        <v>11</v>
      </c>
      <c r="C4582">
        <v>1999</v>
      </c>
      <c r="D4582">
        <v>494</v>
      </c>
      <c r="E4582">
        <v>20450</v>
      </c>
      <c r="F4582">
        <v>27.54</v>
      </c>
      <c r="G4582">
        <v>21698</v>
      </c>
      <c r="H4582">
        <v>21698</v>
      </c>
      <c r="I4582">
        <f t="shared" si="214"/>
        <v>0</v>
      </c>
      <c r="J4582">
        <f t="shared" si="216"/>
        <v>0</v>
      </c>
      <c r="K4582">
        <f t="shared" si="215"/>
        <v>0</v>
      </c>
    </row>
    <row r="4583" spans="1:11" x14ac:dyDescent="0.25">
      <c r="A4583" t="s">
        <v>53</v>
      </c>
      <c r="B4583" t="s">
        <v>21</v>
      </c>
      <c r="C4583">
        <v>2002</v>
      </c>
      <c r="D4583">
        <v>1604</v>
      </c>
      <c r="E4583">
        <v>815.79</v>
      </c>
      <c r="F4583">
        <v>25.26</v>
      </c>
      <c r="G4583">
        <v>45554</v>
      </c>
      <c r="H4583">
        <v>65895</v>
      </c>
      <c r="I4583">
        <f t="shared" si="214"/>
        <v>20341</v>
      </c>
      <c r="J4583">
        <f t="shared" si="216"/>
        <v>-20341</v>
      </c>
      <c r="K4583">
        <f t="shared" si="215"/>
        <v>413756281</v>
      </c>
    </row>
    <row r="4584" spans="1:11" x14ac:dyDescent="0.25">
      <c r="A4584" t="s">
        <v>32</v>
      </c>
      <c r="B4584" t="s">
        <v>11</v>
      </c>
      <c r="C4584">
        <v>1992</v>
      </c>
      <c r="D4584">
        <v>1083</v>
      </c>
      <c r="E4584">
        <v>70791</v>
      </c>
      <c r="F4584">
        <v>25.73</v>
      </c>
      <c r="G4584">
        <v>23940</v>
      </c>
      <c r="H4584">
        <v>23940</v>
      </c>
      <c r="I4584">
        <f t="shared" si="214"/>
        <v>0</v>
      </c>
      <c r="J4584">
        <f t="shared" si="216"/>
        <v>0</v>
      </c>
      <c r="K4584">
        <f t="shared" si="215"/>
        <v>0</v>
      </c>
    </row>
    <row r="4585" spans="1:11" x14ac:dyDescent="0.25">
      <c r="A4585" t="s">
        <v>41</v>
      </c>
      <c r="B4585" t="s">
        <v>7</v>
      </c>
      <c r="C4585">
        <v>2011</v>
      </c>
      <c r="D4585">
        <v>700</v>
      </c>
      <c r="E4585">
        <v>43754.35</v>
      </c>
      <c r="F4585">
        <v>10.56</v>
      </c>
      <c r="G4585">
        <v>457565</v>
      </c>
      <c r="H4585">
        <v>457565</v>
      </c>
      <c r="I4585">
        <f t="shared" si="214"/>
        <v>0</v>
      </c>
      <c r="J4585">
        <f t="shared" si="216"/>
        <v>0</v>
      </c>
      <c r="K4585">
        <f t="shared" si="215"/>
        <v>0</v>
      </c>
    </row>
    <row r="4586" spans="1:11" x14ac:dyDescent="0.25">
      <c r="A4586" t="s">
        <v>16</v>
      </c>
      <c r="B4586" t="s">
        <v>21</v>
      </c>
      <c r="C4586">
        <v>1996</v>
      </c>
      <c r="D4586">
        <v>1522</v>
      </c>
      <c r="E4586">
        <v>15373</v>
      </c>
      <c r="F4586">
        <v>13.16</v>
      </c>
      <c r="G4586">
        <v>63928</v>
      </c>
      <c r="H4586">
        <v>62796</v>
      </c>
      <c r="I4586">
        <f t="shared" si="214"/>
        <v>1132</v>
      </c>
      <c r="J4586">
        <f t="shared" si="216"/>
        <v>1132</v>
      </c>
      <c r="K4586">
        <f t="shared" si="215"/>
        <v>1281424</v>
      </c>
    </row>
    <row r="4587" spans="1:11" x14ac:dyDescent="0.25">
      <c r="A4587" t="s">
        <v>55</v>
      </c>
      <c r="B4587" t="s">
        <v>7</v>
      </c>
      <c r="C4587">
        <v>2005</v>
      </c>
      <c r="D4587">
        <v>1732</v>
      </c>
      <c r="E4587">
        <v>4058</v>
      </c>
      <c r="F4587">
        <v>13.63</v>
      </c>
      <c r="G4587">
        <v>460829</v>
      </c>
      <c r="H4587">
        <v>445871</v>
      </c>
      <c r="I4587">
        <f t="shared" si="214"/>
        <v>14958</v>
      </c>
      <c r="J4587">
        <f t="shared" si="216"/>
        <v>14958</v>
      </c>
      <c r="K4587">
        <f t="shared" si="215"/>
        <v>223741764</v>
      </c>
    </row>
    <row r="4588" spans="1:11" x14ac:dyDescent="0.25">
      <c r="A4588" t="s">
        <v>18</v>
      </c>
      <c r="B4588" t="s">
        <v>15</v>
      </c>
      <c r="C4588">
        <v>1997</v>
      </c>
      <c r="D4588">
        <v>1761</v>
      </c>
      <c r="E4588">
        <v>110276.11</v>
      </c>
      <c r="F4588">
        <v>25.2</v>
      </c>
      <c r="G4588">
        <v>19757</v>
      </c>
      <c r="H4588">
        <v>19757</v>
      </c>
      <c r="I4588">
        <f t="shared" si="214"/>
        <v>0</v>
      </c>
      <c r="J4588">
        <f t="shared" si="216"/>
        <v>0</v>
      </c>
      <c r="K4588">
        <f t="shared" si="215"/>
        <v>0</v>
      </c>
    </row>
    <row r="4589" spans="1:11" x14ac:dyDescent="0.25">
      <c r="A4589" t="s">
        <v>18</v>
      </c>
      <c r="B4589" t="s">
        <v>13</v>
      </c>
      <c r="C4589">
        <v>1998</v>
      </c>
      <c r="D4589">
        <v>1761</v>
      </c>
      <c r="E4589">
        <v>118930.56</v>
      </c>
      <c r="F4589">
        <v>27.54</v>
      </c>
      <c r="G4589">
        <v>25198</v>
      </c>
      <c r="H4589">
        <v>25198</v>
      </c>
      <c r="I4589">
        <f t="shared" si="214"/>
        <v>0</v>
      </c>
      <c r="J4589">
        <f t="shared" si="216"/>
        <v>0</v>
      </c>
      <c r="K4589">
        <f t="shared" si="215"/>
        <v>0</v>
      </c>
    </row>
    <row r="4590" spans="1:11" x14ac:dyDescent="0.25">
      <c r="A4590" t="s">
        <v>32</v>
      </c>
      <c r="B4590" t="s">
        <v>9</v>
      </c>
      <c r="C4590">
        <v>2005</v>
      </c>
      <c r="D4590">
        <v>1083</v>
      </c>
      <c r="E4590">
        <v>35342</v>
      </c>
      <c r="F4590">
        <v>24.12</v>
      </c>
      <c r="G4590">
        <v>19385</v>
      </c>
      <c r="H4590">
        <v>19385</v>
      </c>
      <c r="I4590">
        <f t="shared" si="214"/>
        <v>0</v>
      </c>
      <c r="J4590">
        <f t="shared" si="216"/>
        <v>0</v>
      </c>
      <c r="K4590">
        <f t="shared" si="215"/>
        <v>0</v>
      </c>
    </row>
    <row r="4591" spans="1:11" x14ac:dyDescent="0.25">
      <c r="A4591" t="s">
        <v>14</v>
      </c>
      <c r="B4591" t="s">
        <v>15</v>
      </c>
      <c r="C4591">
        <v>2004</v>
      </c>
      <c r="D4591">
        <v>494</v>
      </c>
      <c r="E4591">
        <v>8903.48</v>
      </c>
      <c r="F4591">
        <v>19.93</v>
      </c>
      <c r="G4591">
        <v>6062</v>
      </c>
      <c r="H4591">
        <v>6156</v>
      </c>
      <c r="I4591">
        <f t="shared" si="214"/>
        <v>94</v>
      </c>
      <c r="J4591">
        <f t="shared" si="216"/>
        <v>-94</v>
      </c>
      <c r="K4591">
        <f t="shared" si="215"/>
        <v>8836</v>
      </c>
    </row>
    <row r="4592" spans="1:11" x14ac:dyDescent="0.25">
      <c r="A4592" t="s">
        <v>34</v>
      </c>
      <c r="B4592" t="s">
        <v>21</v>
      </c>
      <c r="C4592">
        <v>1997</v>
      </c>
      <c r="D4592">
        <v>636</v>
      </c>
      <c r="E4592">
        <v>34023</v>
      </c>
      <c r="F4592">
        <v>17.66</v>
      </c>
      <c r="G4592">
        <v>166805</v>
      </c>
      <c r="H4592">
        <v>166805</v>
      </c>
      <c r="I4592">
        <f t="shared" si="214"/>
        <v>0</v>
      </c>
      <c r="J4592">
        <f t="shared" si="216"/>
        <v>0</v>
      </c>
      <c r="K4592">
        <f t="shared" si="215"/>
        <v>0</v>
      </c>
    </row>
    <row r="4593" spans="1:11" x14ac:dyDescent="0.25">
      <c r="A4593" t="s">
        <v>62</v>
      </c>
      <c r="B4593" t="s">
        <v>9</v>
      </c>
      <c r="C4593">
        <v>1997</v>
      </c>
      <c r="D4593">
        <v>92</v>
      </c>
      <c r="E4593">
        <v>39.090000000000003</v>
      </c>
      <c r="F4593">
        <v>28.28</v>
      </c>
      <c r="G4593">
        <v>8627</v>
      </c>
      <c r="H4593">
        <v>8387</v>
      </c>
      <c r="I4593">
        <f t="shared" si="214"/>
        <v>240</v>
      </c>
      <c r="J4593">
        <f t="shared" si="216"/>
        <v>240</v>
      </c>
      <c r="K4593">
        <f t="shared" si="215"/>
        <v>57600</v>
      </c>
    </row>
    <row r="4594" spans="1:11" x14ac:dyDescent="0.25">
      <c r="A4594" t="s">
        <v>54</v>
      </c>
      <c r="B4594" t="s">
        <v>15</v>
      </c>
      <c r="C4594">
        <v>1990</v>
      </c>
      <c r="D4594">
        <v>2274</v>
      </c>
      <c r="E4594">
        <v>2537</v>
      </c>
      <c r="F4594">
        <v>17.600000000000001</v>
      </c>
      <c r="G4594">
        <v>28273</v>
      </c>
      <c r="H4594">
        <v>15289</v>
      </c>
      <c r="I4594">
        <f t="shared" si="214"/>
        <v>12984</v>
      </c>
      <c r="J4594">
        <f t="shared" si="216"/>
        <v>12984</v>
      </c>
      <c r="K4594">
        <f t="shared" si="215"/>
        <v>168584256</v>
      </c>
    </row>
    <row r="4595" spans="1:11" x14ac:dyDescent="0.25">
      <c r="A4595" t="s">
        <v>18</v>
      </c>
      <c r="B4595" t="s">
        <v>13</v>
      </c>
      <c r="C4595">
        <v>2013</v>
      </c>
      <c r="D4595">
        <v>1761</v>
      </c>
      <c r="E4595">
        <v>367778</v>
      </c>
      <c r="F4595">
        <v>25.19</v>
      </c>
      <c r="G4595">
        <v>50071</v>
      </c>
      <c r="H4595">
        <v>50071</v>
      </c>
      <c r="I4595">
        <f t="shared" si="214"/>
        <v>0</v>
      </c>
      <c r="J4595">
        <f t="shared" si="216"/>
        <v>0</v>
      </c>
      <c r="K4595">
        <f t="shared" si="215"/>
        <v>0</v>
      </c>
    </row>
    <row r="4596" spans="1:11" x14ac:dyDescent="0.25">
      <c r="A4596" t="s">
        <v>8</v>
      </c>
      <c r="B4596" t="s">
        <v>9</v>
      </c>
      <c r="C4596">
        <v>1993</v>
      </c>
      <c r="D4596">
        <v>537</v>
      </c>
      <c r="E4596">
        <v>29296.5</v>
      </c>
      <c r="F4596">
        <v>7.69</v>
      </c>
      <c r="G4596">
        <v>64241</v>
      </c>
      <c r="H4596">
        <v>64241</v>
      </c>
      <c r="I4596">
        <f t="shared" si="214"/>
        <v>0</v>
      </c>
      <c r="J4596">
        <f t="shared" si="216"/>
        <v>0</v>
      </c>
      <c r="K4596">
        <f t="shared" si="215"/>
        <v>0</v>
      </c>
    </row>
    <row r="4597" spans="1:11" x14ac:dyDescent="0.25">
      <c r="A4597" t="s">
        <v>99</v>
      </c>
      <c r="B4597" t="s">
        <v>21</v>
      </c>
      <c r="C4597">
        <v>1993</v>
      </c>
      <c r="D4597">
        <v>83</v>
      </c>
      <c r="E4597">
        <v>14.05</v>
      </c>
      <c r="F4597">
        <v>26.09</v>
      </c>
      <c r="G4597">
        <v>116667</v>
      </c>
      <c r="H4597">
        <v>112500</v>
      </c>
      <c r="I4597">
        <f t="shared" si="214"/>
        <v>4167</v>
      </c>
      <c r="J4597">
        <f t="shared" si="216"/>
        <v>4167</v>
      </c>
      <c r="K4597">
        <f t="shared" si="215"/>
        <v>17363889</v>
      </c>
    </row>
    <row r="4598" spans="1:11" x14ac:dyDescent="0.25">
      <c r="A4598" t="s">
        <v>85</v>
      </c>
      <c r="B4598" t="s">
        <v>11</v>
      </c>
      <c r="C4598">
        <v>1991</v>
      </c>
      <c r="D4598">
        <v>1622</v>
      </c>
      <c r="E4598">
        <v>18849</v>
      </c>
      <c r="F4598">
        <v>27.85</v>
      </c>
      <c r="G4598">
        <v>4861</v>
      </c>
      <c r="H4598">
        <v>6167</v>
      </c>
      <c r="I4598">
        <f t="shared" si="214"/>
        <v>1306</v>
      </c>
      <c r="J4598">
        <f t="shared" si="216"/>
        <v>-1306</v>
      </c>
      <c r="K4598">
        <f t="shared" si="215"/>
        <v>1705636</v>
      </c>
    </row>
    <row r="4599" spans="1:11" x14ac:dyDescent="0.25">
      <c r="A4599" t="s">
        <v>32</v>
      </c>
      <c r="B4599" t="s">
        <v>21</v>
      </c>
      <c r="C4599">
        <v>2008</v>
      </c>
      <c r="D4599">
        <v>1083</v>
      </c>
      <c r="E4599">
        <v>14485.33</v>
      </c>
      <c r="F4599">
        <v>25.23</v>
      </c>
      <c r="G4599">
        <v>88943</v>
      </c>
      <c r="H4599">
        <v>88943</v>
      </c>
      <c r="I4599">
        <f t="shared" si="214"/>
        <v>0</v>
      </c>
      <c r="J4599">
        <f t="shared" si="216"/>
        <v>0</v>
      </c>
      <c r="K4599">
        <f t="shared" si="215"/>
        <v>0</v>
      </c>
    </row>
    <row r="4600" spans="1:11" x14ac:dyDescent="0.25">
      <c r="A4600" t="s">
        <v>18</v>
      </c>
      <c r="B4600" t="s">
        <v>29</v>
      </c>
      <c r="C4600">
        <v>2009</v>
      </c>
      <c r="D4600">
        <v>1761</v>
      </c>
      <c r="E4600">
        <v>335742</v>
      </c>
      <c r="F4600">
        <v>27.39</v>
      </c>
      <c r="G4600">
        <v>26365</v>
      </c>
      <c r="H4600">
        <v>26365</v>
      </c>
      <c r="I4600">
        <f t="shared" si="214"/>
        <v>0</v>
      </c>
      <c r="J4600">
        <f t="shared" si="216"/>
        <v>0</v>
      </c>
      <c r="K4600">
        <f t="shared" si="215"/>
        <v>0</v>
      </c>
    </row>
    <row r="4601" spans="1:11" x14ac:dyDescent="0.25">
      <c r="A4601" t="s">
        <v>25</v>
      </c>
      <c r="B4601" t="s">
        <v>13</v>
      </c>
      <c r="C4601">
        <v>2007</v>
      </c>
      <c r="D4601">
        <v>534</v>
      </c>
      <c r="E4601">
        <v>32446.25</v>
      </c>
      <c r="F4601">
        <v>12.83</v>
      </c>
      <c r="G4601">
        <v>82609</v>
      </c>
      <c r="H4601">
        <v>82609</v>
      </c>
      <c r="I4601">
        <f t="shared" si="214"/>
        <v>0</v>
      </c>
      <c r="J4601">
        <f t="shared" si="216"/>
        <v>0</v>
      </c>
      <c r="K4601">
        <f t="shared" si="215"/>
        <v>0</v>
      </c>
    </row>
    <row r="4602" spans="1:11" x14ac:dyDescent="0.25">
      <c r="A4602" t="s">
        <v>25</v>
      </c>
      <c r="B4602" t="s">
        <v>11</v>
      </c>
      <c r="C4602">
        <v>1990</v>
      </c>
      <c r="D4602">
        <v>534</v>
      </c>
      <c r="E4602">
        <v>17866</v>
      </c>
      <c r="F4602">
        <v>20.059999999999999</v>
      </c>
      <c r="G4602">
        <v>16344</v>
      </c>
      <c r="H4602">
        <v>16344</v>
      </c>
      <c r="I4602">
        <f t="shared" si="214"/>
        <v>0</v>
      </c>
      <c r="J4602">
        <f t="shared" si="216"/>
        <v>0</v>
      </c>
      <c r="K4602">
        <f t="shared" si="215"/>
        <v>0</v>
      </c>
    </row>
    <row r="4603" spans="1:11" x14ac:dyDescent="0.25">
      <c r="A4603" t="s">
        <v>32</v>
      </c>
      <c r="B4603" t="s">
        <v>45</v>
      </c>
      <c r="C4603">
        <v>2009</v>
      </c>
      <c r="D4603">
        <v>1083</v>
      </c>
      <c r="E4603">
        <v>28707.01</v>
      </c>
      <c r="F4603">
        <v>26.76</v>
      </c>
      <c r="G4603">
        <v>343433</v>
      </c>
      <c r="H4603">
        <v>343433</v>
      </c>
      <c r="I4603">
        <f t="shared" si="214"/>
        <v>0</v>
      </c>
      <c r="J4603">
        <f t="shared" si="216"/>
        <v>0</v>
      </c>
      <c r="K4603">
        <f t="shared" si="215"/>
        <v>0</v>
      </c>
    </row>
    <row r="4604" spans="1:11" x14ac:dyDescent="0.25">
      <c r="A4604" t="s">
        <v>12</v>
      </c>
      <c r="B4604" t="s">
        <v>21</v>
      </c>
      <c r="C4604">
        <v>1999</v>
      </c>
      <c r="D4604">
        <v>2702</v>
      </c>
      <c r="E4604">
        <v>1597</v>
      </c>
      <c r="F4604">
        <v>26.82</v>
      </c>
      <c r="G4604">
        <v>96698</v>
      </c>
      <c r="H4604">
        <v>94532</v>
      </c>
      <c r="I4604">
        <f t="shared" si="214"/>
        <v>2166</v>
      </c>
      <c r="J4604">
        <f t="shared" si="216"/>
        <v>2166</v>
      </c>
      <c r="K4604">
        <f t="shared" si="215"/>
        <v>4691556</v>
      </c>
    </row>
    <row r="4605" spans="1:11" x14ac:dyDescent="0.25">
      <c r="A4605" t="s">
        <v>100</v>
      </c>
      <c r="B4605" t="s">
        <v>11</v>
      </c>
      <c r="C4605">
        <v>2004</v>
      </c>
      <c r="D4605">
        <v>1537</v>
      </c>
      <c r="E4605">
        <v>1390.7</v>
      </c>
      <c r="F4605">
        <v>7.67</v>
      </c>
      <c r="G4605">
        <v>61177</v>
      </c>
      <c r="H4605">
        <v>57490</v>
      </c>
      <c r="I4605">
        <f t="shared" si="214"/>
        <v>3687</v>
      </c>
      <c r="J4605">
        <f t="shared" si="216"/>
        <v>3687</v>
      </c>
      <c r="K4605">
        <f t="shared" si="215"/>
        <v>13593969</v>
      </c>
    </row>
    <row r="4606" spans="1:11" x14ac:dyDescent="0.25">
      <c r="A4606" t="s">
        <v>92</v>
      </c>
      <c r="B4606" t="s">
        <v>11</v>
      </c>
      <c r="C4606">
        <v>2009</v>
      </c>
      <c r="D4606">
        <v>562</v>
      </c>
      <c r="E4606">
        <v>198.36</v>
      </c>
      <c r="F4606">
        <v>9.67</v>
      </c>
      <c r="G4606">
        <v>22374</v>
      </c>
      <c r="H4606">
        <v>14627</v>
      </c>
      <c r="I4606">
        <f t="shared" si="214"/>
        <v>7747</v>
      </c>
      <c r="J4606">
        <f t="shared" si="216"/>
        <v>7747</v>
      </c>
      <c r="K4606">
        <f t="shared" si="215"/>
        <v>60016009</v>
      </c>
    </row>
    <row r="4607" spans="1:11" x14ac:dyDescent="0.25">
      <c r="A4607" t="s">
        <v>32</v>
      </c>
      <c r="B4607" t="s">
        <v>13</v>
      </c>
      <c r="C4607">
        <v>2011</v>
      </c>
      <c r="D4607">
        <v>1083</v>
      </c>
      <c r="E4607">
        <v>55540</v>
      </c>
      <c r="F4607">
        <v>25.53</v>
      </c>
      <c r="G4607">
        <v>35878</v>
      </c>
      <c r="H4607">
        <v>35878</v>
      </c>
      <c r="I4607">
        <f t="shared" si="214"/>
        <v>0</v>
      </c>
      <c r="J4607">
        <f t="shared" si="216"/>
        <v>0</v>
      </c>
      <c r="K4607">
        <f t="shared" si="215"/>
        <v>0</v>
      </c>
    </row>
    <row r="4608" spans="1:11" x14ac:dyDescent="0.25">
      <c r="A4608" t="s">
        <v>52</v>
      </c>
      <c r="B4608" t="s">
        <v>11</v>
      </c>
      <c r="C4608">
        <v>2006</v>
      </c>
      <c r="D4608">
        <v>282</v>
      </c>
      <c r="E4608">
        <v>11.87</v>
      </c>
      <c r="F4608">
        <v>27.62</v>
      </c>
      <c r="G4608">
        <v>24025</v>
      </c>
      <c r="H4608">
        <v>24409</v>
      </c>
      <c r="I4608">
        <f t="shared" si="214"/>
        <v>384</v>
      </c>
      <c r="J4608">
        <f t="shared" si="216"/>
        <v>-384</v>
      </c>
      <c r="K4608">
        <f t="shared" si="215"/>
        <v>147456</v>
      </c>
    </row>
    <row r="4609" spans="1:11" x14ac:dyDescent="0.25">
      <c r="A4609" t="s">
        <v>57</v>
      </c>
      <c r="B4609" t="s">
        <v>15</v>
      </c>
      <c r="C4609">
        <v>2012</v>
      </c>
      <c r="D4609">
        <v>3240</v>
      </c>
      <c r="E4609">
        <v>48727.73</v>
      </c>
      <c r="F4609">
        <v>22.58</v>
      </c>
      <c r="G4609">
        <v>38191</v>
      </c>
      <c r="H4609">
        <v>57069</v>
      </c>
      <c r="I4609">
        <f t="shared" si="214"/>
        <v>18878</v>
      </c>
      <c r="J4609">
        <f t="shared" si="216"/>
        <v>-18878</v>
      </c>
      <c r="K4609">
        <f t="shared" si="215"/>
        <v>356378884</v>
      </c>
    </row>
    <row r="4610" spans="1:11" x14ac:dyDescent="0.25">
      <c r="A4610" t="s">
        <v>25</v>
      </c>
      <c r="B4610" t="s">
        <v>7</v>
      </c>
      <c r="C4610">
        <v>1991</v>
      </c>
      <c r="D4610">
        <v>534</v>
      </c>
      <c r="E4610">
        <v>17866</v>
      </c>
      <c r="F4610">
        <v>16.78</v>
      </c>
      <c r="G4610">
        <v>285359</v>
      </c>
      <c r="H4610">
        <v>285359</v>
      </c>
      <c r="I4610">
        <f t="shared" si="214"/>
        <v>0</v>
      </c>
      <c r="J4610">
        <f t="shared" si="216"/>
        <v>0</v>
      </c>
      <c r="K4610">
        <f t="shared" si="215"/>
        <v>0</v>
      </c>
    </row>
    <row r="4611" spans="1:11" x14ac:dyDescent="0.25">
      <c r="A4611" t="s">
        <v>28</v>
      </c>
      <c r="B4611" t="s">
        <v>15</v>
      </c>
      <c r="C4611">
        <v>2013</v>
      </c>
      <c r="D4611">
        <v>1712</v>
      </c>
      <c r="E4611">
        <v>1235.31</v>
      </c>
      <c r="F4611">
        <v>27.03</v>
      </c>
      <c r="G4611">
        <v>14227</v>
      </c>
      <c r="H4611">
        <v>14257</v>
      </c>
      <c r="I4611">
        <f t="shared" ref="I4611:I4674" si="217">ABS(G4611-H4611)</f>
        <v>30</v>
      </c>
      <c r="J4611">
        <f t="shared" si="216"/>
        <v>-30</v>
      </c>
      <c r="K4611">
        <f t="shared" ref="K4611:K4674" si="218">J4611^2</f>
        <v>900</v>
      </c>
    </row>
    <row r="4612" spans="1:11" x14ac:dyDescent="0.25">
      <c r="A4612" t="s">
        <v>42</v>
      </c>
      <c r="B4612" t="s">
        <v>9</v>
      </c>
      <c r="C4612">
        <v>1992</v>
      </c>
      <c r="D4612">
        <v>758</v>
      </c>
      <c r="E4612">
        <v>34468.93</v>
      </c>
      <c r="F4612">
        <v>19.14</v>
      </c>
      <c r="G4612">
        <v>23450</v>
      </c>
      <c r="H4612">
        <v>23450</v>
      </c>
      <c r="I4612">
        <f t="shared" si="217"/>
        <v>0</v>
      </c>
      <c r="J4612">
        <f t="shared" si="216"/>
        <v>0</v>
      </c>
      <c r="K4612">
        <f t="shared" si="218"/>
        <v>0</v>
      </c>
    </row>
    <row r="4613" spans="1:11" x14ac:dyDescent="0.25">
      <c r="A4613" t="s">
        <v>95</v>
      </c>
      <c r="B4613" t="s">
        <v>9</v>
      </c>
      <c r="C4613">
        <v>2008</v>
      </c>
      <c r="D4613">
        <v>3142</v>
      </c>
      <c r="E4613">
        <v>105</v>
      </c>
      <c r="F4613">
        <v>25.17</v>
      </c>
      <c r="G4613">
        <v>45455</v>
      </c>
      <c r="H4613">
        <v>50719</v>
      </c>
      <c r="I4613">
        <f t="shared" si="217"/>
        <v>5264</v>
      </c>
      <c r="J4613">
        <f t="shared" si="216"/>
        <v>-5264</v>
      </c>
      <c r="K4613">
        <f t="shared" si="218"/>
        <v>27709696</v>
      </c>
    </row>
    <row r="4614" spans="1:11" x14ac:dyDescent="0.25">
      <c r="A4614" t="s">
        <v>50</v>
      </c>
      <c r="B4614" t="s">
        <v>7</v>
      </c>
      <c r="C4614">
        <v>2001</v>
      </c>
      <c r="D4614">
        <v>1110</v>
      </c>
      <c r="E4614">
        <v>3132.2</v>
      </c>
      <c r="F4614">
        <v>8.75</v>
      </c>
      <c r="G4614">
        <v>300394</v>
      </c>
      <c r="H4614">
        <v>283064</v>
      </c>
      <c r="I4614">
        <f t="shared" si="217"/>
        <v>17330</v>
      </c>
      <c r="J4614">
        <f t="shared" si="216"/>
        <v>17330</v>
      </c>
      <c r="K4614">
        <f t="shared" si="218"/>
        <v>300328900</v>
      </c>
    </row>
    <row r="4615" spans="1:11" x14ac:dyDescent="0.25">
      <c r="A4615" t="s">
        <v>14</v>
      </c>
      <c r="B4615" t="s">
        <v>7</v>
      </c>
      <c r="C4615">
        <v>1994</v>
      </c>
      <c r="D4615">
        <v>494</v>
      </c>
      <c r="E4615">
        <v>6183</v>
      </c>
      <c r="F4615">
        <v>22.93</v>
      </c>
      <c r="G4615">
        <v>133171</v>
      </c>
      <c r="H4615">
        <v>133171</v>
      </c>
      <c r="I4615">
        <f t="shared" si="217"/>
        <v>0</v>
      </c>
      <c r="J4615">
        <f t="shared" si="216"/>
        <v>0</v>
      </c>
      <c r="K4615">
        <f t="shared" si="218"/>
        <v>0</v>
      </c>
    </row>
    <row r="4616" spans="1:11" x14ac:dyDescent="0.25">
      <c r="A4616" t="s">
        <v>53</v>
      </c>
      <c r="B4616" t="s">
        <v>49</v>
      </c>
      <c r="C4616">
        <v>2011</v>
      </c>
      <c r="D4616">
        <v>1604</v>
      </c>
      <c r="E4616">
        <v>1372.47</v>
      </c>
      <c r="F4616">
        <v>25.25</v>
      </c>
      <c r="G4616">
        <v>101354</v>
      </c>
      <c r="H4616">
        <v>112643</v>
      </c>
      <c r="I4616">
        <f t="shared" si="217"/>
        <v>11289</v>
      </c>
      <c r="J4616">
        <f t="shared" si="216"/>
        <v>-11289</v>
      </c>
      <c r="K4616">
        <f t="shared" si="218"/>
        <v>127441521</v>
      </c>
    </row>
    <row r="4617" spans="1:11" x14ac:dyDescent="0.25">
      <c r="A4617" t="s">
        <v>42</v>
      </c>
      <c r="B4617" t="s">
        <v>45</v>
      </c>
      <c r="C4617">
        <v>1994</v>
      </c>
      <c r="D4617">
        <v>758</v>
      </c>
      <c r="E4617">
        <v>34468.93</v>
      </c>
      <c r="F4617">
        <v>21.46</v>
      </c>
      <c r="G4617">
        <v>75260</v>
      </c>
      <c r="H4617">
        <v>75260</v>
      </c>
      <c r="I4617">
        <f t="shared" si="217"/>
        <v>0</v>
      </c>
      <c r="J4617">
        <f t="shared" si="216"/>
        <v>0</v>
      </c>
      <c r="K4617">
        <f t="shared" si="218"/>
        <v>0</v>
      </c>
    </row>
    <row r="4618" spans="1:11" x14ac:dyDescent="0.25">
      <c r="A4618" t="s">
        <v>44</v>
      </c>
      <c r="B4618" t="s">
        <v>11</v>
      </c>
      <c r="C4618">
        <v>1999</v>
      </c>
      <c r="D4618">
        <v>1180</v>
      </c>
      <c r="E4618">
        <v>88</v>
      </c>
      <c r="F4618">
        <v>23.52</v>
      </c>
      <c r="G4618">
        <v>18333</v>
      </c>
      <c r="H4618">
        <v>18000</v>
      </c>
      <c r="I4618">
        <f t="shared" si="217"/>
        <v>333</v>
      </c>
      <c r="J4618">
        <f t="shared" si="216"/>
        <v>333</v>
      </c>
      <c r="K4618">
        <f t="shared" si="218"/>
        <v>110889</v>
      </c>
    </row>
    <row r="4619" spans="1:11" x14ac:dyDescent="0.25">
      <c r="A4619" t="s">
        <v>68</v>
      </c>
      <c r="B4619" t="s">
        <v>13</v>
      </c>
      <c r="C4619">
        <v>2004</v>
      </c>
      <c r="D4619">
        <v>748</v>
      </c>
      <c r="E4619">
        <v>1.28</v>
      </c>
      <c r="F4619">
        <v>28.9</v>
      </c>
      <c r="G4619">
        <v>15047</v>
      </c>
      <c r="H4619">
        <v>19010</v>
      </c>
      <c r="I4619">
        <f t="shared" si="217"/>
        <v>3963</v>
      </c>
      <c r="J4619">
        <f t="shared" si="216"/>
        <v>-3963</v>
      </c>
      <c r="K4619">
        <f t="shared" si="218"/>
        <v>15705369</v>
      </c>
    </row>
    <row r="4620" spans="1:11" x14ac:dyDescent="0.25">
      <c r="A4620" t="s">
        <v>28</v>
      </c>
      <c r="B4620" t="s">
        <v>9</v>
      </c>
      <c r="C4620">
        <v>2000</v>
      </c>
      <c r="D4620">
        <v>1712</v>
      </c>
      <c r="E4620">
        <v>1695.71</v>
      </c>
      <c r="F4620">
        <v>26.43</v>
      </c>
      <c r="G4620">
        <v>10838</v>
      </c>
      <c r="H4620">
        <v>10897</v>
      </c>
      <c r="I4620">
        <f t="shared" si="217"/>
        <v>59</v>
      </c>
      <c r="J4620">
        <f t="shared" si="216"/>
        <v>-59</v>
      </c>
      <c r="K4620">
        <f t="shared" si="218"/>
        <v>3481</v>
      </c>
    </row>
    <row r="4621" spans="1:11" x14ac:dyDescent="0.25">
      <c r="A4621" t="s">
        <v>32</v>
      </c>
      <c r="B4621" t="s">
        <v>11</v>
      </c>
      <c r="C4621">
        <v>2006</v>
      </c>
      <c r="D4621">
        <v>1083</v>
      </c>
      <c r="E4621">
        <v>37423</v>
      </c>
      <c r="F4621">
        <v>26.43</v>
      </c>
      <c r="G4621">
        <v>26188</v>
      </c>
      <c r="H4621">
        <v>26188</v>
      </c>
      <c r="I4621">
        <f t="shared" si="217"/>
        <v>0</v>
      </c>
      <c r="J4621">
        <f t="shared" ref="J4621:J4684" si="219">G4621-H4621</f>
        <v>0</v>
      </c>
      <c r="K4621">
        <f t="shared" si="218"/>
        <v>0</v>
      </c>
    </row>
    <row r="4622" spans="1:11" x14ac:dyDescent="0.25">
      <c r="A4622" t="s">
        <v>58</v>
      </c>
      <c r="B4622" t="s">
        <v>29</v>
      </c>
      <c r="C4622">
        <v>2001</v>
      </c>
      <c r="D4622">
        <v>691</v>
      </c>
      <c r="E4622">
        <v>452.56</v>
      </c>
      <c r="F4622">
        <v>9.16</v>
      </c>
      <c r="G4622">
        <v>540</v>
      </c>
      <c r="H4622">
        <v>260</v>
      </c>
      <c r="I4622">
        <f t="shared" si="217"/>
        <v>280</v>
      </c>
      <c r="J4622">
        <f t="shared" si="219"/>
        <v>280</v>
      </c>
      <c r="K4622">
        <f t="shared" si="218"/>
        <v>78400</v>
      </c>
    </row>
    <row r="4623" spans="1:11" x14ac:dyDescent="0.25">
      <c r="A4623" t="s">
        <v>37</v>
      </c>
      <c r="B4623" t="s">
        <v>13</v>
      </c>
      <c r="C4623">
        <v>2007</v>
      </c>
      <c r="D4623">
        <v>630</v>
      </c>
      <c r="E4623">
        <v>1578</v>
      </c>
      <c r="F4623">
        <v>16.600000000000001</v>
      </c>
      <c r="G4623">
        <v>28715</v>
      </c>
      <c r="H4623">
        <v>28062</v>
      </c>
      <c r="I4623">
        <f t="shared" si="217"/>
        <v>653</v>
      </c>
      <c r="J4623">
        <f t="shared" si="219"/>
        <v>653</v>
      </c>
      <c r="K4623">
        <f t="shared" si="218"/>
        <v>426409</v>
      </c>
    </row>
    <row r="4624" spans="1:11" x14ac:dyDescent="0.25">
      <c r="A4624" t="s">
        <v>105</v>
      </c>
      <c r="B4624" t="s">
        <v>11</v>
      </c>
      <c r="C4624">
        <v>1999</v>
      </c>
      <c r="D4624">
        <v>641</v>
      </c>
      <c r="E4624">
        <v>326.86</v>
      </c>
      <c r="F4624">
        <v>7.07</v>
      </c>
      <c r="G4624">
        <v>24103</v>
      </c>
      <c r="H4624">
        <v>33844</v>
      </c>
      <c r="I4624">
        <f t="shared" si="217"/>
        <v>9741</v>
      </c>
      <c r="J4624">
        <f t="shared" si="219"/>
        <v>-9741</v>
      </c>
      <c r="K4624">
        <f t="shared" si="218"/>
        <v>94887081</v>
      </c>
    </row>
    <row r="4625" spans="1:11" x14ac:dyDescent="0.25">
      <c r="A4625" t="s">
        <v>32</v>
      </c>
      <c r="B4625" t="s">
        <v>13</v>
      </c>
      <c r="C4625">
        <v>1999</v>
      </c>
      <c r="D4625">
        <v>1083</v>
      </c>
      <c r="E4625">
        <v>46195</v>
      </c>
      <c r="F4625">
        <v>24.9</v>
      </c>
      <c r="G4625">
        <v>29782</v>
      </c>
      <c r="H4625">
        <v>29782</v>
      </c>
      <c r="I4625">
        <f t="shared" si="217"/>
        <v>0</v>
      </c>
      <c r="J4625">
        <f t="shared" si="219"/>
        <v>0</v>
      </c>
      <c r="K4625">
        <f t="shared" si="218"/>
        <v>0</v>
      </c>
    </row>
    <row r="4626" spans="1:11" x14ac:dyDescent="0.25">
      <c r="A4626" t="s">
        <v>41</v>
      </c>
      <c r="B4626" t="s">
        <v>29</v>
      </c>
      <c r="C4626">
        <v>2010</v>
      </c>
      <c r="D4626">
        <v>700</v>
      </c>
      <c r="E4626">
        <v>40832.42</v>
      </c>
      <c r="F4626">
        <v>4.8499999999999996</v>
      </c>
      <c r="G4626">
        <v>20000</v>
      </c>
      <c r="H4626">
        <v>20000</v>
      </c>
      <c r="I4626">
        <f t="shared" si="217"/>
        <v>0</v>
      </c>
      <c r="J4626">
        <f t="shared" si="219"/>
        <v>0</v>
      </c>
      <c r="K4626">
        <f t="shared" si="218"/>
        <v>0</v>
      </c>
    </row>
    <row r="4627" spans="1:11" x14ac:dyDescent="0.25">
      <c r="A4627" t="s">
        <v>32</v>
      </c>
      <c r="B4627" t="s">
        <v>21</v>
      </c>
      <c r="C4627">
        <v>1990</v>
      </c>
      <c r="D4627">
        <v>1083</v>
      </c>
      <c r="E4627">
        <v>75000</v>
      </c>
      <c r="F4627">
        <v>25.12</v>
      </c>
      <c r="G4627">
        <v>79663</v>
      </c>
      <c r="H4627">
        <v>79663</v>
      </c>
      <c r="I4627">
        <f t="shared" si="217"/>
        <v>0</v>
      </c>
      <c r="J4627">
        <f t="shared" si="219"/>
        <v>0</v>
      </c>
      <c r="K4627">
        <f t="shared" si="218"/>
        <v>0</v>
      </c>
    </row>
    <row r="4628" spans="1:11" x14ac:dyDescent="0.25">
      <c r="A4628" t="s">
        <v>32</v>
      </c>
      <c r="B4628" t="s">
        <v>13</v>
      </c>
      <c r="C4628">
        <v>1996</v>
      </c>
      <c r="D4628">
        <v>1083</v>
      </c>
      <c r="E4628">
        <v>56114</v>
      </c>
      <c r="F4628">
        <v>25.31</v>
      </c>
      <c r="G4628">
        <v>28226</v>
      </c>
      <c r="H4628">
        <v>28226</v>
      </c>
      <c r="I4628">
        <f t="shared" si="217"/>
        <v>0</v>
      </c>
      <c r="J4628">
        <f t="shared" si="219"/>
        <v>0</v>
      </c>
      <c r="K4628">
        <f t="shared" si="218"/>
        <v>0</v>
      </c>
    </row>
    <row r="4629" spans="1:11" x14ac:dyDescent="0.25">
      <c r="A4629" t="s">
        <v>78</v>
      </c>
      <c r="B4629" t="s">
        <v>13</v>
      </c>
      <c r="C4629">
        <v>2008</v>
      </c>
      <c r="D4629">
        <v>565</v>
      </c>
      <c r="E4629">
        <v>54080.5</v>
      </c>
      <c r="F4629">
        <v>9.24</v>
      </c>
      <c r="G4629">
        <v>50859</v>
      </c>
      <c r="H4629">
        <v>51185</v>
      </c>
      <c r="I4629">
        <f t="shared" si="217"/>
        <v>326</v>
      </c>
      <c r="J4629">
        <f t="shared" si="219"/>
        <v>-326</v>
      </c>
      <c r="K4629">
        <f t="shared" si="218"/>
        <v>106276</v>
      </c>
    </row>
    <row r="4630" spans="1:11" x14ac:dyDescent="0.25">
      <c r="A4630" t="s">
        <v>32</v>
      </c>
      <c r="B4630" t="s">
        <v>13</v>
      </c>
      <c r="C4630">
        <v>1998</v>
      </c>
      <c r="D4630">
        <v>1083</v>
      </c>
      <c r="E4630">
        <v>49157</v>
      </c>
      <c r="F4630">
        <v>25.77</v>
      </c>
      <c r="G4630">
        <v>28805</v>
      </c>
      <c r="H4630">
        <v>28805</v>
      </c>
      <c r="I4630">
        <f t="shared" si="217"/>
        <v>0</v>
      </c>
      <c r="J4630">
        <f t="shared" si="219"/>
        <v>0</v>
      </c>
      <c r="K4630">
        <f t="shared" si="218"/>
        <v>0</v>
      </c>
    </row>
    <row r="4631" spans="1:11" x14ac:dyDescent="0.25">
      <c r="A4631" t="s">
        <v>18</v>
      </c>
      <c r="B4631" t="s">
        <v>13</v>
      </c>
      <c r="C4631">
        <v>2011</v>
      </c>
      <c r="D4631">
        <v>1761</v>
      </c>
      <c r="E4631">
        <v>345026</v>
      </c>
      <c r="F4631">
        <v>20.329999999999998</v>
      </c>
      <c r="G4631">
        <v>48956</v>
      </c>
      <c r="H4631">
        <v>48956</v>
      </c>
      <c r="I4631">
        <f t="shared" si="217"/>
        <v>0</v>
      </c>
      <c r="J4631">
        <f t="shared" si="219"/>
        <v>0</v>
      </c>
      <c r="K4631">
        <f t="shared" si="218"/>
        <v>0</v>
      </c>
    </row>
    <row r="4632" spans="1:11" x14ac:dyDescent="0.25">
      <c r="A4632" t="s">
        <v>58</v>
      </c>
      <c r="B4632" t="s">
        <v>29</v>
      </c>
      <c r="C4632">
        <v>1992</v>
      </c>
      <c r="D4632">
        <v>691</v>
      </c>
      <c r="E4632">
        <v>2280</v>
      </c>
      <c r="F4632">
        <v>7.9</v>
      </c>
      <c r="G4632">
        <v>50</v>
      </c>
      <c r="H4632">
        <v>26335</v>
      </c>
      <c r="I4632">
        <f t="shared" si="217"/>
        <v>26285</v>
      </c>
      <c r="J4632">
        <f t="shared" si="219"/>
        <v>-26285</v>
      </c>
      <c r="K4632">
        <f t="shared" si="218"/>
        <v>690901225</v>
      </c>
    </row>
    <row r="4633" spans="1:11" x14ac:dyDescent="0.25">
      <c r="A4633" t="s">
        <v>32</v>
      </c>
      <c r="B4633" t="s">
        <v>21</v>
      </c>
      <c r="C4633">
        <v>1994</v>
      </c>
      <c r="D4633">
        <v>1083</v>
      </c>
      <c r="E4633">
        <v>61357</v>
      </c>
      <c r="F4633">
        <v>24.71</v>
      </c>
      <c r="G4633">
        <v>84823</v>
      </c>
      <c r="H4633">
        <v>84823</v>
      </c>
      <c r="I4633">
        <f t="shared" si="217"/>
        <v>0</v>
      </c>
      <c r="J4633">
        <f t="shared" si="219"/>
        <v>0</v>
      </c>
      <c r="K4633">
        <f t="shared" si="218"/>
        <v>0</v>
      </c>
    </row>
    <row r="4634" spans="1:11" x14ac:dyDescent="0.25">
      <c r="A4634" t="s">
        <v>28</v>
      </c>
      <c r="B4634" t="s">
        <v>15</v>
      </c>
      <c r="C4634">
        <v>2011</v>
      </c>
      <c r="D4634">
        <v>1712</v>
      </c>
      <c r="E4634">
        <v>1290.31</v>
      </c>
      <c r="F4634">
        <v>26.65</v>
      </c>
      <c r="G4634">
        <v>12857</v>
      </c>
      <c r="H4634">
        <v>15074</v>
      </c>
      <c r="I4634">
        <f t="shared" si="217"/>
        <v>2217</v>
      </c>
      <c r="J4634">
        <f t="shared" si="219"/>
        <v>-2217</v>
      </c>
      <c r="K4634">
        <f t="shared" si="218"/>
        <v>4915089</v>
      </c>
    </row>
    <row r="4635" spans="1:11" x14ac:dyDescent="0.25">
      <c r="A4635" t="s">
        <v>65</v>
      </c>
      <c r="B4635" t="s">
        <v>29</v>
      </c>
      <c r="C4635">
        <v>2006</v>
      </c>
      <c r="D4635">
        <v>250</v>
      </c>
      <c r="E4635">
        <v>3926.27</v>
      </c>
      <c r="F4635">
        <v>3.88</v>
      </c>
      <c r="G4635">
        <v>16578</v>
      </c>
      <c r="H4635">
        <v>16438</v>
      </c>
      <c r="I4635">
        <f t="shared" si="217"/>
        <v>140</v>
      </c>
      <c r="J4635">
        <f t="shared" si="219"/>
        <v>140</v>
      </c>
      <c r="K4635">
        <f t="shared" si="218"/>
        <v>19600</v>
      </c>
    </row>
    <row r="4636" spans="1:11" x14ac:dyDescent="0.25">
      <c r="A4636" t="s">
        <v>64</v>
      </c>
      <c r="B4636" t="s">
        <v>13</v>
      </c>
      <c r="C4636">
        <v>1999</v>
      </c>
      <c r="D4636">
        <v>1976</v>
      </c>
      <c r="E4636">
        <v>2387</v>
      </c>
      <c r="F4636">
        <v>24.41</v>
      </c>
      <c r="G4636">
        <v>21850</v>
      </c>
      <c r="H4636">
        <v>25468</v>
      </c>
      <c r="I4636">
        <f t="shared" si="217"/>
        <v>3618</v>
      </c>
      <c r="J4636">
        <f t="shared" si="219"/>
        <v>-3618</v>
      </c>
      <c r="K4636">
        <f t="shared" si="218"/>
        <v>13089924</v>
      </c>
    </row>
    <row r="4637" spans="1:11" x14ac:dyDescent="0.25">
      <c r="A4637" t="s">
        <v>84</v>
      </c>
      <c r="B4637" t="s">
        <v>11</v>
      </c>
      <c r="C4637">
        <v>1999</v>
      </c>
      <c r="D4637">
        <v>1181</v>
      </c>
      <c r="E4637">
        <v>123.64</v>
      </c>
      <c r="F4637">
        <v>20.260000000000002</v>
      </c>
      <c r="G4637">
        <v>7877</v>
      </c>
      <c r="H4637">
        <v>7537</v>
      </c>
      <c r="I4637">
        <f t="shared" si="217"/>
        <v>340</v>
      </c>
      <c r="J4637">
        <f t="shared" si="219"/>
        <v>340</v>
      </c>
      <c r="K4637">
        <f t="shared" si="218"/>
        <v>115600</v>
      </c>
    </row>
    <row r="4638" spans="1:11" x14ac:dyDescent="0.25">
      <c r="A4638" t="s">
        <v>86</v>
      </c>
      <c r="B4638" t="s">
        <v>11</v>
      </c>
      <c r="C4638">
        <v>2013</v>
      </c>
      <c r="D4638">
        <v>447</v>
      </c>
      <c r="E4638">
        <v>489.8</v>
      </c>
      <c r="F4638">
        <v>14.12</v>
      </c>
      <c r="G4638">
        <v>26719</v>
      </c>
      <c r="H4638">
        <v>19381</v>
      </c>
      <c r="I4638">
        <f t="shared" si="217"/>
        <v>7338</v>
      </c>
      <c r="J4638">
        <f t="shared" si="219"/>
        <v>7338</v>
      </c>
      <c r="K4638">
        <f t="shared" si="218"/>
        <v>53846244</v>
      </c>
    </row>
    <row r="4639" spans="1:11" x14ac:dyDescent="0.25">
      <c r="A4639" t="s">
        <v>95</v>
      </c>
      <c r="B4639" t="s">
        <v>49</v>
      </c>
      <c r="C4639">
        <v>2008</v>
      </c>
      <c r="D4639">
        <v>3142</v>
      </c>
      <c r="E4639">
        <v>105</v>
      </c>
      <c r="F4639">
        <v>25.17</v>
      </c>
      <c r="G4639">
        <v>165263</v>
      </c>
      <c r="H4639">
        <v>167568</v>
      </c>
      <c r="I4639">
        <f t="shared" si="217"/>
        <v>2305</v>
      </c>
      <c r="J4639">
        <f t="shared" si="219"/>
        <v>-2305</v>
      </c>
      <c r="K4639">
        <f t="shared" si="218"/>
        <v>5313025</v>
      </c>
    </row>
    <row r="4640" spans="1:11" x14ac:dyDescent="0.25">
      <c r="A4640" t="s">
        <v>95</v>
      </c>
      <c r="B4640" t="s">
        <v>15</v>
      </c>
      <c r="C4640">
        <v>1990</v>
      </c>
      <c r="D4640">
        <v>3142</v>
      </c>
      <c r="E4640">
        <v>121</v>
      </c>
      <c r="F4640">
        <v>25.27</v>
      </c>
      <c r="G4640">
        <v>41152</v>
      </c>
      <c r="H4640">
        <v>26000</v>
      </c>
      <c r="I4640">
        <f t="shared" si="217"/>
        <v>15152</v>
      </c>
      <c r="J4640">
        <f t="shared" si="219"/>
        <v>15152</v>
      </c>
      <c r="K4640">
        <f t="shared" si="218"/>
        <v>229583104</v>
      </c>
    </row>
    <row r="4641" spans="1:11" x14ac:dyDescent="0.25">
      <c r="A4641" t="s">
        <v>14</v>
      </c>
      <c r="B4641" t="s">
        <v>9</v>
      </c>
      <c r="C4641">
        <v>2001</v>
      </c>
      <c r="D4641">
        <v>494</v>
      </c>
      <c r="E4641">
        <v>11871</v>
      </c>
      <c r="F4641">
        <v>23.62</v>
      </c>
      <c r="G4641">
        <v>17631</v>
      </c>
      <c r="H4641">
        <v>17631</v>
      </c>
      <c r="I4641">
        <f t="shared" si="217"/>
        <v>0</v>
      </c>
      <c r="J4641">
        <f t="shared" si="219"/>
        <v>0</v>
      </c>
      <c r="K4641">
        <f t="shared" si="218"/>
        <v>0</v>
      </c>
    </row>
    <row r="4642" spans="1:11" x14ac:dyDescent="0.25">
      <c r="A4642" t="s">
        <v>47</v>
      </c>
      <c r="B4642" t="s">
        <v>15</v>
      </c>
      <c r="C4642">
        <v>2004</v>
      </c>
      <c r="D4642">
        <v>1113</v>
      </c>
      <c r="E4642">
        <v>2174</v>
      </c>
      <c r="F4642">
        <v>10.06</v>
      </c>
      <c r="G4642">
        <v>37125</v>
      </c>
      <c r="H4642">
        <v>26667</v>
      </c>
      <c r="I4642">
        <f t="shared" si="217"/>
        <v>10458</v>
      </c>
      <c r="J4642">
        <f t="shared" si="219"/>
        <v>10458</v>
      </c>
      <c r="K4642">
        <f t="shared" si="218"/>
        <v>109369764</v>
      </c>
    </row>
    <row r="4643" spans="1:11" x14ac:dyDescent="0.25">
      <c r="A4643" t="s">
        <v>19</v>
      </c>
      <c r="B4643" t="s">
        <v>13</v>
      </c>
      <c r="C4643">
        <v>2013</v>
      </c>
      <c r="D4643">
        <v>216</v>
      </c>
      <c r="E4643">
        <v>2162.6</v>
      </c>
      <c r="F4643">
        <v>25.14</v>
      </c>
      <c r="G4643">
        <v>47162</v>
      </c>
      <c r="H4643">
        <v>47162</v>
      </c>
      <c r="I4643">
        <f t="shared" si="217"/>
        <v>0</v>
      </c>
      <c r="J4643">
        <f t="shared" si="219"/>
        <v>0</v>
      </c>
      <c r="K4643">
        <f t="shared" si="218"/>
        <v>0</v>
      </c>
    </row>
    <row r="4644" spans="1:11" x14ac:dyDescent="0.25">
      <c r="A4644" t="s">
        <v>32</v>
      </c>
      <c r="B4644" t="s">
        <v>45</v>
      </c>
      <c r="C4644">
        <v>2005</v>
      </c>
      <c r="D4644">
        <v>1083</v>
      </c>
      <c r="E4644">
        <v>35342</v>
      </c>
      <c r="F4644">
        <v>26.73</v>
      </c>
      <c r="G4644">
        <v>304978</v>
      </c>
      <c r="H4644">
        <v>304978</v>
      </c>
      <c r="I4644">
        <f t="shared" si="217"/>
        <v>0</v>
      </c>
      <c r="J4644">
        <f t="shared" si="219"/>
        <v>0</v>
      </c>
      <c r="K4644">
        <f t="shared" si="218"/>
        <v>0</v>
      </c>
    </row>
    <row r="4645" spans="1:11" x14ac:dyDescent="0.25">
      <c r="A4645" t="s">
        <v>32</v>
      </c>
      <c r="B4645" t="s">
        <v>15</v>
      </c>
      <c r="C4645">
        <v>2010</v>
      </c>
      <c r="D4645">
        <v>1083</v>
      </c>
      <c r="E4645">
        <v>40093.69</v>
      </c>
      <c r="F4645">
        <v>26.61</v>
      </c>
      <c r="G4645">
        <v>8602</v>
      </c>
      <c r="H4645">
        <v>8602</v>
      </c>
      <c r="I4645">
        <f t="shared" si="217"/>
        <v>0</v>
      </c>
      <c r="J4645">
        <f t="shared" si="219"/>
        <v>0</v>
      </c>
      <c r="K4645">
        <f t="shared" si="218"/>
        <v>0</v>
      </c>
    </row>
    <row r="4646" spans="1:11" x14ac:dyDescent="0.25">
      <c r="A4646" t="s">
        <v>71</v>
      </c>
      <c r="B4646" t="s">
        <v>21</v>
      </c>
      <c r="C4646">
        <v>2010</v>
      </c>
      <c r="D4646">
        <v>151</v>
      </c>
      <c r="E4646">
        <v>11.49</v>
      </c>
      <c r="F4646">
        <v>30.32</v>
      </c>
      <c r="G4646">
        <v>161324</v>
      </c>
      <c r="H4646">
        <v>160230</v>
      </c>
      <c r="I4646">
        <f t="shared" si="217"/>
        <v>1094</v>
      </c>
      <c r="J4646">
        <f t="shared" si="219"/>
        <v>1094</v>
      </c>
      <c r="K4646">
        <f t="shared" si="218"/>
        <v>1196836</v>
      </c>
    </row>
    <row r="4647" spans="1:11" x14ac:dyDescent="0.25">
      <c r="A4647" t="s">
        <v>38</v>
      </c>
      <c r="B4647" t="s">
        <v>11</v>
      </c>
      <c r="C4647">
        <v>1998</v>
      </c>
      <c r="D4647">
        <v>1220</v>
      </c>
      <c r="E4647">
        <v>35422</v>
      </c>
      <c r="F4647">
        <v>10</v>
      </c>
      <c r="G4647">
        <v>75542</v>
      </c>
      <c r="H4647">
        <v>75542</v>
      </c>
      <c r="I4647">
        <f t="shared" si="217"/>
        <v>0</v>
      </c>
      <c r="J4647">
        <f t="shared" si="219"/>
        <v>0</v>
      </c>
      <c r="K4647">
        <f t="shared" si="218"/>
        <v>0</v>
      </c>
    </row>
    <row r="4648" spans="1:11" x14ac:dyDescent="0.25">
      <c r="A4648" t="s">
        <v>16</v>
      </c>
      <c r="B4648" t="s">
        <v>9</v>
      </c>
      <c r="C4648">
        <v>1993</v>
      </c>
      <c r="D4648">
        <v>1522</v>
      </c>
      <c r="E4648">
        <v>15373</v>
      </c>
      <c r="F4648">
        <v>13.26</v>
      </c>
      <c r="G4648">
        <v>84890</v>
      </c>
      <c r="H4648">
        <v>89381</v>
      </c>
      <c r="I4648">
        <f t="shared" si="217"/>
        <v>4491</v>
      </c>
      <c r="J4648">
        <f t="shared" si="219"/>
        <v>-4491</v>
      </c>
      <c r="K4648">
        <f t="shared" si="218"/>
        <v>20169081</v>
      </c>
    </row>
    <row r="4649" spans="1:11" x14ac:dyDescent="0.25">
      <c r="A4649" t="s">
        <v>32</v>
      </c>
      <c r="B4649" t="s">
        <v>45</v>
      </c>
      <c r="C4649">
        <v>2011</v>
      </c>
      <c r="D4649">
        <v>1083</v>
      </c>
      <c r="E4649">
        <v>55540</v>
      </c>
      <c r="F4649">
        <v>27.41</v>
      </c>
      <c r="G4649">
        <v>364770</v>
      </c>
      <c r="H4649">
        <v>364770</v>
      </c>
      <c r="I4649">
        <f t="shared" si="217"/>
        <v>0</v>
      </c>
      <c r="J4649">
        <f t="shared" si="219"/>
        <v>0</v>
      </c>
      <c r="K4649">
        <f t="shared" si="218"/>
        <v>0</v>
      </c>
    </row>
    <row r="4650" spans="1:11" x14ac:dyDescent="0.25">
      <c r="A4650" t="s">
        <v>73</v>
      </c>
      <c r="B4650" t="s">
        <v>7</v>
      </c>
      <c r="C4650">
        <v>2006</v>
      </c>
      <c r="D4650">
        <v>2041</v>
      </c>
      <c r="E4650">
        <v>623.96</v>
      </c>
      <c r="F4650">
        <v>24.32</v>
      </c>
      <c r="G4650">
        <v>238105</v>
      </c>
      <c r="H4650">
        <v>251918</v>
      </c>
      <c r="I4650">
        <f t="shared" si="217"/>
        <v>13813</v>
      </c>
      <c r="J4650">
        <f t="shared" si="219"/>
        <v>-13813</v>
      </c>
      <c r="K4650">
        <f t="shared" si="218"/>
        <v>190798969</v>
      </c>
    </row>
    <row r="4651" spans="1:11" x14ac:dyDescent="0.25">
      <c r="A4651" t="s">
        <v>53</v>
      </c>
      <c r="B4651" t="s">
        <v>11</v>
      </c>
      <c r="C4651">
        <v>2011</v>
      </c>
      <c r="D4651">
        <v>1604</v>
      </c>
      <c r="E4651">
        <v>1372.47</v>
      </c>
      <c r="F4651">
        <v>25.25</v>
      </c>
      <c r="G4651">
        <v>13971</v>
      </c>
      <c r="H4651">
        <v>13846</v>
      </c>
      <c r="I4651">
        <f t="shared" si="217"/>
        <v>125</v>
      </c>
      <c r="J4651">
        <f t="shared" si="219"/>
        <v>125</v>
      </c>
      <c r="K4651">
        <f t="shared" si="218"/>
        <v>15625</v>
      </c>
    </row>
    <row r="4652" spans="1:11" x14ac:dyDescent="0.25">
      <c r="A4652" t="s">
        <v>46</v>
      </c>
      <c r="B4652" t="s">
        <v>9</v>
      </c>
      <c r="C4652">
        <v>1997</v>
      </c>
      <c r="D4652">
        <v>1485</v>
      </c>
      <c r="E4652">
        <v>376.93</v>
      </c>
      <c r="F4652">
        <v>15.9</v>
      </c>
      <c r="G4652">
        <v>31862</v>
      </c>
      <c r="H4652">
        <v>24876</v>
      </c>
      <c r="I4652">
        <f t="shared" si="217"/>
        <v>6986</v>
      </c>
      <c r="J4652">
        <f t="shared" si="219"/>
        <v>6986</v>
      </c>
      <c r="K4652">
        <f t="shared" si="218"/>
        <v>48804196</v>
      </c>
    </row>
    <row r="4653" spans="1:11" x14ac:dyDescent="0.25">
      <c r="A4653" t="s">
        <v>37</v>
      </c>
      <c r="B4653" t="s">
        <v>11</v>
      </c>
      <c r="C4653">
        <v>1991</v>
      </c>
      <c r="D4653">
        <v>630</v>
      </c>
      <c r="E4653">
        <v>3469</v>
      </c>
      <c r="F4653">
        <v>16.260000000000002</v>
      </c>
      <c r="G4653">
        <v>18484</v>
      </c>
      <c r="H4653">
        <v>19359</v>
      </c>
      <c r="I4653">
        <f t="shared" si="217"/>
        <v>875</v>
      </c>
      <c r="J4653">
        <f t="shared" si="219"/>
        <v>-875</v>
      </c>
      <c r="K4653">
        <f t="shared" si="218"/>
        <v>765625</v>
      </c>
    </row>
    <row r="4654" spans="1:11" x14ac:dyDescent="0.25">
      <c r="A4654" t="s">
        <v>32</v>
      </c>
      <c r="B4654" t="s">
        <v>13</v>
      </c>
      <c r="C4654">
        <v>1997</v>
      </c>
      <c r="D4654">
        <v>1083</v>
      </c>
      <c r="E4654">
        <v>52279</v>
      </c>
      <c r="F4654">
        <v>24.71</v>
      </c>
      <c r="G4654">
        <v>28457</v>
      </c>
      <c r="H4654">
        <v>28457</v>
      </c>
      <c r="I4654">
        <f t="shared" si="217"/>
        <v>0</v>
      </c>
      <c r="J4654">
        <f t="shared" si="219"/>
        <v>0</v>
      </c>
      <c r="K4654">
        <f t="shared" si="218"/>
        <v>0</v>
      </c>
    </row>
    <row r="4655" spans="1:11" x14ac:dyDescent="0.25">
      <c r="A4655" t="s">
        <v>18</v>
      </c>
      <c r="B4655" t="s">
        <v>7</v>
      </c>
      <c r="C4655">
        <v>2011</v>
      </c>
      <c r="D4655">
        <v>1761</v>
      </c>
      <c r="E4655">
        <v>345026</v>
      </c>
      <c r="F4655">
        <v>25.28</v>
      </c>
      <c r="G4655">
        <v>262528</v>
      </c>
      <c r="H4655">
        <v>262528</v>
      </c>
      <c r="I4655">
        <f t="shared" si="217"/>
        <v>0</v>
      </c>
      <c r="J4655">
        <f t="shared" si="219"/>
        <v>0</v>
      </c>
      <c r="K4655">
        <f t="shared" si="218"/>
        <v>0</v>
      </c>
    </row>
    <row r="4656" spans="1:11" x14ac:dyDescent="0.25">
      <c r="A4656" t="s">
        <v>96</v>
      </c>
      <c r="B4656" t="s">
        <v>9</v>
      </c>
      <c r="C4656">
        <v>2007</v>
      </c>
      <c r="D4656">
        <v>1342</v>
      </c>
      <c r="E4656">
        <v>22.87</v>
      </c>
      <c r="F4656">
        <v>25.88</v>
      </c>
      <c r="G4656">
        <v>8500</v>
      </c>
      <c r="H4656">
        <v>9010</v>
      </c>
      <c r="I4656">
        <f t="shared" si="217"/>
        <v>510</v>
      </c>
      <c r="J4656">
        <f t="shared" si="219"/>
        <v>-510</v>
      </c>
      <c r="K4656">
        <f t="shared" si="218"/>
        <v>260100</v>
      </c>
    </row>
    <row r="4657" spans="1:11" x14ac:dyDescent="0.25">
      <c r="A4657" t="s">
        <v>32</v>
      </c>
      <c r="B4657" t="s">
        <v>7</v>
      </c>
      <c r="C4657">
        <v>2010</v>
      </c>
      <c r="D4657">
        <v>1083</v>
      </c>
      <c r="E4657">
        <v>40093.69</v>
      </c>
      <c r="F4657">
        <v>26.82</v>
      </c>
      <c r="G4657">
        <v>199299</v>
      </c>
      <c r="H4657">
        <v>199299</v>
      </c>
      <c r="I4657">
        <f t="shared" si="217"/>
        <v>0</v>
      </c>
      <c r="J4657">
        <f t="shared" si="219"/>
        <v>0</v>
      </c>
      <c r="K4657">
        <f t="shared" si="218"/>
        <v>0</v>
      </c>
    </row>
    <row r="4658" spans="1:11" x14ac:dyDescent="0.25">
      <c r="A4658" t="s">
        <v>19</v>
      </c>
      <c r="B4658" t="s">
        <v>29</v>
      </c>
      <c r="C4658">
        <v>1992</v>
      </c>
      <c r="D4658">
        <v>216</v>
      </c>
      <c r="E4658">
        <v>692</v>
      </c>
      <c r="F4658">
        <v>17.760000000000002</v>
      </c>
      <c r="G4658">
        <v>14800</v>
      </c>
      <c r="H4658">
        <v>14800</v>
      </c>
      <c r="I4658">
        <f t="shared" si="217"/>
        <v>0</v>
      </c>
      <c r="J4658">
        <f t="shared" si="219"/>
        <v>0</v>
      </c>
      <c r="K4658">
        <f t="shared" si="218"/>
        <v>0</v>
      </c>
    </row>
    <row r="4659" spans="1:11" x14ac:dyDescent="0.25">
      <c r="A4659" t="s">
        <v>17</v>
      </c>
      <c r="B4659" t="s">
        <v>7</v>
      </c>
      <c r="C4659">
        <v>1990</v>
      </c>
      <c r="D4659">
        <v>51</v>
      </c>
      <c r="E4659">
        <v>13214</v>
      </c>
      <c r="F4659">
        <v>21.6</v>
      </c>
      <c r="G4659">
        <v>205592</v>
      </c>
      <c r="H4659">
        <v>158256</v>
      </c>
      <c r="I4659">
        <f t="shared" si="217"/>
        <v>47336</v>
      </c>
      <c r="J4659">
        <f t="shared" si="219"/>
        <v>47336</v>
      </c>
      <c r="K4659">
        <f t="shared" si="218"/>
        <v>2240696896</v>
      </c>
    </row>
    <row r="4660" spans="1:11" x14ac:dyDescent="0.25">
      <c r="A4660" t="s">
        <v>65</v>
      </c>
      <c r="B4660" t="s">
        <v>11</v>
      </c>
      <c r="C4660">
        <v>1998</v>
      </c>
      <c r="D4660">
        <v>250</v>
      </c>
      <c r="E4660">
        <v>6416.14</v>
      </c>
      <c r="F4660">
        <v>3.25</v>
      </c>
      <c r="G4660">
        <v>5200</v>
      </c>
      <c r="H4660">
        <v>5200</v>
      </c>
      <c r="I4660">
        <f t="shared" si="217"/>
        <v>0</v>
      </c>
      <c r="J4660">
        <f t="shared" si="219"/>
        <v>0</v>
      </c>
      <c r="K4660">
        <f t="shared" si="218"/>
        <v>0</v>
      </c>
    </row>
    <row r="4661" spans="1:11" x14ac:dyDescent="0.25">
      <c r="A4661" t="s">
        <v>94</v>
      </c>
      <c r="B4661" t="s">
        <v>9</v>
      </c>
      <c r="C4661">
        <v>1999</v>
      </c>
      <c r="D4661">
        <v>686</v>
      </c>
      <c r="E4661">
        <v>470.87</v>
      </c>
      <c r="F4661">
        <v>24.93</v>
      </c>
      <c r="G4661">
        <v>9388</v>
      </c>
      <c r="H4661">
        <v>8255</v>
      </c>
      <c r="I4661">
        <f t="shared" si="217"/>
        <v>1133</v>
      </c>
      <c r="J4661">
        <f t="shared" si="219"/>
        <v>1133</v>
      </c>
      <c r="K4661">
        <f t="shared" si="218"/>
        <v>1283689</v>
      </c>
    </row>
    <row r="4662" spans="1:11" x14ac:dyDescent="0.25">
      <c r="A4662" t="s">
        <v>65</v>
      </c>
      <c r="B4662" t="s">
        <v>7</v>
      </c>
      <c r="C4662">
        <v>2011</v>
      </c>
      <c r="D4662">
        <v>250</v>
      </c>
      <c r="E4662">
        <v>10656.6</v>
      </c>
      <c r="F4662">
        <v>6.54</v>
      </c>
      <c r="G4662">
        <v>167176</v>
      </c>
      <c r="H4662">
        <v>181522</v>
      </c>
      <c r="I4662">
        <f t="shared" si="217"/>
        <v>14346</v>
      </c>
      <c r="J4662">
        <f t="shared" si="219"/>
        <v>-14346</v>
      </c>
      <c r="K4662">
        <f t="shared" si="218"/>
        <v>205807716</v>
      </c>
    </row>
    <row r="4663" spans="1:11" x14ac:dyDescent="0.25">
      <c r="A4663" t="s">
        <v>18</v>
      </c>
      <c r="B4663" t="s">
        <v>11</v>
      </c>
      <c r="C4663">
        <v>2001</v>
      </c>
      <c r="D4663">
        <v>1761</v>
      </c>
      <c r="E4663">
        <v>151523</v>
      </c>
      <c r="F4663">
        <v>24.99</v>
      </c>
      <c r="G4663">
        <v>19488</v>
      </c>
      <c r="H4663">
        <v>19488</v>
      </c>
      <c r="I4663">
        <f t="shared" si="217"/>
        <v>0</v>
      </c>
      <c r="J4663">
        <f t="shared" si="219"/>
        <v>0</v>
      </c>
      <c r="K4663">
        <f t="shared" si="218"/>
        <v>0</v>
      </c>
    </row>
    <row r="4664" spans="1:11" x14ac:dyDescent="0.25">
      <c r="A4664" t="s">
        <v>52</v>
      </c>
      <c r="B4664" t="s">
        <v>13</v>
      </c>
      <c r="C4664">
        <v>1997</v>
      </c>
      <c r="D4664">
        <v>282</v>
      </c>
      <c r="E4664">
        <v>24.28</v>
      </c>
      <c r="F4664">
        <v>27.38</v>
      </c>
      <c r="G4664">
        <v>17554</v>
      </c>
      <c r="H4664">
        <v>19140</v>
      </c>
      <c r="I4664">
        <f t="shared" si="217"/>
        <v>1586</v>
      </c>
      <c r="J4664">
        <f t="shared" si="219"/>
        <v>-1586</v>
      </c>
      <c r="K4664">
        <f t="shared" si="218"/>
        <v>2515396</v>
      </c>
    </row>
    <row r="4665" spans="1:11" x14ac:dyDescent="0.25">
      <c r="A4665" t="s">
        <v>16</v>
      </c>
      <c r="B4665" t="s">
        <v>11</v>
      </c>
      <c r="C4665">
        <v>1997</v>
      </c>
      <c r="D4665">
        <v>1522</v>
      </c>
      <c r="E4665">
        <v>15373</v>
      </c>
      <c r="F4665">
        <v>6.8</v>
      </c>
      <c r="G4665">
        <v>40174</v>
      </c>
      <c r="H4665">
        <v>33278</v>
      </c>
      <c r="I4665">
        <f t="shared" si="217"/>
        <v>6896</v>
      </c>
      <c r="J4665">
        <f t="shared" si="219"/>
        <v>6896</v>
      </c>
      <c r="K4665">
        <f t="shared" si="218"/>
        <v>47554816</v>
      </c>
    </row>
    <row r="4666" spans="1:11" x14ac:dyDescent="0.25">
      <c r="A4666" t="s">
        <v>40</v>
      </c>
      <c r="B4666" t="s">
        <v>29</v>
      </c>
      <c r="C4666">
        <v>1999</v>
      </c>
      <c r="D4666">
        <v>832</v>
      </c>
      <c r="E4666">
        <v>81583</v>
      </c>
      <c r="F4666">
        <v>12.95</v>
      </c>
      <c r="G4666">
        <v>35329</v>
      </c>
      <c r="H4666">
        <v>35761</v>
      </c>
      <c r="I4666">
        <f t="shared" si="217"/>
        <v>432</v>
      </c>
      <c r="J4666">
        <f t="shared" si="219"/>
        <v>-432</v>
      </c>
      <c r="K4666">
        <f t="shared" si="218"/>
        <v>186624</v>
      </c>
    </row>
    <row r="4667" spans="1:11" x14ac:dyDescent="0.25">
      <c r="A4667" t="s">
        <v>34</v>
      </c>
      <c r="B4667" t="s">
        <v>21</v>
      </c>
      <c r="C4667">
        <v>2006</v>
      </c>
      <c r="D4667">
        <v>636</v>
      </c>
      <c r="E4667">
        <v>39767</v>
      </c>
      <c r="F4667">
        <v>17.809999999999999</v>
      </c>
      <c r="G4667">
        <v>168349</v>
      </c>
      <c r="H4667">
        <v>168349</v>
      </c>
      <c r="I4667">
        <f t="shared" si="217"/>
        <v>0</v>
      </c>
      <c r="J4667">
        <f t="shared" si="219"/>
        <v>0</v>
      </c>
      <c r="K4667">
        <f t="shared" si="218"/>
        <v>0</v>
      </c>
    </row>
    <row r="4668" spans="1:11" x14ac:dyDescent="0.25">
      <c r="A4668" t="s">
        <v>10</v>
      </c>
      <c r="B4668" t="s">
        <v>13</v>
      </c>
      <c r="C4668">
        <v>2008</v>
      </c>
      <c r="D4668">
        <v>1668</v>
      </c>
      <c r="E4668">
        <v>58750</v>
      </c>
      <c r="F4668">
        <v>15.96</v>
      </c>
      <c r="G4668">
        <v>67786</v>
      </c>
      <c r="H4668">
        <v>67786</v>
      </c>
      <c r="I4668">
        <f t="shared" si="217"/>
        <v>0</v>
      </c>
      <c r="J4668">
        <f t="shared" si="219"/>
        <v>0</v>
      </c>
      <c r="K4668">
        <f t="shared" si="218"/>
        <v>0</v>
      </c>
    </row>
    <row r="4669" spans="1:11" x14ac:dyDescent="0.25">
      <c r="A4669" t="s">
        <v>42</v>
      </c>
      <c r="B4669" t="s">
        <v>45</v>
      </c>
      <c r="C4669">
        <v>2007</v>
      </c>
      <c r="D4669">
        <v>758</v>
      </c>
      <c r="E4669">
        <v>64501.279999999999</v>
      </c>
      <c r="F4669">
        <v>22.18</v>
      </c>
      <c r="G4669">
        <v>122745</v>
      </c>
      <c r="H4669">
        <v>122745</v>
      </c>
      <c r="I4669">
        <f t="shared" si="217"/>
        <v>0</v>
      </c>
      <c r="J4669">
        <f t="shared" si="219"/>
        <v>0</v>
      </c>
      <c r="K4669">
        <f t="shared" si="218"/>
        <v>0</v>
      </c>
    </row>
    <row r="4670" spans="1:11" x14ac:dyDescent="0.25">
      <c r="A4670" t="s">
        <v>32</v>
      </c>
      <c r="B4670" t="s">
        <v>21</v>
      </c>
      <c r="C4670">
        <v>1994</v>
      </c>
      <c r="D4670">
        <v>1083</v>
      </c>
      <c r="E4670">
        <v>61357</v>
      </c>
      <c r="F4670">
        <v>25.33</v>
      </c>
      <c r="G4670">
        <v>84823</v>
      </c>
      <c r="H4670">
        <v>84823</v>
      </c>
      <c r="I4670">
        <f t="shared" si="217"/>
        <v>0</v>
      </c>
      <c r="J4670">
        <f t="shared" si="219"/>
        <v>0</v>
      </c>
      <c r="K4670">
        <f t="shared" si="218"/>
        <v>0</v>
      </c>
    </row>
    <row r="4671" spans="1:11" x14ac:dyDescent="0.25">
      <c r="A4671" t="s">
        <v>63</v>
      </c>
      <c r="B4671" t="s">
        <v>21</v>
      </c>
      <c r="C4671">
        <v>1998</v>
      </c>
      <c r="D4671">
        <v>1020</v>
      </c>
      <c r="E4671">
        <v>1670</v>
      </c>
      <c r="F4671">
        <v>21.32</v>
      </c>
      <c r="G4671">
        <v>15152</v>
      </c>
      <c r="H4671">
        <v>17000</v>
      </c>
      <c r="I4671">
        <f t="shared" si="217"/>
        <v>1848</v>
      </c>
      <c r="J4671">
        <f t="shared" si="219"/>
        <v>-1848</v>
      </c>
      <c r="K4671">
        <f t="shared" si="218"/>
        <v>3415104</v>
      </c>
    </row>
    <row r="4672" spans="1:11" x14ac:dyDescent="0.25">
      <c r="A4672" t="s">
        <v>53</v>
      </c>
      <c r="B4672" t="s">
        <v>7</v>
      </c>
      <c r="C4672">
        <v>1990</v>
      </c>
      <c r="D4672">
        <v>1604</v>
      </c>
      <c r="E4672">
        <v>450.01</v>
      </c>
      <c r="F4672">
        <v>25.08</v>
      </c>
      <c r="G4672">
        <v>16142</v>
      </c>
      <c r="H4672">
        <v>19811</v>
      </c>
      <c r="I4672">
        <f t="shared" si="217"/>
        <v>3669</v>
      </c>
      <c r="J4672">
        <f t="shared" si="219"/>
        <v>-3669</v>
      </c>
      <c r="K4672">
        <f t="shared" si="218"/>
        <v>13461561</v>
      </c>
    </row>
    <row r="4673" spans="1:11" x14ac:dyDescent="0.25">
      <c r="A4673" t="s">
        <v>27</v>
      </c>
      <c r="B4673" t="s">
        <v>15</v>
      </c>
      <c r="C4673">
        <v>2011</v>
      </c>
      <c r="D4673">
        <v>495</v>
      </c>
      <c r="E4673">
        <v>26857</v>
      </c>
      <c r="F4673">
        <v>20.72</v>
      </c>
      <c r="G4673">
        <v>22399</v>
      </c>
      <c r="H4673">
        <v>22399</v>
      </c>
      <c r="I4673">
        <f t="shared" si="217"/>
        <v>0</v>
      </c>
      <c r="J4673">
        <f t="shared" si="219"/>
        <v>0</v>
      </c>
      <c r="K4673">
        <f t="shared" si="218"/>
        <v>0</v>
      </c>
    </row>
    <row r="4674" spans="1:11" x14ac:dyDescent="0.25">
      <c r="A4674" t="s">
        <v>14</v>
      </c>
      <c r="B4674" t="s">
        <v>11</v>
      </c>
      <c r="C4674">
        <v>2002</v>
      </c>
      <c r="D4674">
        <v>494</v>
      </c>
      <c r="E4674">
        <v>10881.83</v>
      </c>
      <c r="F4674">
        <v>27.88</v>
      </c>
      <c r="G4674">
        <v>22621</v>
      </c>
      <c r="H4674">
        <v>22621</v>
      </c>
      <c r="I4674">
        <f t="shared" si="217"/>
        <v>0</v>
      </c>
      <c r="J4674">
        <f t="shared" si="219"/>
        <v>0</v>
      </c>
      <c r="K4674">
        <f t="shared" si="218"/>
        <v>0</v>
      </c>
    </row>
    <row r="4675" spans="1:11" x14ac:dyDescent="0.25">
      <c r="A4675" t="s">
        <v>58</v>
      </c>
      <c r="B4675" t="s">
        <v>15</v>
      </c>
      <c r="C4675">
        <v>2013</v>
      </c>
      <c r="D4675">
        <v>691</v>
      </c>
      <c r="E4675">
        <v>264.60000000000002</v>
      </c>
      <c r="F4675">
        <v>10.1</v>
      </c>
      <c r="G4675">
        <v>34000</v>
      </c>
      <c r="H4675">
        <v>29444</v>
      </c>
      <c r="I4675">
        <f t="shared" ref="I4675:I4738" si="220">ABS(G4675-H4675)</f>
        <v>4556</v>
      </c>
      <c r="J4675">
        <f t="shared" si="219"/>
        <v>4556</v>
      </c>
      <c r="K4675">
        <f t="shared" ref="K4675:K4738" si="221">J4675^2</f>
        <v>20757136</v>
      </c>
    </row>
    <row r="4676" spans="1:11" x14ac:dyDescent="0.25">
      <c r="A4676" t="s">
        <v>42</v>
      </c>
      <c r="B4676" t="s">
        <v>15</v>
      </c>
      <c r="C4676">
        <v>1997</v>
      </c>
      <c r="D4676">
        <v>758</v>
      </c>
      <c r="E4676">
        <v>34468.93</v>
      </c>
      <c r="F4676">
        <v>25.21</v>
      </c>
      <c r="G4676">
        <v>30423</v>
      </c>
      <c r="H4676">
        <v>30762</v>
      </c>
      <c r="I4676">
        <f t="shared" si="220"/>
        <v>339</v>
      </c>
      <c r="J4676">
        <f t="shared" si="219"/>
        <v>-339</v>
      </c>
      <c r="K4676">
        <f t="shared" si="221"/>
        <v>114921</v>
      </c>
    </row>
    <row r="4677" spans="1:11" x14ac:dyDescent="0.25">
      <c r="A4677" t="s">
        <v>73</v>
      </c>
      <c r="B4677" t="s">
        <v>9</v>
      </c>
      <c r="C4677">
        <v>1991</v>
      </c>
      <c r="D4677">
        <v>2041</v>
      </c>
      <c r="E4677">
        <v>788.43</v>
      </c>
      <c r="F4677">
        <v>24.14</v>
      </c>
      <c r="G4677">
        <v>37193</v>
      </c>
      <c r="H4677">
        <v>41790</v>
      </c>
      <c r="I4677">
        <f t="shared" si="220"/>
        <v>4597</v>
      </c>
      <c r="J4677">
        <f t="shared" si="219"/>
        <v>-4597</v>
      </c>
      <c r="K4677">
        <f t="shared" si="221"/>
        <v>21132409</v>
      </c>
    </row>
    <row r="4678" spans="1:11" x14ac:dyDescent="0.25">
      <c r="A4678" t="s">
        <v>14</v>
      </c>
      <c r="B4678" t="s">
        <v>29</v>
      </c>
      <c r="C4678">
        <v>2013</v>
      </c>
      <c r="D4678">
        <v>494</v>
      </c>
      <c r="E4678">
        <v>0.92</v>
      </c>
      <c r="F4678">
        <v>27.38</v>
      </c>
      <c r="G4678">
        <v>7222</v>
      </c>
      <c r="H4678">
        <v>7222</v>
      </c>
      <c r="I4678">
        <f t="shared" si="220"/>
        <v>0</v>
      </c>
      <c r="J4678">
        <f t="shared" si="219"/>
        <v>0</v>
      </c>
      <c r="K4678">
        <f t="shared" si="221"/>
        <v>0</v>
      </c>
    </row>
    <row r="4679" spans="1:11" x14ac:dyDescent="0.25">
      <c r="A4679" t="s">
        <v>36</v>
      </c>
      <c r="B4679" t="s">
        <v>21</v>
      </c>
      <c r="C4679">
        <v>2005</v>
      </c>
      <c r="D4679">
        <v>1738</v>
      </c>
      <c r="E4679">
        <v>10227.74</v>
      </c>
      <c r="F4679">
        <v>17.02</v>
      </c>
      <c r="G4679">
        <v>163495</v>
      </c>
      <c r="H4679">
        <v>157317</v>
      </c>
      <c r="I4679">
        <f t="shared" si="220"/>
        <v>6178</v>
      </c>
      <c r="J4679">
        <f t="shared" si="219"/>
        <v>6178</v>
      </c>
      <c r="K4679">
        <f t="shared" si="221"/>
        <v>38167684</v>
      </c>
    </row>
    <row r="4680" spans="1:11" x14ac:dyDescent="0.25">
      <c r="A4680" t="s">
        <v>57</v>
      </c>
      <c r="B4680" t="s">
        <v>29</v>
      </c>
      <c r="C4680">
        <v>2007</v>
      </c>
      <c r="D4680">
        <v>3240</v>
      </c>
      <c r="E4680">
        <v>82439.06</v>
      </c>
      <c r="F4680">
        <v>22.48</v>
      </c>
      <c r="G4680">
        <v>20000</v>
      </c>
      <c r="H4680">
        <v>28133</v>
      </c>
      <c r="I4680">
        <f t="shared" si="220"/>
        <v>8133</v>
      </c>
      <c r="J4680">
        <f t="shared" si="219"/>
        <v>-8133</v>
      </c>
      <c r="K4680">
        <f t="shared" si="221"/>
        <v>66145689</v>
      </c>
    </row>
    <row r="4681" spans="1:11" x14ac:dyDescent="0.25">
      <c r="A4681" t="s">
        <v>34</v>
      </c>
      <c r="B4681" t="s">
        <v>13</v>
      </c>
      <c r="C4681">
        <v>1997</v>
      </c>
      <c r="D4681">
        <v>636</v>
      </c>
      <c r="E4681">
        <v>34023</v>
      </c>
      <c r="F4681">
        <v>17.809999999999999</v>
      </c>
      <c r="G4681">
        <v>68295</v>
      </c>
      <c r="H4681">
        <v>68295</v>
      </c>
      <c r="I4681">
        <f t="shared" si="220"/>
        <v>0</v>
      </c>
      <c r="J4681">
        <f t="shared" si="219"/>
        <v>0</v>
      </c>
      <c r="K4681">
        <f t="shared" si="221"/>
        <v>0</v>
      </c>
    </row>
    <row r="4682" spans="1:11" x14ac:dyDescent="0.25">
      <c r="A4682" t="s">
        <v>54</v>
      </c>
      <c r="B4682" t="s">
        <v>21</v>
      </c>
      <c r="C4682">
        <v>1996</v>
      </c>
      <c r="D4682">
        <v>2274</v>
      </c>
      <c r="E4682">
        <v>2407</v>
      </c>
      <c r="F4682">
        <v>21.34</v>
      </c>
      <c r="G4682">
        <v>36429</v>
      </c>
      <c r="H4682">
        <v>48971</v>
      </c>
      <c r="I4682">
        <f t="shared" si="220"/>
        <v>12542</v>
      </c>
      <c r="J4682">
        <f t="shared" si="219"/>
        <v>-12542</v>
      </c>
      <c r="K4682">
        <f t="shared" si="221"/>
        <v>157301764</v>
      </c>
    </row>
    <row r="4683" spans="1:11" x14ac:dyDescent="0.25">
      <c r="A4683" t="s">
        <v>61</v>
      </c>
      <c r="B4683" t="s">
        <v>49</v>
      </c>
      <c r="C4683">
        <v>1991</v>
      </c>
      <c r="D4683">
        <v>1212</v>
      </c>
      <c r="E4683">
        <v>107</v>
      </c>
      <c r="F4683">
        <v>19.22</v>
      </c>
      <c r="G4683">
        <v>30769</v>
      </c>
      <c r="H4683">
        <v>53333</v>
      </c>
      <c r="I4683">
        <f t="shared" si="220"/>
        <v>22564</v>
      </c>
      <c r="J4683">
        <f t="shared" si="219"/>
        <v>-22564</v>
      </c>
      <c r="K4683">
        <f t="shared" si="221"/>
        <v>509134096</v>
      </c>
    </row>
    <row r="4684" spans="1:11" x14ac:dyDescent="0.25">
      <c r="A4684" t="s">
        <v>40</v>
      </c>
      <c r="B4684" t="s">
        <v>15</v>
      </c>
      <c r="C4684">
        <v>2013</v>
      </c>
      <c r="D4684">
        <v>832</v>
      </c>
      <c r="E4684">
        <v>55633</v>
      </c>
      <c r="F4684">
        <v>8.0399999999999991</v>
      </c>
      <c r="G4684">
        <v>62061</v>
      </c>
      <c r="H4684">
        <v>41979</v>
      </c>
      <c r="I4684">
        <f t="shared" si="220"/>
        <v>20082</v>
      </c>
      <c r="J4684">
        <f t="shared" si="219"/>
        <v>20082</v>
      </c>
      <c r="K4684">
        <f t="shared" si="221"/>
        <v>403286724</v>
      </c>
    </row>
    <row r="4685" spans="1:11" x14ac:dyDescent="0.25">
      <c r="A4685" t="s">
        <v>32</v>
      </c>
      <c r="B4685" t="s">
        <v>9</v>
      </c>
      <c r="C4685">
        <v>1997</v>
      </c>
      <c r="D4685">
        <v>1083</v>
      </c>
      <c r="E4685">
        <v>52279</v>
      </c>
      <c r="F4685">
        <v>25.46</v>
      </c>
      <c r="G4685">
        <v>17111</v>
      </c>
      <c r="H4685">
        <v>17111</v>
      </c>
      <c r="I4685">
        <f t="shared" si="220"/>
        <v>0</v>
      </c>
      <c r="J4685">
        <f t="shared" ref="J4685:J4748" si="222">G4685-H4685</f>
        <v>0</v>
      </c>
      <c r="K4685">
        <f t="shared" si="221"/>
        <v>0</v>
      </c>
    </row>
    <row r="4686" spans="1:11" x14ac:dyDescent="0.25">
      <c r="A4686" t="s">
        <v>27</v>
      </c>
      <c r="B4686" t="s">
        <v>13</v>
      </c>
      <c r="C4686">
        <v>2001</v>
      </c>
      <c r="D4686">
        <v>495</v>
      </c>
      <c r="E4686">
        <v>26857</v>
      </c>
      <c r="F4686">
        <v>15.68</v>
      </c>
      <c r="G4686">
        <v>22857</v>
      </c>
      <c r="H4686">
        <v>23517</v>
      </c>
      <c r="I4686">
        <f t="shared" si="220"/>
        <v>660</v>
      </c>
      <c r="J4686">
        <f t="shared" si="222"/>
        <v>-660</v>
      </c>
      <c r="K4686">
        <f t="shared" si="221"/>
        <v>435600</v>
      </c>
    </row>
    <row r="4687" spans="1:11" x14ac:dyDescent="0.25">
      <c r="A4687" t="s">
        <v>44</v>
      </c>
      <c r="B4687" t="s">
        <v>23</v>
      </c>
      <c r="C4687">
        <v>2011</v>
      </c>
      <c r="D4687">
        <v>1180</v>
      </c>
      <c r="E4687">
        <v>88</v>
      </c>
      <c r="F4687">
        <v>23.89</v>
      </c>
      <c r="G4687">
        <v>48000</v>
      </c>
      <c r="H4687">
        <v>45999</v>
      </c>
      <c r="I4687">
        <f t="shared" si="220"/>
        <v>2001</v>
      </c>
      <c r="J4687">
        <f t="shared" si="222"/>
        <v>2001</v>
      </c>
      <c r="K4687">
        <f t="shared" si="221"/>
        <v>4004001</v>
      </c>
    </row>
    <row r="4688" spans="1:11" x14ac:dyDescent="0.25">
      <c r="A4688" t="s">
        <v>53</v>
      </c>
      <c r="B4688" t="s">
        <v>23</v>
      </c>
      <c r="C4688">
        <v>2002</v>
      </c>
      <c r="D4688">
        <v>1604</v>
      </c>
      <c r="E4688">
        <v>815.79</v>
      </c>
      <c r="F4688">
        <v>25.26</v>
      </c>
      <c r="G4688">
        <v>53209</v>
      </c>
      <c r="H4688">
        <v>53312</v>
      </c>
      <c r="I4688">
        <f t="shared" si="220"/>
        <v>103</v>
      </c>
      <c r="J4688">
        <f t="shared" si="222"/>
        <v>-103</v>
      </c>
      <c r="K4688">
        <f t="shared" si="221"/>
        <v>10609</v>
      </c>
    </row>
    <row r="4689" spans="1:11" x14ac:dyDescent="0.25">
      <c r="A4689" t="s">
        <v>18</v>
      </c>
      <c r="B4689" t="s">
        <v>9</v>
      </c>
      <c r="C4689">
        <v>2005</v>
      </c>
      <c r="D4689">
        <v>1761</v>
      </c>
      <c r="E4689">
        <v>232232</v>
      </c>
      <c r="F4689">
        <v>25.7</v>
      </c>
      <c r="G4689">
        <v>30403</v>
      </c>
      <c r="H4689">
        <v>30403</v>
      </c>
      <c r="I4689">
        <f t="shared" si="220"/>
        <v>0</v>
      </c>
      <c r="J4689">
        <f t="shared" si="222"/>
        <v>0</v>
      </c>
      <c r="K4689">
        <f t="shared" si="221"/>
        <v>0</v>
      </c>
    </row>
    <row r="4690" spans="1:11" x14ac:dyDescent="0.25">
      <c r="A4690" t="s">
        <v>14</v>
      </c>
      <c r="B4690" t="s">
        <v>29</v>
      </c>
      <c r="C4690">
        <v>2000</v>
      </c>
      <c r="D4690">
        <v>494</v>
      </c>
      <c r="E4690">
        <v>27885</v>
      </c>
      <c r="F4690">
        <v>27.73</v>
      </c>
      <c r="G4690">
        <v>12160</v>
      </c>
      <c r="H4690">
        <v>12160</v>
      </c>
      <c r="I4690">
        <f t="shared" si="220"/>
        <v>0</v>
      </c>
      <c r="J4690">
        <f t="shared" si="222"/>
        <v>0</v>
      </c>
      <c r="K4690">
        <f t="shared" si="221"/>
        <v>0</v>
      </c>
    </row>
    <row r="4691" spans="1:11" x14ac:dyDescent="0.25">
      <c r="A4691" t="s">
        <v>44</v>
      </c>
      <c r="B4691" t="s">
        <v>45</v>
      </c>
      <c r="C4691">
        <v>2012</v>
      </c>
      <c r="D4691">
        <v>1180</v>
      </c>
      <c r="E4691">
        <v>88</v>
      </c>
      <c r="F4691">
        <v>24.03</v>
      </c>
      <c r="G4691">
        <v>32973</v>
      </c>
      <c r="H4691">
        <v>48728</v>
      </c>
      <c r="I4691">
        <f t="shared" si="220"/>
        <v>15755</v>
      </c>
      <c r="J4691">
        <f t="shared" si="222"/>
        <v>-15755</v>
      </c>
      <c r="K4691">
        <f t="shared" si="221"/>
        <v>248220025</v>
      </c>
    </row>
    <row r="4692" spans="1:11" x14ac:dyDescent="0.25">
      <c r="A4692" t="s">
        <v>87</v>
      </c>
      <c r="B4692" t="s">
        <v>9</v>
      </c>
      <c r="C4692">
        <v>1998</v>
      </c>
      <c r="D4692">
        <v>788</v>
      </c>
      <c r="E4692">
        <v>0.3</v>
      </c>
      <c r="F4692">
        <v>14.81</v>
      </c>
      <c r="G4692">
        <v>13171</v>
      </c>
      <c r="H4692">
        <v>9857</v>
      </c>
      <c r="I4692">
        <f t="shared" si="220"/>
        <v>3314</v>
      </c>
      <c r="J4692">
        <f t="shared" si="222"/>
        <v>3314</v>
      </c>
      <c r="K4692">
        <f t="shared" si="221"/>
        <v>10982596</v>
      </c>
    </row>
    <row r="4693" spans="1:11" x14ac:dyDescent="0.25">
      <c r="A4693" t="s">
        <v>37</v>
      </c>
      <c r="B4693" t="s">
        <v>15</v>
      </c>
      <c r="C4693">
        <v>1993</v>
      </c>
      <c r="D4693">
        <v>630</v>
      </c>
      <c r="E4693">
        <v>3469</v>
      </c>
      <c r="F4693">
        <v>16.36</v>
      </c>
      <c r="G4693">
        <v>7454</v>
      </c>
      <c r="H4693">
        <v>11720</v>
      </c>
      <c r="I4693">
        <f t="shared" si="220"/>
        <v>4266</v>
      </c>
      <c r="J4693">
        <f t="shared" si="222"/>
        <v>-4266</v>
      </c>
      <c r="K4693">
        <f t="shared" si="221"/>
        <v>18198756</v>
      </c>
    </row>
    <row r="4694" spans="1:11" x14ac:dyDescent="0.25">
      <c r="A4694" t="s">
        <v>10</v>
      </c>
      <c r="B4694" t="s">
        <v>13</v>
      </c>
      <c r="C4694">
        <v>2009</v>
      </c>
      <c r="D4694">
        <v>1668</v>
      </c>
      <c r="E4694">
        <v>60970.8</v>
      </c>
      <c r="F4694">
        <v>15.93</v>
      </c>
      <c r="G4694">
        <v>65222</v>
      </c>
      <c r="H4694">
        <v>65222</v>
      </c>
      <c r="I4694">
        <f t="shared" si="220"/>
        <v>0</v>
      </c>
      <c r="J4694">
        <f t="shared" si="222"/>
        <v>0</v>
      </c>
      <c r="K4694">
        <f t="shared" si="221"/>
        <v>0</v>
      </c>
    </row>
    <row r="4695" spans="1:11" x14ac:dyDescent="0.25">
      <c r="A4695" t="s">
        <v>43</v>
      </c>
      <c r="B4695" t="s">
        <v>13</v>
      </c>
      <c r="C4695">
        <v>2009</v>
      </c>
      <c r="D4695">
        <v>593</v>
      </c>
      <c r="E4695">
        <v>37651.15</v>
      </c>
      <c r="F4695">
        <v>11.63</v>
      </c>
      <c r="G4695">
        <v>77765</v>
      </c>
      <c r="H4695">
        <v>77765</v>
      </c>
      <c r="I4695">
        <f t="shared" si="220"/>
        <v>0</v>
      </c>
      <c r="J4695">
        <f t="shared" si="222"/>
        <v>0</v>
      </c>
      <c r="K4695">
        <f t="shared" si="221"/>
        <v>0</v>
      </c>
    </row>
    <row r="4696" spans="1:11" x14ac:dyDescent="0.25">
      <c r="A4696" t="s">
        <v>24</v>
      </c>
      <c r="B4696" t="s">
        <v>7</v>
      </c>
      <c r="C4696">
        <v>1990</v>
      </c>
      <c r="D4696">
        <v>591</v>
      </c>
      <c r="E4696">
        <v>26156</v>
      </c>
      <c r="F4696">
        <v>17.46</v>
      </c>
      <c r="G4696">
        <v>202747</v>
      </c>
      <c r="H4696">
        <v>202747</v>
      </c>
      <c r="I4696">
        <f t="shared" si="220"/>
        <v>0</v>
      </c>
      <c r="J4696">
        <f t="shared" si="222"/>
        <v>0</v>
      </c>
      <c r="K4696">
        <f t="shared" si="221"/>
        <v>0</v>
      </c>
    </row>
    <row r="4697" spans="1:11" x14ac:dyDescent="0.25">
      <c r="A4697" t="s">
        <v>8</v>
      </c>
      <c r="B4697" t="s">
        <v>9</v>
      </c>
      <c r="C4697">
        <v>2012</v>
      </c>
      <c r="D4697">
        <v>537</v>
      </c>
      <c r="E4697">
        <v>73508.899999999994</v>
      </c>
      <c r="F4697">
        <v>9.24</v>
      </c>
      <c r="G4697">
        <v>92109</v>
      </c>
      <c r="H4697">
        <v>92109</v>
      </c>
      <c r="I4697">
        <f t="shared" si="220"/>
        <v>0</v>
      </c>
      <c r="J4697">
        <f t="shared" si="222"/>
        <v>0</v>
      </c>
      <c r="K4697">
        <f t="shared" si="221"/>
        <v>0</v>
      </c>
    </row>
    <row r="4698" spans="1:11" x14ac:dyDescent="0.25">
      <c r="A4698" t="s">
        <v>96</v>
      </c>
      <c r="B4698" t="s">
        <v>9</v>
      </c>
      <c r="C4698">
        <v>1990</v>
      </c>
      <c r="D4698">
        <v>1342</v>
      </c>
      <c r="E4698">
        <v>0.04</v>
      </c>
      <c r="F4698">
        <v>25.42</v>
      </c>
      <c r="G4698">
        <v>7324</v>
      </c>
      <c r="H4698">
        <v>8149</v>
      </c>
      <c r="I4698">
        <f t="shared" si="220"/>
        <v>825</v>
      </c>
      <c r="J4698">
        <f t="shared" si="222"/>
        <v>-825</v>
      </c>
      <c r="K4698">
        <f t="shared" si="221"/>
        <v>680625</v>
      </c>
    </row>
    <row r="4699" spans="1:11" x14ac:dyDescent="0.25">
      <c r="A4699" t="s">
        <v>92</v>
      </c>
      <c r="B4699" t="s">
        <v>9</v>
      </c>
      <c r="C4699">
        <v>2009</v>
      </c>
      <c r="D4699">
        <v>562</v>
      </c>
      <c r="E4699">
        <v>198.36</v>
      </c>
      <c r="F4699">
        <v>9.67</v>
      </c>
      <c r="G4699">
        <v>57763</v>
      </c>
      <c r="H4699">
        <v>47071</v>
      </c>
      <c r="I4699">
        <f t="shared" si="220"/>
        <v>10692</v>
      </c>
      <c r="J4699">
        <f t="shared" si="222"/>
        <v>10692</v>
      </c>
      <c r="K4699">
        <f t="shared" si="221"/>
        <v>114318864</v>
      </c>
    </row>
    <row r="4700" spans="1:11" x14ac:dyDescent="0.25">
      <c r="A4700" t="s">
        <v>25</v>
      </c>
      <c r="B4700" t="s">
        <v>11</v>
      </c>
      <c r="C4700">
        <v>2002</v>
      </c>
      <c r="D4700">
        <v>534</v>
      </c>
      <c r="E4700">
        <v>26651</v>
      </c>
      <c r="F4700">
        <v>17.73</v>
      </c>
      <c r="G4700">
        <v>21076</v>
      </c>
      <c r="H4700">
        <v>21076</v>
      </c>
      <c r="I4700">
        <f t="shared" si="220"/>
        <v>0</v>
      </c>
      <c r="J4700">
        <f t="shared" si="222"/>
        <v>0</v>
      </c>
      <c r="K4700">
        <f t="shared" si="221"/>
        <v>0</v>
      </c>
    </row>
    <row r="4701" spans="1:11" x14ac:dyDescent="0.25">
      <c r="A4701" t="s">
        <v>31</v>
      </c>
      <c r="B4701" t="s">
        <v>9</v>
      </c>
      <c r="C4701">
        <v>2012</v>
      </c>
      <c r="D4701">
        <v>346</v>
      </c>
      <c r="E4701">
        <v>13697</v>
      </c>
      <c r="F4701">
        <v>18.239999999999998</v>
      </c>
      <c r="G4701">
        <v>7648</v>
      </c>
      <c r="H4701">
        <v>7648</v>
      </c>
      <c r="I4701">
        <f t="shared" si="220"/>
        <v>0</v>
      </c>
      <c r="J4701">
        <f t="shared" si="222"/>
        <v>0</v>
      </c>
      <c r="K4701">
        <f t="shared" si="221"/>
        <v>0</v>
      </c>
    </row>
    <row r="4702" spans="1:11" x14ac:dyDescent="0.25">
      <c r="A4702" t="s">
        <v>50</v>
      </c>
      <c r="B4702" t="s">
        <v>29</v>
      </c>
      <c r="C4702">
        <v>1993</v>
      </c>
      <c r="D4702">
        <v>1110</v>
      </c>
      <c r="E4702">
        <v>3984</v>
      </c>
      <c r="F4702">
        <v>8.48</v>
      </c>
      <c r="G4702">
        <v>23168</v>
      </c>
      <c r="H4702">
        <v>19046</v>
      </c>
      <c r="I4702">
        <f t="shared" si="220"/>
        <v>4122</v>
      </c>
      <c r="J4702">
        <f t="shared" si="222"/>
        <v>4122</v>
      </c>
      <c r="K4702">
        <f t="shared" si="221"/>
        <v>16990884</v>
      </c>
    </row>
    <row r="4703" spans="1:11" x14ac:dyDescent="0.25">
      <c r="A4703" t="s">
        <v>25</v>
      </c>
      <c r="B4703" t="s">
        <v>7</v>
      </c>
      <c r="C4703">
        <v>1996</v>
      </c>
      <c r="D4703">
        <v>534</v>
      </c>
      <c r="E4703">
        <v>31185</v>
      </c>
      <c r="F4703">
        <v>13.05</v>
      </c>
      <c r="G4703">
        <v>312853</v>
      </c>
      <c r="H4703">
        <v>312853</v>
      </c>
      <c r="I4703">
        <f t="shared" si="220"/>
        <v>0</v>
      </c>
      <c r="J4703">
        <f t="shared" si="222"/>
        <v>0</v>
      </c>
      <c r="K4703">
        <f t="shared" si="221"/>
        <v>0</v>
      </c>
    </row>
    <row r="4704" spans="1:11" x14ac:dyDescent="0.25">
      <c r="A4704" t="s">
        <v>78</v>
      </c>
      <c r="B4704" t="s">
        <v>29</v>
      </c>
      <c r="C4704">
        <v>2010</v>
      </c>
      <c r="D4704">
        <v>565</v>
      </c>
      <c r="E4704">
        <v>62534.6</v>
      </c>
      <c r="F4704">
        <v>8.9700000000000006</v>
      </c>
      <c r="G4704">
        <v>16207</v>
      </c>
      <c r="H4704">
        <v>15111</v>
      </c>
      <c r="I4704">
        <f t="shared" si="220"/>
        <v>1096</v>
      </c>
      <c r="J4704">
        <f t="shared" si="222"/>
        <v>1096</v>
      </c>
      <c r="K4704">
        <f t="shared" si="221"/>
        <v>1201216</v>
      </c>
    </row>
    <row r="4705" spans="1:11" x14ac:dyDescent="0.25">
      <c r="A4705" t="s">
        <v>28</v>
      </c>
      <c r="B4705" t="s">
        <v>7</v>
      </c>
      <c r="C4705">
        <v>1991</v>
      </c>
      <c r="D4705">
        <v>1712</v>
      </c>
      <c r="E4705">
        <v>1409.15</v>
      </c>
      <c r="F4705">
        <v>26.53</v>
      </c>
      <c r="G4705">
        <v>104522</v>
      </c>
      <c r="H4705">
        <v>110520</v>
      </c>
      <c r="I4705">
        <f t="shared" si="220"/>
        <v>5998</v>
      </c>
      <c r="J4705">
        <f t="shared" si="222"/>
        <v>-5998</v>
      </c>
      <c r="K4705">
        <f t="shared" si="221"/>
        <v>35976004</v>
      </c>
    </row>
    <row r="4706" spans="1:11" x14ac:dyDescent="0.25">
      <c r="A4706" t="s">
        <v>25</v>
      </c>
      <c r="B4706" t="s">
        <v>9</v>
      </c>
      <c r="C4706">
        <v>2007</v>
      </c>
      <c r="D4706">
        <v>534</v>
      </c>
      <c r="E4706">
        <v>32446.25</v>
      </c>
      <c r="F4706">
        <v>18.02</v>
      </c>
      <c r="G4706">
        <v>49103</v>
      </c>
      <c r="H4706">
        <v>49103</v>
      </c>
      <c r="I4706">
        <f t="shared" si="220"/>
        <v>0</v>
      </c>
      <c r="J4706">
        <f t="shared" si="222"/>
        <v>0</v>
      </c>
      <c r="K4706">
        <f t="shared" si="221"/>
        <v>0</v>
      </c>
    </row>
    <row r="4707" spans="1:11" x14ac:dyDescent="0.25">
      <c r="A4707" t="s">
        <v>73</v>
      </c>
      <c r="B4707" t="s">
        <v>21</v>
      </c>
      <c r="C4707">
        <v>1994</v>
      </c>
      <c r="D4707">
        <v>2041</v>
      </c>
      <c r="E4707">
        <v>486.72</v>
      </c>
      <c r="F4707">
        <v>24.17</v>
      </c>
      <c r="G4707">
        <v>135000</v>
      </c>
      <c r="H4707">
        <v>90667</v>
      </c>
      <c r="I4707">
        <f t="shared" si="220"/>
        <v>44333</v>
      </c>
      <c r="J4707">
        <f t="shared" si="222"/>
        <v>44333</v>
      </c>
      <c r="K4707">
        <f t="shared" si="221"/>
        <v>1965414889</v>
      </c>
    </row>
    <row r="4708" spans="1:11" x14ac:dyDescent="0.25">
      <c r="A4708" t="s">
        <v>10</v>
      </c>
      <c r="B4708" t="s">
        <v>49</v>
      </c>
      <c r="C4708">
        <v>2013</v>
      </c>
      <c r="D4708">
        <v>1668</v>
      </c>
      <c r="E4708">
        <v>52794.3</v>
      </c>
      <c r="F4708">
        <v>13.91</v>
      </c>
      <c r="G4708">
        <v>217415</v>
      </c>
      <c r="H4708">
        <v>220905</v>
      </c>
      <c r="I4708">
        <f t="shared" si="220"/>
        <v>3490</v>
      </c>
      <c r="J4708">
        <f t="shared" si="222"/>
        <v>-3490</v>
      </c>
      <c r="K4708">
        <f t="shared" si="221"/>
        <v>12180100</v>
      </c>
    </row>
    <row r="4709" spans="1:11" x14ac:dyDescent="0.25">
      <c r="A4709" t="s">
        <v>18</v>
      </c>
      <c r="B4709" t="s">
        <v>13</v>
      </c>
      <c r="C4709">
        <v>1995</v>
      </c>
      <c r="D4709">
        <v>1761</v>
      </c>
      <c r="E4709">
        <v>92967.22</v>
      </c>
      <c r="F4709">
        <v>27.52</v>
      </c>
      <c r="G4709">
        <v>25668</v>
      </c>
      <c r="H4709">
        <v>25668</v>
      </c>
      <c r="I4709">
        <f t="shared" si="220"/>
        <v>0</v>
      </c>
      <c r="J4709">
        <f t="shared" si="222"/>
        <v>0</v>
      </c>
      <c r="K4709">
        <f t="shared" si="221"/>
        <v>0</v>
      </c>
    </row>
    <row r="4710" spans="1:11" x14ac:dyDescent="0.25">
      <c r="A4710" t="s">
        <v>52</v>
      </c>
      <c r="B4710" t="s">
        <v>13</v>
      </c>
      <c r="C4710">
        <v>1990</v>
      </c>
      <c r="D4710">
        <v>282</v>
      </c>
      <c r="E4710">
        <v>95.7</v>
      </c>
      <c r="F4710">
        <v>27.61</v>
      </c>
      <c r="G4710">
        <v>14360</v>
      </c>
      <c r="H4710">
        <v>28889</v>
      </c>
      <c r="I4710">
        <f t="shared" si="220"/>
        <v>14529</v>
      </c>
      <c r="J4710">
        <f t="shared" si="222"/>
        <v>-14529</v>
      </c>
      <c r="K4710">
        <f t="shared" si="221"/>
        <v>211091841</v>
      </c>
    </row>
    <row r="4711" spans="1:11" x14ac:dyDescent="0.25">
      <c r="A4711" t="s">
        <v>54</v>
      </c>
      <c r="B4711" t="s">
        <v>9</v>
      </c>
      <c r="C4711">
        <v>2010</v>
      </c>
      <c r="D4711">
        <v>2274</v>
      </c>
      <c r="E4711">
        <v>31637.119999999999</v>
      </c>
      <c r="F4711">
        <v>21.98</v>
      </c>
      <c r="G4711">
        <v>22348</v>
      </c>
      <c r="H4711">
        <v>22348</v>
      </c>
      <c r="I4711">
        <f t="shared" si="220"/>
        <v>0</v>
      </c>
      <c r="J4711">
        <f t="shared" si="222"/>
        <v>0</v>
      </c>
      <c r="K4711">
        <f t="shared" si="221"/>
        <v>0</v>
      </c>
    </row>
    <row r="4712" spans="1:11" x14ac:dyDescent="0.25">
      <c r="A4712" t="s">
        <v>10</v>
      </c>
      <c r="B4712" t="s">
        <v>13</v>
      </c>
      <c r="C4712">
        <v>2001</v>
      </c>
      <c r="D4712">
        <v>1668</v>
      </c>
      <c r="E4712">
        <v>78735.45</v>
      </c>
      <c r="F4712">
        <v>15.97</v>
      </c>
      <c r="G4712">
        <v>66354</v>
      </c>
      <c r="H4712">
        <v>66354</v>
      </c>
      <c r="I4712">
        <f t="shared" si="220"/>
        <v>0</v>
      </c>
      <c r="J4712">
        <f t="shared" si="222"/>
        <v>0</v>
      </c>
      <c r="K4712">
        <f t="shared" si="221"/>
        <v>0</v>
      </c>
    </row>
    <row r="4713" spans="1:11" x14ac:dyDescent="0.25">
      <c r="A4713" t="s">
        <v>53</v>
      </c>
      <c r="B4713" t="s">
        <v>49</v>
      </c>
      <c r="C4713">
        <v>2008</v>
      </c>
      <c r="D4713">
        <v>1604</v>
      </c>
      <c r="E4713">
        <v>882.13</v>
      </c>
      <c r="F4713">
        <v>25.42</v>
      </c>
      <c r="G4713">
        <v>121000</v>
      </c>
      <c r="H4713">
        <v>100747</v>
      </c>
      <c r="I4713">
        <f t="shared" si="220"/>
        <v>20253</v>
      </c>
      <c r="J4713">
        <f t="shared" si="222"/>
        <v>20253</v>
      </c>
      <c r="K4713">
        <f t="shared" si="221"/>
        <v>410184009</v>
      </c>
    </row>
    <row r="4714" spans="1:11" x14ac:dyDescent="0.25">
      <c r="A4714" t="s">
        <v>90</v>
      </c>
      <c r="B4714" t="s">
        <v>13</v>
      </c>
      <c r="C4714">
        <v>1993</v>
      </c>
      <c r="D4714">
        <v>2331</v>
      </c>
      <c r="E4714">
        <v>188</v>
      </c>
      <c r="F4714">
        <v>26.83</v>
      </c>
      <c r="G4714">
        <v>36987</v>
      </c>
      <c r="H4714">
        <v>36325</v>
      </c>
      <c r="I4714">
        <f t="shared" si="220"/>
        <v>662</v>
      </c>
      <c r="J4714">
        <f t="shared" si="222"/>
        <v>662</v>
      </c>
      <c r="K4714">
        <f t="shared" si="221"/>
        <v>438244</v>
      </c>
    </row>
    <row r="4715" spans="1:11" x14ac:dyDescent="0.25">
      <c r="A4715" t="s">
        <v>32</v>
      </c>
      <c r="B4715" t="s">
        <v>11</v>
      </c>
      <c r="C4715">
        <v>2006</v>
      </c>
      <c r="D4715">
        <v>1083</v>
      </c>
      <c r="E4715">
        <v>37423</v>
      </c>
      <c r="F4715">
        <v>25.85</v>
      </c>
      <c r="G4715">
        <v>26188</v>
      </c>
      <c r="H4715">
        <v>26188</v>
      </c>
      <c r="I4715">
        <f t="shared" si="220"/>
        <v>0</v>
      </c>
      <c r="J4715">
        <f t="shared" si="222"/>
        <v>0</v>
      </c>
      <c r="K4715">
        <f t="shared" si="221"/>
        <v>0</v>
      </c>
    </row>
    <row r="4716" spans="1:11" x14ac:dyDescent="0.25">
      <c r="A4716" t="s">
        <v>27</v>
      </c>
      <c r="B4716" t="s">
        <v>13</v>
      </c>
      <c r="C4716">
        <v>2001</v>
      </c>
      <c r="D4716">
        <v>495</v>
      </c>
      <c r="E4716">
        <v>26857</v>
      </c>
      <c r="F4716">
        <v>15.68</v>
      </c>
      <c r="G4716">
        <v>22857</v>
      </c>
      <c r="H4716">
        <v>23517</v>
      </c>
      <c r="I4716">
        <f t="shared" si="220"/>
        <v>660</v>
      </c>
      <c r="J4716">
        <f t="shared" si="222"/>
        <v>-660</v>
      </c>
      <c r="K4716">
        <f t="shared" si="221"/>
        <v>435600</v>
      </c>
    </row>
    <row r="4717" spans="1:11" x14ac:dyDescent="0.25">
      <c r="A4717" t="s">
        <v>18</v>
      </c>
      <c r="B4717" t="s">
        <v>21</v>
      </c>
      <c r="C4717">
        <v>2010</v>
      </c>
      <c r="D4717">
        <v>1761</v>
      </c>
      <c r="E4717">
        <v>342580</v>
      </c>
      <c r="F4717">
        <v>19.010000000000002</v>
      </c>
      <c r="G4717">
        <v>118459</v>
      </c>
      <c r="H4717">
        <v>113035</v>
      </c>
      <c r="I4717">
        <f t="shared" si="220"/>
        <v>5424</v>
      </c>
      <c r="J4717">
        <f t="shared" si="222"/>
        <v>5424</v>
      </c>
      <c r="K4717">
        <f t="shared" si="221"/>
        <v>29419776</v>
      </c>
    </row>
    <row r="4718" spans="1:11" x14ac:dyDescent="0.25">
      <c r="A4718" t="s">
        <v>32</v>
      </c>
      <c r="B4718" t="s">
        <v>9</v>
      </c>
      <c r="C4718">
        <v>1999</v>
      </c>
      <c r="D4718">
        <v>1083</v>
      </c>
      <c r="E4718">
        <v>46195</v>
      </c>
      <c r="F4718">
        <v>26.42</v>
      </c>
      <c r="G4718">
        <v>17922</v>
      </c>
      <c r="H4718">
        <v>17922</v>
      </c>
      <c r="I4718">
        <f t="shared" si="220"/>
        <v>0</v>
      </c>
      <c r="J4718">
        <f t="shared" si="222"/>
        <v>0</v>
      </c>
      <c r="K4718">
        <f t="shared" si="221"/>
        <v>0</v>
      </c>
    </row>
    <row r="4719" spans="1:11" x14ac:dyDescent="0.25">
      <c r="A4719" t="s">
        <v>34</v>
      </c>
      <c r="B4719" t="s">
        <v>29</v>
      </c>
      <c r="C4719">
        <v>1998</v>
      </c>
      <c r="D4719">
        <v>636</v>
      </c>
      <c r="E4719">
        <v>35070</v>
      </c>
      <c r="F4719">
        <v>12.4</v>
      </c>
      <c r="G4719">
        <v>20731</v>
      </c>
      <c r="H4719">
        <v>20731</v>
      </c>
      <c r="I4719">
        <f t="shared" si="220"/>
        <v>0</v>
      </c>
      <c r="J4719">
        <f t="shared" si="222"/>
        <v>0</v>
      </c>
      <c r="K4719">
        <f t="shared" si="221"/>
        <v>0</v>
      </c>
    </row>
    <row r="4720" spans="1:11" x14ac:dyDescent="0.25">
      <c r="A4720" t="s">
        <v>10</v>
      </c>
      <c r="B4720" t="s">
        <v>7</v>
      </c>
      <c r="C4720">
        <v>1990</v>
      </c>
      <c r="D4720">
        <v>1668</v>
      </c>
      <c r="E4720">
        <v>79821.179999999993</v>
      </c>
      <c r="F4720">
        <v>16.399999999999999</v>
      </c>
      <c r="G4720">
        <v>306736</v>
      </c>
      <c r="H4720">
        <v>306736</v>
      </c>
      <c r="I4720">
        <f t="shared" si="220"/>
        <v>0</v>
      </c>
      <c r="J4720">
        <f t="shared" si="222"/>
        <v>0</v>
      </c>
      <c r="K4720">
        <f t="shared" si="221"/>
        <v>0</v>
      </c>
    </row>
    <row r="4721" spans="1:11" x14ac:dyDescent="0.25">
      <c r="A4721" t="s">
        <v>34</v>
      </c>
      <c r="B4721" t="s">
        <v>29</v>
      </c>
      <c r="C4721">
        <v>1994</v>
      </c>
      <c r="D4721">
        <v>636</v>
      </c>
      <c r="E4721">
        <v>31244</v>
      </c>
      <c r="F4721">
        <v>17.670000000000002</v>
      </c>
      <c r="G4721">
        <v>18048</v>
      </c>
      <c r="H4721">
        <v>18048</v>
      </c>
      <c r="I4721">
        <f t="shared" si="220"/>
        <v>0</v>
      </c>
      <c r="J4721">
        <f t="shared" si="222"/>
        <v>0</v>
      </c>
      <c r="K4721">
        <f t="shared" si="221"/>
        <v>0</v>
      </c>
    </row>
    <row r="4722" spans="1:11" x14ac:dyDescent="0.25">
      <c r="A4722" t="s">
        <v>14</v>
      </c>
      <c r="B4722" t="s">
        <v>13</v>
      </c>
      <c r="C4722">
        <v>2013</v>
      </c>
      <c r="D4722">
        <v>494</v>
      </c>
      <c r="E4722">
        <v>0.92</v>
      </c>
      <c r="F4722">
        <v>27.21</v>
      </c>
      <c r="G4722">
        <v>37528</v>
      </c>
      <c r="H4722">
        <v>37528</v>
      </c>
      <c r="I4722">
        <f t="shared" si="220"/>
        <v>0</v>
      </c>
      <c r="J4722">
        <f t="shared" si="222"/>
        <v>0</v>
      </c>
      <c r="K4722">
        <f t="shared" si="221"/>
        <v>0</v>
      </c>
    </row>
    <row r="4723" spans="1:11" x14ac:dyDescent="0.25">
      <c r="A4723" t="s">
        <v>57</v>
      </c>
      <c r="B4723" t="s">
        <v>45</v>
      </c>
      <c r="C4723">
        <v>2006</v>
      </c>
      <c r="D4723">
        <v>3240</v>
      </c>
      <c r="E4723">
        <v>98328.63</v>
      </c>
      <c r="F4723">
        <v>27.51</v>
      </c>
      <c r="G4723">
        <v>103639</v>
      </c>
      <c r="H4723">
        <v>106912</v>
      </c>
      <c r="I4723">
        <f t="shared" si="220"/>
        <v>3273</v>
      </c>
      <c r="J4723">
        <f t="shared" si="222"/>
        <v>-3273</v>
      </c>
      <c r="K4723">
        <f t="shared" si="221"/>
        <v>10712529</v>
      </c>
    </row>
    <row r="4724" spans="1:11" x14ac:dyDescent="0.25">
      <c r="A4724" t="s">
        <v>80</v>
      </c>
      <c r="B4724" t="s">
        <v>45</v>
      </c>
      <c r="C4724">
        <v>2007</v>
      </c>
      <c r="D4724">
        <v>1784</v>
      </c>
      <c r="E4724">
        <v>1940.78</v>
      </c>
      <c r="F4724">
        <v>26.02</v>
      </c>
      <c r="G4724">
        <v>128870</v>
      </c>
      <c r="H4724">
        <v>100819</v>
      </c>
      <c r="I4724">
        <f t="shared" si="220"/>
        <v>28051</v>
      </c>
      <c r="J4724">
        <f t="shared" si="222"/>
        <v>28051</v>
      </c>
      <c r="K4724">
        <f t="shared" si="221"/>
        <v>786858601</v>
      </c>
    </row>
    <row r="4725" spans="1:11" x14ac:dyDescent="0.25">
      <c r="A4725" t="s">
        <v>34</v>
      </c>
      <c r="B4725" t="s">
        <v>11</v>
      </c>
      <c r="C4725">
        <v>2011</v>
      </c>
      <c r="D4725">
        <v>636</v>
      </c>
      <c r="E4725">
        <v>53549</v>
      </c>
      <c r="F4725">
        <v>13.28</v>
      </c>
      <c r="G4725">
        <v>34475</v>
      </c>
      <c r="H4725">
        <v>36447</v>
      </c>
      <c r="I4725">
        <f t="shared" si="220"/>
        <v>1972</v>
      </c>
      <c r="J4725">
        <f t="shared" si="222"/>
        <v>-1972</v>
      </c>
      <c r="K4725">
        <f t="shared" si="221"/>
        <v>3888784</v>
      </c>
    </row>
    <row r="4726" spans="1:11" x14ac:dyDescent="0.25">
      <c r="A4726" t="s">
        <v>18</v>
      </c>
      <c r="B4726" t="s">
        <v>11</v>
      </c>
      <c r="C4726">
        <v>2008</v>
      </c>
      <c r="D4726">
        <v>1761</v>
      </c>
      <c r="E4726">
        <v>312637</v>
      </c>
      <c r="F4726">
        <v>20.22</v>
      </c>
      <c r="G4726">
        <v>25497</v>
      </c>
      <c r="H4726">
        <v>25497</v>
      </c>
      <c r="I4726">
        <f t="shared" si="220"/>
        <v>0</v>
      </c>
      <c r="J4726">
        <f t="shared" si="222"/>
        <v>0</v>
      </c>
      <c r="K4726">
        <f t="shared" si="221"/>
        <v>0</v>
      </c>
    </row>
    <row r="4727" spans="1:11" x14ac:dyDescent="0.25">
      <c r="A4727" t="s">
        <v>104</v>
      </c>
      <c r="B4727" t="s">
        <v>11</v>
      </c>
      <c r="C4727">
        <v>1993</v>
      </c>
      <c r="D4727">
        <v>652</v>
      </c>
      <c r="E4727">
        <v>8826</v>
      </c>
      <c r="F4727">
        <v>17.53</v>
      </c>
      <c r="G4727">
        <v>22952</v>
      </c>
      <c r="H4727">
        <v>24172</v>
      </c>
      <c r="I4727">
        <f t="shared" si="220"/>
        <v>1220</v>
      </c>
      <c r="J4727">
        <f t="shared" si="222"/>
        <v>-1220</v>
      </c>
      <c r="K4727">
        <f t="shared" si="221"/>
        <v>1488400</v>
      </c>
    </row>
    <row r="4728" spans="1:11" x14ac:dyDescent="0.25">
      <c r="A4728" t="s">
        <v>55</v>
      </c>
      <c r="B4728" t="s">
        <v>21</v>
      </c>
      <c r="C4728">
        <v>2012</v>
      </c>
      <c r="D4728">
        <v>1732</v>
      </c>
      <c r="E4728">
        <v>5086</v>
      </c>
      <c r="F4728">
        <v>12.89</v>
      </c>
      <c r="G4728">
        <v>116046</v>
      </c>
      <c r="H4728">
        <v>117785</v>
      </c>
      <c r="I4728">
        <f t="shared" si="220"/>
        <v>1739</v>
      </c>
      <c r="J4728">
        <f t="shared" si="222"/>
        <v>-1739</v>
      </c>
      <c r="K4728">
        <f t="shared" si="221"/>
        <v>3024121</v>
      </c>
    </row>
    <row r="4729" spans="1:11" x14ac:dyDescent="0.25">
      <c r="A4729" t="s">
        <v>86</v>
      </c>
      <c r="B4729" t="s">
        <v>9</v>
      </c>
      <c r="C4729">
        <v>1996</v>
      </c>
      <c r="D4729">
        <v>447</v>
      </c>
      <c r="E4729">
        <v>148.68</v>
      </c>
      <c r="F4729">
        <v>11.96</v>
      </c>
      <c r="G4729">
        <v>17369</v>
      </c>
      <c r="H4729">
        <v>14619</v>
      </c>
      <c r="I4729">
        <f t="shared" si="220"/>
        <v>2750</v>
      </c>
      <c r="J4729">
        <f t="shared" si="222"/>
        <v>2750</v>
      </c>
      <c r="K4729">
        <f t="shared" si="221"/>
        <v>7562500</v>
      </c>
    </row>
    <row r="4730" spans="1:11" x14ac:dyDescent="0.25">
      <c r="A4730" t="s">
        <v>103</v>
      </c>
      <c r="B4730" t="s">
        <v>11</v>
      </c>
      <c r="C4730">
        <v>1991</v>
      </c>
      <c r="D4730">
        <v>589</v>
      </c>
      <c r="E4730">
        <v>8069</v>
      </c>
      <c r="F4730">
        <v>9.66</v>
      </c>
      <c r="G4730">
        <v>51900</v>
      </c>
      <c r="H4730">
        <v>30635</v>
      </c>
      <c r="I4730">
        <f t="shared" si="220"/>
        <v>21265</v>
      </c>
      <c r="J4730">
        <f t="shared" si="222"/>
        <v>21265</v>
      </c>
      <c r="K4730">
        <f t="shared" si="221"/>
        <v>452200225</v>
      </c>
    </row>
    <row r="4731" spans="1:11" x14ac:dyDescent="0.25">
      <c r="A4731" t="s">
        <v>25</v>
      </c>
      <c r="B4731" t="s">
        <v>7</v>
      </c>
      <c r="C4731">
        <v>2004</v>
      </c>
      <c r="D4731">
        <v>534</v>
      </c>
      <c r="E4731">
        <v>36276</v>
      </c>
      <c r="F4731">
        <v>12.35</v>
      </c>
      <c r="G4731">
        <v>362787</v>
      </c>
      <c r="H4731">
        <v>362787</v>
      </c>
      <c r="I4731">
        <f t="shared" si="220"/>
        <v>0</v>
      </c>
      <c r="J4731">
        <f t="shared" si="222"/>
        <v>0</v>
      </c>
      <c r="K4731">
        <f t="shared" si="221"/>
        <v>0</v>
      </c>
    </row>
    <row r="4732" spans="1:11" x14ac:dyDescent="0.25">
      <c r="A4732" t="s">
        <v>48</v>
      </c>
      <c r="B4732" t="s">
        <v>9</v>
      </c>
      <c r="C4732">
        <v>1995</v>
      </c>
      <c r="D4732">
        <v>2051</v>
      </c>
      <c r="E4732">
        <v>1445.12</v>
      </c>
      <c r="F4732">
        <v>27.4</v>
      </c>
      <c r="G4732">
        <v>13375</v>
      </c>
      <c r="H4732">
        <v>13594</v>
      </c>
      <c r="I4732">
        <f t="shared" si="220"/>
        <v>219</v>
      </c>
      <c r="J4732">
        <f t="shared" si="222"/>
        <v>-219</v>
      </c>
      <c r="K4732">
        <f t="shared" si="221"/>
        <v>47961</v>
      </c>
    </row>
    <row r="4733" spans="1:11" x14ac:dyDescent="0.25">
      <c r="A4733" t="s">
        <v>18</v>
      </c>
      <c r="B4733" t="s">
        <v>45</v>
      </c>
      <c r="C4733">
        <v>1997</v>
      </c>
      <c r="D4733">
        <v>1761</v>
      </c>
      <c r="E4733">
        <v>110276.11</v>
      </c>
      <c r="F4733">
        <v>27.85</v>
      </c>
      <c r="G4733">
        <v>128200</v>
      </c>
      <c r="H4733">
        <v>128200</v>
      </c>
      <c r="I4733">
        <f t="shared" si="220"/>
        <v>0</v>
      </c>
      <c r="J4733">
        <f t="shared" si="222"/>
        <v>0</v>
      </c>
      <c r="K4733">
        <f t="shared" si="221"/>
        <v>0</v>
      </c>
    </row>
    <row r="4734" spans="1:11" x14ac:dyDescent="0.25">
      <c r="A4734" t="s">
        <v>56</v>
      </c>
      <c r="B4734" t="s">
        <v>9</v>
      </c>
      <c r="C4734">
        <v>2007</v>
      </c>
      <c r="D4734">
        <v>1162</v>
      </c>
      <c r="E4734">
        <v>1155.23</v>
      </c>
      <c r="F4734">
        <v>11.31</v>
      </c>
      <c r="G4734">
        <v>75358</v>
      </c>
      <c r="H4734">
        <v>63200</v>
      </c>
      <c r="I4734">
        <f t="shared" si="220"/>
        <v>12158</v>
      </c>
      <c r="J4734">
        <f t="shared" si="222"/>
        <v>12158</v>
      </c>
      <c r="K4734">
        <f t="shared" si="221"/>
        <v>147816964</v>
      </c>
    </row>
    <row r="4735" spans="1:11" x14ac:dyDescent="0.25">
      <c r="A4735" t="s">
        <v>32</v>
      </c>
      <c r="B4735" t="s">
        <v>21</v>
      </c>
      <c r="C4735">
        <v>2007</v>
      </c>
      <c r="D4735">
        <v>1083</v>
      </c>
      <c r="E4735">
        <v>27422.77</v>
      </c>
      <c r="F4735">
        <v>26.27</v>
      </c>
      <c r="G4735">
        <v>86976</v>
      </c>
      <c r="H4735">
        <v>86976</v>
      </c>
      <c r="I4735">
        <f t="shared" si="220"/>
        <v>0</v>
      </c>
      <c r="J4735">
        <f t="shared" si="222"/>
        <v>0</v>
      </c>
      <c r="K4735">
        <f t="shared" si="221"/>
        <v>0</v>
      </c>
    </row>
    <row r="4736" spans="1:11" x14ac:dyDescent="0.25">
      <c r="A4736" t="s">
        <v>18</v>
      </c>
      <c r="B4736" t="s">
        <v>45</v>
      </c>
      <c r="C4736">
        <v>2007</v>
      </c>
      <c r="D4736">
        <v>1761</v>
      </c>
      <c r="E4736">
        <v>304031</v>
      </c>
      <c r="F4736">
        <v>20.93</v>
      </c>
      <c r="G4736">
        <v>140099</v>
      </c>
      <c r="H4736">
        <v>140099</v>
      </c>
      <c r="I4736">
        <f t="shared" si="220"/>
        <v>0</v>
      </c>
      <c r="J4736">
        <f t="shared" si="222"/>
        <v>0</v>
      </c>
      <c r="K4736">
        <f t="shared" si="221"/>
        <v>0</v>
      </c>
    </row>
    <row r="4737" spans="1:11" x14ac:dyDescent="0.25">
      <c r="A4737" t="s">
        <v>33</v>
      </c>
      <c r="B4737" t="s">
        <v>15</v>
      </c>
      <c r="C4737">
        <v>1994</v>
      </c>
      <c r="D4737">
        <v>59</v>
      </c>
      <c r="E4737">
        <v>994</v>
      </c>
      <c r="F4737">
        <v>26.26</v>
      </c>
      <c r="G4737">
        <v>11477</v>
      </c>
      <c r="H4737">
        <v>11513</v>
      </c>
      <c r="I4737">
        <f t="shared" si="220"/>
        <v>36</v>
      </c>
      <c r="J4737">
        <f t="shared" si="222"/>
        <v>-36</v>
      </c>
      <c r="K4737">
        <f t="shared" si="221"/>
        <v>1296</v>
      </c>
    </row>
    <row r="4738" spans="1:11" x14ac:dyDescent="0.25">
      <c r="A4738" t="s">
        <v>32</v>
      </c>
      <c r="B4738" t="s">
        <v>9</v>
      </c>
      <c r="C4738">
        <v>2011</v>
      </c>
      <c r="D4738">
        <v>1083</v>
      </c>
      <c r="E4738">
        <v>55540</v>
      </c>
      <c r="F4738">
        <v>24.35</v>
      </c>
      <c r="G4738">
        <v>24784</v>
      </c>
      <c r="H4738">
        <v>24784</v>
      </c>
      <c r="I4738">
        <f t="shared" si="220"/>
        <v>0</v>
      </c>
      <c r="J4738">
        <f t="shared" si="222"/>
        <v>0</v>
      </c>
      <c r="K4738">
        <f t="shared" si="221"/>
        <v>0</v>
      </c>
    </row>
    <row r="4739" spans="1:11" x14ac:dyDescent="0.25">
      <c r="A4739" t="s">
        <v>24</v>
      </c>
      <c r="B4739" t="s">
        <v>29</v>
      </c>
      <c r="C4739">
        <v>1993</v>
      </c>
      <c r="D4739">
        <v>591</v>
      </c>
      <c r="E4739">
        <v>26156</v>
      </c>
      <c r="F4739">
        <v>17.32</v>
      </c>
      <c r="G4739">
        <v>21589</v>
      </c>
      <c r="H4739">
        <v>21589</v>
      </c>
      <c r="I4739">
        <f t="shared" ref="I4739:I4802" si="223">ABS(G4739-H4739)</f>
        <v>0</v>
      </c>
      <c r="J4739">
        <f t="shared" si="222"/>
        <v>0</v>
      </c>
      <c r="K4739">
        <f t="shared" ref="K4739:K4802" si="224">J4739^2</f>
        <v>0</v>
      </c>
    </row>
    <row r="4740" spans="1:11" x14ac:dyDescent="0.25">
      <c r="A4740" t="s">
        <v>32</v>
      </c>
      <c r="B4740" t="s">
        <v>21</v>
      </c>
      <c r="C4740">
        <v>1996</v>
      </c>
      <c r="D4740">
        <v>1083</v>
      </c>
      <c r="E4740">
        <v>56114</v>
      </c>
      <c r="F4740">
        <v>26.64</v>
      </c>
      <c r="G4740">
        <v>80716</v>
      </c>
      <c r="H4740">
        <v>80716</v>
      </c>
      <c r="I4740">
        <f t="shared" si="223"/>
        <v>0</v>
      </c>
      <c r="J4740">
        <f t="shared" si="222"/>
        <v>0</v>
      </c>
      <c r="K4740">
        <f t="shared" si="224"/>
        <v>0</v>
      </c>
    </row>
    <row r="4741" spans="1:11" x14ac:dyDescent="0.25">
      <c r="A4741" t="s">
        <v>12</v>
      </c>
      <c r="B4741" t="s">
        <v>7</v>
      </c>
      <c r="C4741">
        <v>1996</v>
      </c>
      <c r="D4741">
        <v>2702</v>
      </c>
      <c r="E4741">
        <v>1597</v>
      </c>
      <c r="F4741">
        <v>26.83</v>
      </c>
      <c r="G4741">
        <v>158631</v>
      </c>
      <c r="H4741">
        <v>158631</v>
      </c>
      <c r="I4741">
        <f t="shared" si="223"/>
        <v>0</v>
      </c>
      <c r="J4741">
        <f t="shared" si="222"/>
        <v>0</v>
      </c>
      <c r="K4741">
        <f t="shared" si="224"/>
        <v>0</v>
      </c>
    </row>
    <row r="4742" spans="1:11" x14ac:dyDescent="0.25">
      <c r="A4742" t="s">
        <v>39</v>
      </c>
      <c r="B4742" t="s">
        <v>7</v>
      </c>
      <c r="C4742">
        <v>1998</v>
      </c>
      <c r="D4742">
        <v>2666</v>
      </c>
      <c r="E4742">
        <v>2068</v>
      </c>
      <c r="F4742">
        <v>26.13</v>
      </c>
      <c r="G4742">
        <v>113972</v>
      </c>
      <c r="H4742">
        <v>113972</v>
      </c>
      <c r="I4742">
        <f t="shared" si="223"/>
        <v>0</v>
      </c>
      <c r="J4742">
        <f t="shared" si="222"/>
        <v>0</v>
      </c>
      <c r="K4742">
        <f t="shared" si="224"/>
        <v>0</v>
      </c>
    </row>
    <row r="4743" spans="1:11" x14ac:dyDescent="0.25">
      <c r="A4743" t="s">
        <v>32</v>
      </c>
      <c r="B4743" t="s">
        <v>21</v>
      </c>
      <c r="C4743">
        <v>2002</v>
      </c>
      <c r="D4743">
        <v>1083</v>
      </c>
      <c r="E4743">
        <v>42482.559999999998</v>
      </c>
      <c r="F4743">
        <v>27.35</v>
      </c>
      <c r="G4743">
        <v>85694</v>
      </c>
      <c r="H4743">
        <v>85694</v>
      </c>
      <c r="I4743">
        <f t="shared" si="223"/>
        <v>0</v>
      </c>
      <c r="J4743">
        <f t="shared" si="222"/>
        <v>0</v>
      </c>
      <c r="K4743">
        <f t="shared" si="224"/>
        <v>0</v>
      </c>
    </row>
    <row r="4744" spans="1:11" x14ac:dyDescent="0.25">
      <c r="A4744" t="s">
        <v>25</v>
      </c>
      <c r="B4744" t="s">
        <v>15</v>
      </c>
      <c r="C4744">
        <v>2012</v>
      </c>
      <c r="D4744">
        <v>534</v>
      </c>
      <c r="E4744">
        <v>48687.88</v>
      </c>
      <c r="F4744">
        <v>17.47</v>
      </c>
      <c r="G4744">
        <v>33960</v>
      </c>
      <c r="H4744">
        <v>33960</v>
      </c>
      <c r="I4744">
        <f t="shared" si="223"/>
        <v>0</v>
      </c>
      <c r="J4744">
        <f t="shared" si="222"/>
        <v>0</v>
      </c>
      <c r="K4744">
        <f t="shared" si="224"/>
        <v>0</v>
      </c>
    </row>
    <row r="4745" spans="1:11" x14ac:dyDescent="0.25">
      <c r="A4745" t="s">
        <v>76</v>
      </c>
      <c r="B4745" t="s">
        <v>7</v>
      </c>
      <c r="C4745">
        <v>2011</v>
      </c>
      <c r="D4745">
        <v>89</v>
      </c>
      <c r="E4745">
        <v>13861.76</v>
      </c>
      <c r="F4745">
        <v>17.79</v>
      </c>
      <c r="G4745">
        <v>292806</v>
      </c>
      <c r="H4745">
        <v>304291</v>
      </c>
      <c r="I4745">
        <f t="shared" si="223"/>
        <v>11485</v>
      </c>
      <c r="J4745">
        <f t="shared" si="222"/>
        <v>-11485</v>
      </c>
      <c r="K4745">
        <f t="shared" si="224"/>
        <v>131905225</v>
      </c>
    </row>
    <row r="4746" spans="1:11" x14ac:dyDescent="0.25">
      <c r="A4746" t="s">
        <v>48</v>
      </c>
      <c r="B4746" t="s">
        <v>45</v>
      </c>
      <c r="C4746">
        <v>1991</v>
      </c>
      <c r="D4746">
        <v>2051</v>
      </c>
      <c r="E4746">
        <v>1415.65</v>
      </c>
      <c r="F4746">
        <v>27.24</v>
      </c>
      <c r="G4746">
        <v>120268</v>
      </c>
      <c r="H4746">
        <v>151186</v>
      </c>
      <c r="I4746">
        <f t="shared" si="223"/>
        <v>30918</v>
      </c>
      <c r="J4746">
        <f t="shared" si="222"/>
        <v>-30918</v>
      </c>
      <c r="K4746">
        <f t="shared" si="224"/>
        <v>955922724</v>
      </c>
    </row>
    <row r="4747" spans="1:11" x14ac:dyDescent="0.25">
      <c r="A4747" t="s">
        <v>83</v>
      </c>
      <c r="B4747" t="s">
        <v>23</v>
      </c>
      <c r="C4747">
        <v>2008</v>
      </c>
      <c r="D4747">
        <v>1187</v>
      </c>
      <c r="E4747">
        <v>350.83</v>
      </c>
      <c r="F4747">
        <v>26.98</v>
      </c>
      <c r="G4747">
        <v>107039</v>
      </c>
      <c r="H4747">
        <v>109659</v>
      </c>
      <c r="I4747">
        <f t="shared" si="223"/>
        <v>2620</v>
      </c>
      <c r="J4747">
        <f t="shared" si="222"/>
        <v>-2620</v>
      </c>
      <c r="K4747">
        <f t="shared" si="224"/>
        <v>6864400</v>
      </c>
    </row>
    <row r="4748" spans="1:11" x14ac:dyDescent="0.25">
      <c r="A4748" t="s">
        <v>43</v>
      </c>
      <c r="B4748" t="s">
        <v>11</v>
      </c>
      <c r="C4748">
        <v>2000</v>
      </c>
      <c r="D4748">
        <v>593</v>
      </c>
      <c r="E4748">
        <v>33471</v>
      </c>
      <c r="F4748">
        <v>12.03</v>
      </c>
      <c r="G4748">
        <v>22928</v>
      </c>
      <c r="H4748">
        <v>22928</v>
      </c>
      <c r="I4748">
        <f t="shared" si="223"/>
        <v>0</v>
      </c>
      <c r="J4748">
        <f t="shared" si="222"/>
        <v>0</v>
      </c>
      <c r="K4748">
        <f t="shared" si="224"/>
        <v>0</v>
      </c>
    </row>
    <row r="4749" spans="1:11" x14ac:dyDescent="0.25">
      <c r="A4749" t="s">
        <v>71</v>
      </c>
      <c r="B4749" t="s">
        <v>9</v>
      </c>
      <c r="C4749">
        <v>2004</v>
      </c>
      <c r="D4749">
        <v>151</v>
      </c>
      <c r="E4749">
        <v>26.31</v>
      </c>
      <c r="F4749">
        <v>29.8</v>
      </c>
      <c r="G4749">
        <v>7509</v>
      </c>
      <c r="H4749">
        <v>8255</v>
      </c>
      <c r="I4749">
        <f t="shared" si="223"/>
        <v>746</v>
      </c>
      <c r="J4749">
        <f t="shared" ref="J4749:J4812" si="225">G4749-H4749</f>
        <v>-746</v>
      </c>
      <c r="K4749">
        <f t="shared" si="224"/>
        <v>556516</v>
      </c>
    </row>
    <row r="4750" spans="1:11" x14ac:dyDescent="0.25">
      <c r="A4750" t="s">
        <v>14</v>
      </c>
      <c r="B4750" t="s">
        <v>13</v>
      </c>
      <c r="C4750">
        <v>1996</v>
      </c>
      <c r="D4750">
        <v>494</v>
      </c>
      <c r="E4750">
        <v>11955</v>
      </c>
      <c r="F4750">
        <v>24.43</v>
      </c>
      <c r="G4750">
        <v>28685</v>
      </c>
      <c r="H4750">
        <v>28685</v>
      </c>
      <c r="I4750">
        <f t="shared" si="223"/>
        <v>0</v>
      </c>
      <c r="J4750">
        <f t="shared" si="225"/>
        <v>0</v>
      </c>
      <c r="K4750">
        <f t="shared" si="224"/>
        <v>0</v>
      </c>
    </row>
    <row r="4751" spans="1:11" x14ac:dyDescent="0.25">
      <c r="A4751" t="s">
        <v>24</v>
      </c>
      <c r="B4751" t="s">
        <v>45</v>
      </c>
      <c r="C4751">
        <v>1995</v>
      </c>
      <c r="D4751">
        <v>591</v>
      </c>
      <c r="E4751">
        <v>37842</v>
      </c>
      <c r="F4751">
        <v>17.62</v>
      </c>
      <c r="G4751">
        <v>100000</v>
      </c>
      <c r="H4751">
        <v>100000</v>
      </c>
      <c r="I4751">
        <f t="shared" si="223"/>
        <v>0</v>
      </c>
      <c r="J4751">
        <f t="shared" si="225"/>
        <v>0</v>
      </c>
      <c r="K4751">
        <f t="shared" si="224"/>
        <v>0</v>
      </c>
    </row>
    <row r="4752" spans="1:11" x14ac:dyDescent="0.25">
      <c r="A4752" t="s">
        <v>89</v>
      </c>
      <c r="B4752" t="s">
        <v>15</v>
      </c>
      <c r="C4752">
        <v>1997</v>
      </c>
      <c r="D4752">
        <v>637</v>
      </c>
      <c r="E4752">
        <v>15349</v>
      </c>
      <c r="F4752">
        <v>10.46</v>
      </c>
      <c r="G4752">
        <v>19258</v>
      </c>
      <c r="H4752">
        <v>15750</v>
      </c>
      <c r="I4752">
        <f t="shared" si="223"/>
        <v>3508</v>
      </c>
      <c r="J4752">
        <f t="shared" si="225"/>
        <v>3508</v>
      </c>
      <c r="K4752">
        <f t="shared" si="224"/>
        <v>12306064</v>
      </c>
    </row>
    <row r="4753" spans="1:11" x14ac:dyDescent="0.25">
      <c r="A4753" t="s">
        <v>18</v>
      </c>
      <c r="B4753" t="s">
        <v>29</v>
      </c>
      <c r="C4753">
        <v>2002</v>
      </c>
      <c r="D4753">
        <v>1761</v>
      </c>
      <c r="E4753">
        <v>145552</v>
      </c>
      <c r="F4753">
        <v>19.09</v>
      </c>
      <c r="G4753">
        <v>25739</v>
      </c>
      <c r="H4753">
        <v>25739</v>
      </c>
      <c r="I4753">
        <f t="shared" si="223"/>
        <v>0</v>
      </c>
      <c r="J4753">
        <f t="shared" si="225"/>
        <v>0</v>
      </c>
      <c r="K4753">
        <f t="shared" si="224"/>
        <v>0</v>
      </c>
    </row>
    <row r="4754" spans="1:11" x14ac:dyDescent="0.25">
      <c r="A4754" t="s">
        <v>42</v>
      </c>
      <c r="B4754" t="s">
        <v>45</v>
      </c>
      <c r="C4754">
        <v>1997</v>
      </c>
      <c r="D4754">
        <v>758</v>
      </c>
      <c r="E4754">
        <v>34468.93</v>
      </c>
      <c r="F4754">
        <v>17.46</v>
      </c>
      <c r="G4754">
        <v>96021</v>
      </c>
      <c r="H4754">
        <v>96021</v>
      </c>
      <c r="I4754">
        <f t="shared" si="223"/>
        <v>0</v>
      </c>
      <c r="J4754">
        <f t="shared" si="225"/>
        <v>0</v>
      </c>
      <c r="K4754">
        <f t="shared" si="224"/>
        <v>0</v>
      </c>
    </row>
    <row r="4755" spans="1:11" x14ac:dyDescent="0.25">
      <c r="A4755" t="s">
        <v>25</v>
      </c>
      <c r="B4755" t="s">
        <v>21</v>
      </c>
      <c r="C4755">
        <v>2007</v>
      </c>
      <c r="D4755">
        <v>534</v>
      </c>
      <c r="E4755">
        <v>32446.25</v>
      </c>
      <c r="F4755">
        <v>12.83</v>
      </c>
      <c r="G4755">
        <v>346237</v>
      </c>
      <c r="H4755">
        <v>346237</v>
      </c>
      <c r="I4755">
        <f t="shared" si="223"/>
        <v>0</v>
      </c>
      <c r="J4755">
        <f t="shared" si="225"/>
        <v>0</v>
      </c>
      <c r="K4755">
        <f t="shared" si="224"/>
        <v>0</v>
      </c>
    </row>
    <row r="4756" spans="1:11" x14ac:dyDescent="0.25">
      <c r="A4756" t="s">
        <v>19</v>
      </c>
      <c r="B4756" t="s">
        <v>15</v>
      </c>
      <c r="C4756">
        <v>1996</v>
      </c>
      <c r="D4756">
        <v>216</v>
      </c>
      <c r="E4756">
        <v>616</v>
      </c>
      <c r="F4756">
        <v>20.13</v>
      </c>
      <c r="G4756">
        <v>10000</v>
      </c>
      <c r="H4756">
        <v>8333</v>
      </c>
      <c r="I4756">
        <f t="shared" si="223"/>
        <v>1667</v>
      </c>
      <c r="J4756">
        <f t="shared" si="225"/>
        <v>1667</v>
      </c>
      <c r="K4756">
        <f t="shared" si="224"/>
        <v>2778889</v>
      </c>
    </row>
    <row r="4757" spans="1:11" x14ac:dyDescent="0.25">
      <c r="A4757" t="s">
        <v>19</v>
      </c>
      <c r="B4757" t="s">
        <v>29</v>
      </c>
      <c r="C4757">
        <v>1994</v>
      </c>
      <c r="D4757">
        <v>216</v>
      </c>
      <c r="E4757">
        <v>692</v>
      </c>
      <c r="F4757">
        <v>20.02</v>
      </c>
      <c r="G4757">
        <v>13846</v>
      </c>
      <c r="H4757">
        <v>14815</v>
      </c>
      <c r="I4757">
        <f t="shared" si="223"/>
        <v>969</v>
      </c>
      <c r="J4757">
        <f t="shared" si="225"/>
        <v>-969</v>
      </c>
      <c r="K4757">
        <f t="shared" si="224"/>
        <v>938961</v>
      </c>
    </row>
    <row r="4758" spans="1:11" x14ac:dyDescent="0.25">
      <c r="A4758" t="s">
        <v>14</v>
      </c>
      <c r="B4758" t="s">
        <v>15</v>
      </c>
      <c r="C4758">
        <v>2013</v>
      </c>
      <c r="D4758">
        <v>494</v>
      </c>
      <c r="E4758">
        <v>0.92</v>
      </c>
      <c r="F4758">
        <v>19.98</v>
      </c>
      <c r="G4758">
        <v>5987</v>
      </c>
      <c r="H4758">
        <v>7222</v>
      </c>
      <c r="I4758">
        <f t="shared" si="223"/>
        <v>1235</v>
      </c>
      <c r="J4758">
        <f t="shared" si="225"/>
        <v>-1235</v>
      </c>
      <c r="K4758">
        <f t="shared" si="224"/>
        <v>1525225</v>
      </c>
    </row>
    <row r="4759" spans="1:11" x14ac:dyDescent="0.25">
      <c r="A4759" t="s">
        <v>18</v>
      </c>
      <c r="B4759" t="s">
        <v>7</v>
      </c>
      <c r="C4759">
        <v>2011</v>
      </c>
      <c r="D4759">
        <v>1761</v>
      </c>
      <c r="E4759">
        <v>345026</v>
      </c>
      <c r="F4759">
        <v>27.36</v>
      </c>
      <c r="G4759">
        <v>262528</v>
      </c>
      <c r="H4759">
        <v>262528</v>
      </c>
      <c r="I4759">
        <f t="shared" si="223"/>
        <v>0</v>
      </c>
      <c r="J4759">
        <f t="shared" si="225"/>
        <v>0</v>
      </c>
      <c r="K4759">
        <f t="shared" si="224"/>
        <v>0</v>
      </c>
    </row>
    <row r="4760" spans="1:11" x14ac:dyDescent="0.25">
      <c r="A4760" t="s">
        <v>25</v>
      </c>
      <c r="B4760" t="s">
        <v>13</v>
      </c>
      <c r="C4760">
        <v>2007</v>
      </c>
      <c r="D4760">
        <v>534</v>
      </c>
      <c r="E4760">
        <v>32446.25</v>
      </c>
      <c r="F4760">
        <v>18.84</v>
      </c>
      <c r="G4760">
        <v>82609</v>
      </c>
      <c r="H4760">
        <v>82609</v>
      </c>
      <c r="I4760">
        <f t="shared" si="223"/>
        <v>0</v>
      </c>
      <c r="J4760">
        <f t="shared" si="225"/>
        <v>0</v>
      </c>
      <c r="K4760">
        <f t="shared" si="224"/>
        <v>0</v>
      </c>
    </row>
    <row r="4761" spans="1:11" x14ac:dyDescent="0.25">
      <c r="A4761" t="s">
        <v>18</v>
      </c>
      <c r="B4761" t="s">
        <v>13</v>
      </c>
      <c r="C4761">
        <v>1992</v>
      </c>
      <c r="D4761">
        <v>1761</v>
      </c>
      <c r="E4761">
        <v>67003.89</v>
      </c>
      <c r="F4761">
        <v>24.24</v>
      </c>
      <c r="G4761">
        <v>21349</v>
      </c>
      <c r="H4761">
        <v>21349</v>
      </c>
      <c r="I4761">
        <f t="shared" si="223"/>
        <v>0</v>
      </c>
      <c r="J4761">
        <f t="shared" si="225"/>
        <v>0</v>
      </c>
      <c r="K4761">
        <f t="shared" si="224"/>
        <v>0</v>
      </c>
    </row>
    <row r="4762" spans="1:11" x14ac:dyDescent="0.25">
      <c r="A4762" t="s">
        <v>44</v>
      </c>
      <c r="B4762" t="s">
        <v>29</v>
      </c>
      <c r="C4762">
        <v>1990</v>
      </c>
      <c r="D4762">
        <v>1180</v>
      </c>
      <c r="E4762">
        <v>72</v>
      </c>
      <c r="F4762">
        <v>23.36</v>
      </c>
      <c r="G4762">
        <v>9927</v>
      </c>
      <c r="H4762">
        <v>10926</v>
      </c>
      <c r="I4762">
        <f t="shared" si="223"/>
        <v>999</v>
      </c>
      <c r="J4762">
        <f t="shared" si="225"/>
        <v>-999</v>
      </c>
      <c r="K4762">
        <f t="shared" si="224"/>
        <v>998001</v>
      </c>
    </row>
    <row r="4763" spans="1:11" x14ac:dyDescent="0.25">
      <c r="A4763" t="s">
        <v>51</v>
      </c>
      <c r="B4763" t="s">
        <v>11</v>
      </c>
      <c r="C4763">
        <v>2009</v>
      </c>
      <c r="D4763">
        <v>608</v>
      </c>
      <c r="E4763">
        <v>1717.25</v>
      </c>
      <c r="F4763">
        <v>9.74</v>
      </c>
      <c r="G4763">
        <v>31873</v>
      </c>
      <c r="H4763">
        <v>36185</v>
      </c>
      <c r="I4763">
        <f t="shared" si="223"/>
        <v>4312</v>
      </c>
      <c r="J4763">
        <f t="shared" si="225"/>
        <v>-4312</v>
      </c>
      <c r="K4763">
        <f t="shared" si="224"/>
        <v>18593344</v>
      </c>
    </row>
    <row r="4764" spans="1:11" x14ac:dyDescent="0.25">
      <c r="A4764" t="s">
        <v>32</v>
      </c>
      <c r="B4764" t="s">
        <v>13</v>
      </c>
      <c r="C4764">
        <v>2007</v>
      </c>
      <c r="D4764">
        <v>1083</v>
      </c>
      <c r="E4764">
        <v>27422.77</v>
      </c>
      <c r="F4764">
        <v>25.95</v>
      </c>
      <c r="G4764">
        <v>32924</v>
      </c>
      <c r="H4764">
        <v>32924</v>
      </c>
      <c r="I4764">
        <f t="shared" si="223"/>
        <v>0</v>
      </c>
      <c r="J4764">
        <f t="shared" si="225"/>
        <v>0</v>
      </c>
      <c r="K4764">
        <f t="shared" si="224"/>
        <v>0</v>
      </c>
    </row>
    <row r="4765" spans="1:11" x14ac:dyDescent="0.25">
      <c r="A4765" t="s">
        <v>18</v>
      </c>
      <c r="B4765" t="s">
        <v>49</v>
      </c>
      <c r="C4765">
        <v>2008</v>
      </c>
      <c r="D4765">
        <v>1761</v>
      </c>
      <c r="E4765">
        <v>312637</v>
      </c>
      <c r="F4765">
        <v>17.88</v>
      </c>
      <c r="G4765">
        <v>93753</v>
      </c>
      <c r="H4765">
        <v>93753</v>
      </c>
      <c r="I4765">
        <f t="shared" si="223"/>
        <v>0</v>
      </c>
      <c r="J4765">
        <f t="shared" si="225"/>
        <v>0</v>
      </c>
      <c r="K4765">
        <f t="shared" si="224"/>
        <v>0</v>
      </c>
    </row>
    <row r="4766" spans="1:11" x14ac:dyDescent="0.25">
      <c r="A4766" t="s">
        <v>73</v>
      </c>
      <c r="B4766" t="s">
        <v>21</v>
      </c>
      <c r="C4766">
        <v>2005</v>
      </c>
      <c r="D4766">
        <v>2041</v>
      </c>
      <c r="E4766">
        <v>698.23</v>
      </c>
      <c r="F4766">
        <v>24.16</v>
      </c>
      <c r="G4766">
        <v>97313</v>
      </c>
      <c r="H4766">
        <v>108333</v>
      </c>
      <c r="I4766">
        <f t="shared" si="223"/>
        <v>11020</v>
      </c>
      <c r="J4766">
        <f t="shared" si="225"/>
        <v>-11020</v>
      </c>
      <c r="K4766">
        <f t="shared" si="224"/>
        <v>121440400</v>
      </c>
    </row>
    <row r="4767" spans="1:11" x14ac:dyDescent="0.25">
      <c r="A4767" t="s">
        <v>59</v>
      </c>
      <c r="B4767" t="s">
        <v>9</v>
      </c>
      <c r="C4767">
        <v>1997</v>
      </c>
      <c r="D4767">
        <v>1651</v>
      </c>
      <c r="E4767">
        <v>157</v>
      </c>
      <c r="F4767">
        <v>27.3</v>
      </c>
      <c r="G4767">
        <v>12870</v>
      </c>
      <c r="H4767">
        <v>12446</v>
      </c>
      <c r="I4767">
        <f t="shared" si="223"/>
        <v>424</v>
      </c>
      <c r="J4767">
        <f t="shared" si="225"/>
        <v>424</v>
      </c>
      <c r="K4767">
        <f t="shared" si="224"/>
        <v>179776</v>
      </c>
    </row>
    <row r="4768" spans="1:11" x14ac:dyDescent="0.25">
      <c r="A4768" t="s">
        <v>32</v>
      </c>
      <c r="B4768" t="s">
        <v>45</v>
      </c>
      <c r="C4768">
        <v>1995</v>
      </c>
      <c r="D4768">
        <v>1083</v>
      </c>
      <c r="E4768">
        <v>61257</v>
      </c>
      <c r="F4768">
        <v>24.04</v>
      </c>
      <c r="G4768">
        <v>252775</v>
      </c>
      <c r="H4768">
        <v>252775</v>
      </c>
      <c r="I4768">
        <f t="shared" si="223"/>
        <v>0</v>
      </c>
      <c r="J4768">
        <f t="shared" si="225"/>
        <v>0</v>
      </c>
      <c r="K4768">
        <f t="shared" si="224"/>
        <v>0</v>
      </c>
    </row>
    <row r="4769" spans="1:11" x14ac:dyDescent="0.25">
      <c r="A4769" t="s">
        <v>32</v>
      </c>
      <c r="B4769" t="s">
        <v>13</v>
      </c>
      <c r="C4769">
        <v>1996</v>
      </c>
      <c r="D4769">
        <v>1083</v>
      </c>
      <c r="E4769">
        <v>56114</v>
      </c>
      <c r="F4769">
        <v>25.34</v>
      </c>
      <c r="G4769">
        <v>28226</v>
      </c>
      <c r="H4769">
        <v>28226</v>
      </c>
      <c r="I4769">
        <f t="shared" si="223"/>
        <v>0</v>
      </c>
      <c r="J4769">
        <f t="shared" si="225"/>
        <v>0</v>
      </c>
      <c r="K4769">
        <f t="shared" si="224"/>
        <v>0</v>
      </c>
    </row>
    <row r="4770" spans="1:11" x14ac:dyDescent="0.25">
      <c r="A4770" t="s">
        <v>57</v>
      </c>
      <c r="B4770" t="s">
        <v>9</v>
      </c>
      <c r="C4770">
        <v>2007</v>
      </c>
      <c r="D4770">
        <v>3240</v>
      </c>
      <c r="E4770">
        <v>82439.06</v>
      </c>
      <c r="F4770">
        <v>22.48</v>
      </c>
      <c r="G4770">
        <v>27661</v>
      </c>
      <c r="H4770">
        <v>27661</v>
      </c>
      <c r="I4770">
        <f t="shared" si="223"/>
        <v>0</v>
      </c>
      <c r="J4770">
        <f t="shared" si="225"/>
        <v>0</v>
      </c>
      <c r="K4770">
        <f t="shared" si="224"/>
        <v>0</v>
      </c>
    </row>
    <row r="4771" spans="1:11" x14ac:dyDescent="0.25">
      <c r="A4771" t="s">
        <v>80</v>
      </c>
      <c r="B4771" t="s">
        <v>9</v>
      </c>
      <c r="C4771">
        <v>1994</v>
      </c>
      <c r="D4771">
        <v>1784</v>
      </c>
      <c r="E4771">
        <v>3630.31</v>
      </c>
      <c r="F4771">
        <v>26.33</v>
      </c>
      <c r="G4771">
        <v>15245</v>
      </c>
      <c r="H4771">
        <v>19062</v>
      </c>
      <c r="I4771">
        <f t="shared" si="223"/>
        <v>3817</v>
      </c>
      <c r="J4771">
        <f t="shared" si="225"/>
        <v>-3817</v>
      </c>
      <c r="K4771">
        <f t="shared" si="224"/>
        <v>14569489</v>
      </c>
    </row>
    <row r="4772" spans="1:11" x14ac:dyDescent="0.25">
      <c r="A4772" t="s">
        <v>35</v>
      </c>
      <c r="B4772" t="s">
        <v>11</v>
      </c>
      <c r="C4772">
        <v>2001</v>
      </c>
      <c r="D4772">
        <v>847</v>
      </c>
      <c r="E4772">
        <v>8529.07</v>
      </c>
      <c r="F4772">
        <v>10.94</v>
      </c>
      <c r="G4772">
        <v>80475</v>
      </c>
      <c r="H4772">
        <v>89806</v>
      </c>
      <c r="I4772">
        <f t="shared" si="223"/>
        <v>9331</v>
      </c>
      <c r="J4772">
        <f t="shared" si="225"/>
        <v>-9331</v>
      </c>
      <c r="K4772">
        <f t="shared" si="224"/>
        <v>87067561</v>
      </c>
    </row>
    <row r="4773" spans="1:11" x14ac:dyDescent="0.25">
      <c r="A4773" t="s">
        <v>10</v>
      </c>
      <c r="B4773" t="s">
        <v>29</v>
      </c>
      <c r="C4773">
        <v>2007</v>
      </c>
      <c r="D4773">
        <v>1668</v>
      </c>
      <c r="E4773">
        <v>61164.07</v>
      </c>
      <c r="F4773">
        <v>16.55</v>
      </c>
      <c r="G4773">
        <v>16392</v>
      </c>
      <c r="H4773">
        <v>16392</v>
      </c>
      <c r="I4773">
        <f t="shared" si="223"/>
        <v>0</v>
      </c>
      <c r="J4773">
        <f t="shared" si="225"/>
        <v>0</v>
      </c>
      <c r="K4773">
        <f t="shared" si="224"/>
        <v>0</v>
      </c>
    </row>
    <row r="4774" spans="1:11" x14ac:dyDescent="0.25">
      <c r="A4774" t="s">
        <v>66</v>
      </c>
      <c r="B4774" t="s">
        <v>21</v>
      </c>
      <c r="C4774">
        <v>2011</v>
      </c>
      <c r="D4774">
        <v>1032</v>
      </c>
      <c r="E4774">
        <v>766.93</v>
      </c>
      <c r="F4774">
        <v>21.69</v>
      </c>
      <c r="G4774">
        <v>118660</v>
      </c>
      <c r="H4774">
        <v>111841</v>
      </c>
      <c r="I4774">
        <f t="shared" si="223"/>
        <v>6819</v>
      </c>
      <c r="J4774">
        <f t="shared" si="225"/>
        <v>6819</v>
      </c>
      <c r="K4774">
        <f t="shared" si="224"/>
        <v>46498761</v>
      </c>
    </row>
    <row r="4775" spans="1:11" x14ac:dyDescent="0.25">
      <c r="A4775" t="s">
        <v>42</v>
      </c>
      <c r="B4775" t="s">
        <v>13</v>
      </c>
      <c r="C4775">
        <v>2011</v>
      </c>
      <c r="D4775">
        <v>758</v>
      </c>
      <c r="E4775">
        <v>65961.100000000006</v>
      </c>
      <c r="F4775">
        <v>21.55</v>
      </c>
      <c r="G4775">
        <v>50962</v>
      </c>
      <c r="H4775">
        <v>50962</v>
      </c>
      <c r="I4775">
        <f t="shared" si="223"/>
        <v>0</v>
      </c>
      <c r="J4775">
        <f t="shared" si="225"/>
        <v>0</v>
      </c>
      <c r="K4775">
        <f t="shared" si="224"/>
        <v>0</v>
      </c>
    </row>
    <row r="4776" spans="1:11" x14ac:dyDescent="0.25">
      <c r="A4776" t="s">
        <v>32</v>
      </c>
      <c r="B4776" t="s">
        <v>11</v>
      </c>
      <c r="C4776">
        <v>2013</v>
      </c>
      <c r="D4776">
        <v>1083</v>
      </c>
      <c r="E4776">
        <v>45620</v>
      </c>
      <c r="F4776">
        <v>26.61</v>
      </c>
      <c r="G4776">
        <v>31538</v>
      </c>
      <c r="H4776">
        <v>31538</v>
      </c>
      <c r="I4776">
        <f t="shared" si="223"/>
        <v>0</v>
      </c>
      <c r="J4776">
        <f t="shared" si="225"/>
        <v>0</v>
      </c>
      <c r="K4776">
        <f t="shared" si="224"/>
        <v>0</v>
      </c>
    </row>
    <row r="4777" spans="1:11" x14ac:dyDescent="0.25">
      <c r="A4777" t="s">
        <v>32</v>
      </c>
      <c r="B4777" t="s">
        <v>45</v>
      </c>
      <c r="C4777">
        <v>2009</v>
      </c>
      <c r="D4777">
        <v>1083</v>
      </c>
      <c r="E4777">
        <v>28707.01</v>
      </c>
      <c r="F4777">
        <v>26.55</v>
      </c>
      <c r="G4777">
        <v>343433</v>
      </c>
      <c r="H4777">
        <v>343433</v>
      </c>
      <c r="I4777">
        <f t="shared" si="223"/>
        <v>0</v>
      </c>
      <c r="J4777">
        <f t="shared" si="225"/>
        <v>0</v>
      </c>
      <c r="K4777">
        <f t="shared" si="224"/>
        <v>0</v>
      </c>
    </row>
    <row r="4778" spans="1:11" x14ac:dyDescent="0.25">
      <c r="A4778" t="s">
        <v>17</v>
      </c>
      <c r="B4778" t="s">
        <v>7</v>
      </c>
      <c r="C4778">
        <v>1995</v>
      </c>
      <c r="D4778">
        <v>51</v>
      </c>
      <c r="E4778">
        <v>4391</v>
      </c>
      <c r="F4778">
        <v>20.62</v>
      </c>
      <c r="G4778">
        <v>211244</v>
      </c>
      <c r="H4778">
        <v>211244</v>
      </c>
      <c r="I4778">
        <f t="shared" si="223"/>
        <v>0</v>
      </c>
      <c r="J4778">
        <f t="shared" si="225"/>
        <v>0</v>
      </c>
      <c r="K4778">
        <f t="shared" si="224"/>
        <v>0</v>
      </c>
    </row>
    <row r="4779" spans="1:11" x14ac:dyDescent="0.25">
      <c r="A4779" t="s">
        <v>85</v>
      </c>
      <c r="B4779" t="s">
        <v>15</v>
      </c>
      <c r="C4779">
        <v>1990</v>
      </c>
      <c r="D4779">
        <v>1622</v>
      </c>
      <c r="E4779">
        <v>18849</v>
      </c>
      <c r="F4779">
        <v>27.96</v>
      </c>
      <c r="G4779">
        <v>12590</v>
      </c>
      <c r="H4779">
        <v>13644</v>
      </c>
      <c r="I4779">
        <f t="shared" si="223"/>
        <v>1054</v>
      </c>
      <c r="J4779">
        <f t="shared" si="225"/>
        <v>-1054</v>
      </c>
      <c r="K4779">
        <f t="shared" si="224"/>
        <v>1110916</v>
      </c>
    </row>
    <row r="4780" spans="1:11" x14ac:dyDescent="0.25">
      <c r="A4780" t="s">
        <v>80</v>
      </c>
      <c r="B4780" t="s">
        <v>13</v>
      </c>
      <c r="C4780">
        <v>2000</v>
      </c>
      <c r="D4780">
        <v>1784</v>
      </c>
      <c r="E4780">
        <v>2698.93</v>
      </c>
      <c r="F4780">
        <v>25.78</v>
      </c>
      <c r="G4780">
        <v>57884</v>
      </c>
      <c r="H4780">
        <v>52531</v>
      </c>
      <c r="I4780">
        <f t="shared" si="223"/>
        <v>5353</v>
      </c>
      <c r="J4780">
        <f t="shared" si="225"/>
        <v>5353</v>
      </c>
      <c r="K4780">
        <f t="shared" si="224"/>
        <v>28654609</v>
      </c>
    </row>
    <row r="4781" spans="1:11" x14ac:dyDescent="0.25">
      <c r="A4781" t="s">
        <v>34</v>
      </c>
      <c r="B4781" t="s">
        <v>15</v>
      </c>
      <c r="C4781">
        <v>2002</v>
      </c>
      <c r="D4781">
        <v>636</v>
      </c>
      <c r="E4781">
        <v>40727</v>
      </c>
      <c r="F4781">
        <v>17.510000000000002</v>
      </c>
      <c r="G4781">
        <v>37970</v>
      </c>
      <c r="H4781">
        <v>37970</v>
      </c>
      <c r="I4781">
        <f t="shared" si="223"/>
        <v>0</v>
      </c>
      <c r="J4781">
        <f t="shared" si="225"/>
        <v>0</v>
      </c>
      <c r="K4781">
        <f t="shared" si="224"/>
        <v>0</v>
      </c>
    </row>
    <row r="4782" spans="1:11" x14ac:dyDescent="0.25">
      <c r="A4782" t="s">
        <v>12</v>
      </c>
      <c r="B4782" t="s">
        <v>13</v>
      </c>
      <c r="C4782">
        <v>1993</v>
      </c>
      <c r="D4782">
        <v>2702</v>
      </c>
      <c r="E4782">
        <v>1597</v>
      </c>
      <c r="F4782">
        <v>27.04</v>
      </c>
      <c r="G4782">
        <v>43750</v>
      </c>
      <c r="H4782">
        <v>43750</v>
      </c>
      <c r="I4782">
        <f t="shared" si="223"/>
        <v>0</v>
      </c>
      <c r="J4782">
        <f t="shared" si="225"/>
        <v>0</v>
      </c>
      <c r="K4782">
        <f t="shared" si="224"/>
        <v>0</v>
      </c>
    </row>
    <row r="4783" spans="1:11" x14ac:dyDescent="0.25">
      <c r="A4783" t="s">
        <v>10</v>
      </c>
      <c r="B4783" t="s">
        <v>13</v>
      </c>
      <c r="C4783">
        <v>2002</v>
      </c>
      <c r="D4783">
        <v>1668</v>
      </c>
      <c r="E4783">
        <v>70262.539999999994</v>
      </c>
      <c r="F4783">
        <v>13.42</v>
      </c>
      <c r="G4783">
        <v>65823</v>
      </c>
      <c r="H4783">
        <v>65823</v>
      </c>
      <c r="I4783">
        <f t="shared" si="223"/>
        <v>0</v>
      </c>
      <c r="J4783">
        <f t="shared" si="225"/>
        <v>0</v>
      </c>
      <c r="K4783">
        <f t="shared" si="224"/>
        <v>0</v>
      </c>
    </row>
    <row r="4784" spans="1:11" x14ac:dyDescent="0.25">
      <c r="A4784" t="s">
        <v>27</v>
      </c>
      <c r="B4784" t="s">
        <v>9</v>
      </c>
      <c r="C4784">
        <v>2013</v>
      </c>
      <c r="D4784">
        <v>495</v>
      </c>
      <c r="E4784">
        <v>26857</v>
      </c>
      <c r="F4784">
        <v>14.98</v>
      </c>
      <c r="G4784">
        <v>42466</v>
      </c>
      <c r="H4784">
        <v>42466</v>
      </c>
      <c r="I4784">
        <f t="shared" si="223"/>
        <v>0</v>
      </c>
      <c r="J4784">
        <f t="shared" si="225"/>
        <v>0</v>
      </c>
      <c r="K4784">
        <f t="shared" si="224"/>
        <v>0</v>
      </c>
    </row>
    <row r="4785" spans="1:11" x14ac:dyDescent="0.25">
      <c r="A4785" t="s">
        <v>41</v>
      </c>
      <c r="B4785" t="s">
        <v>9</v>
      </c>
      <c r="C4785">
        <v>2000</v>
      </c>
      <c r="D4785">
        <v>700</v>
      </c>
      <c r="E4785">
        <v>35273.17</v>
      </c>
      <c r="F4785">
        <v>6.33</v>
      </c>
      <c r="G4785">
        <v>92119</v>
      </c>
      <c r="H4785">
        <v>92119</v>
      </c>
      <c r="I4785">
        <f t="shared" si="223"/>
        <v>0</v>
      </c>
      <c r="J4785">
        <f t="shared" si="225"/>
        <v>0</v>
      </c>
      <c r="K4785">
        <f t="shared" si="224"/>
        <v>0</v>
      </c>
    </row>
    <row r="4786" spans="1:11" x14ac:dyDescent="0.25">
      <c r="A4786" t="s">
        <v>18</v>
      </c>
      <c r="B4786" t="s">
        <v>45</v>
      </c>
      <c r="C4786">
        <v>1993</v>
      </c>
      <c r="D4786">
        <v>1761</v>
      </c>
      <c r="E4786">
        <v>75658.33</v>
      </c>
      <c r="F4786">
        <v>18.690000000000001</v>
      </c>
      <c r="G4786">
        <v>120628</v>
      </c>
      <c r="H4786">
        <v>120628</v>
      </c>
      <c r="I4786">
        <f t="shared" si="223"/>
        <v>0</v>
      </c>
      <c r="J4786">
        <f t="shared" si="225"/>
        <v>0</v>
      </c>
      <c r="K4786">
        <f t="shared" si="224"/>
        <v>0</v>
      </c>
    </row>
    <row r="4787" spans="1:11" x14ac:dyDescent="0.25">
      <c r="A4787" t="s">
        <v>91</v>
      </c>
      <c r="B4787" t="s">
        <v>13</v>
      </c>
      <c r="C4787">
        <v>1997</v>
      </c>
      <c r="D4787">
        <v>1440</v>
      </c>
      <c r="E4787">
        <v>16.350000000000001</v>
      </c>
      <c r="F4787">
        <v>27.74</v>
      </c>
      <c r="G4787">
        <v>22857</v>
      </c>
      <c r="H4787">
        <v>20000</v>
      </c>
      <c r="I4787">
        <f t="shared" si="223"/>
        <v>2857</v>
      </c>
      <c r="J4787">
        <f t="shared" si="225"/>
        <v>2857</v>
      </c>
      <c r="K4787">
        <f t="shared" si="224"/>
        <v>8162449</v>
      </c>
    </row>
    <row r="4788" spans="1:11" x14ac:dyDescent="0.25">
      <c r="A4788" t="s">
        <v>111</v>
      </c>
      <c r="B4788" t="s">
        <v>11</v>
      </c>
      <c r="C4788">
        <v>2006</v>
      </c>
      <c r="D4788">
        <v>1414</v>
      </c>
      <c r="E4788">
        <v>696.34</v>
      </c>
      <c r="F4788">
        <v>4.43</v>
      </c>
      <c r="G4788">
        <v>41634</v>
      </c>
      <c r="H4788">
        <v>46025</v>
      </c>
      <c r="I4788">
        <f t="shared" si="223"/>
        <v>4391</v>
      </c>
      <c r="J4788">
        <f t="shared" si="225"/>
        <v>-4391</v>
      </c>
      <c r="K4788">
        <f t="shared" si="224"/>
        <v>19280881</v>
      </c>
    </row>
    <row r="4789" spans="1:11" x14ac:dyDescent="0.25">
      <c r="A4789" t="s">
        <v>20</v>
      </c>
      <c r="B4789" t="s">
        <v>29</v>
      </c>
      <c r="C4789">
        <v>1995</v>
      </c>
      <c r="D4789">
        <v>1300</v>
      </c>
      <c r="E4789">
        <v>2413.02</v>
      </c>
      <c r="F4789">
        <v>16.66</v>
      </c>
      <c r="G4789">
        <v>18235</v>
      </c>
      <c r="H4789">
        <v>19886</v>
      </c>
      <c r="I4789">
        <f t="shared" si="223"/>
        <v>1651</v>
      </c>
      <c r="J4789">
        <f t="shared" si="225"/>
        <v>-1651</v>
      </c>
      <c r="K4789">
        <f t="shared" si="224"/>
        <v>2725801</v>
      </c>
    </row>
    <row r="4790" spans="1:11" x14ac:dyDescent="0.25">
      <c r="A4790" t="s">
        <v>34</v>
      </c>
      <c r="B4790" t="s">
        <v>11</v>
      </c>
      <c r="C4790">
        <v>2006</v>
      </c>
      <c r="D4790">
        <v>636</v>
      </c>
      <c r="E4790">
        <v>39767</v>
      </c>
      <c r="F4790">
        <v>13.06</v>
      </c>
      <c r="G4790">
        <v>28755</v>
      </c>
      <c r="H4790">
        <v>28755</v>
      </c>
      <c r="I4790">
        <f t="shared" si="223"/>
        <v>0</v>
      </c>
      <c r="J4790">
        <f t="shared" si="225"/>
        <v>0</v>
      </c>
      <c r="K4790">
        <f t="shared" si="224"/>
        <v>0</v>
      </c>
    </row>
    <row r="4791" spans="1:11" x14ac:dyDescent="0.25">
      <c r="A4791" t="s">
        <v>86</v>
      </c>
      <c r="B4791" t="s">
        <v>7</v>
      </c>
      <c r="C4791">
        <v>2010</v>
      </c>
      <c r="D4791">
        <v>447</v>
      </c>
      <c r="E4791">
        <v>333.85</v>
      </c>
      <c r="F4791">
        <v>13.85</v>
      </c>
      <c r="G4791">
        <v>144945</v>
      </c>
      <c r="H4791">
        <v>149950</v>
      </c>
      <c r="I4791">
        <f t="shared" si="223"/>
        <v>5005</v>
      </c>
      <c r="J4791">
        <f t="shared" si="225"/>
        <v>-5005</v>
      </c>
      <c r="K4791">
        <f t="shared" si="224"/>
        <v>25050025</v>
      </c>
    </row>
    <row r="4792" spans="1:11" x14ac:dyDescent="0.25">
      <c r="A4792" t="s">
        <v>58</v>
      </c>
      <c r="B4792" t="s">
        <v>29</v>
      </c>
      <c r="C4792">
        <v>2004</v>
      </c>
      <c r="D4792">
        <v>691</v>
      </c>
      <c r="E4792">
        <v>228.5</v>
      </c>
      <c r="F4792">
        <v>9.24</v>
      </c>
      <c r="G4792">
        <v>100</v>
      </c>
      <c r="H4792">
        <v>500</v>
      </c>
      <c r="I4792">
        <f t="shared" si="223"/>
        <v>400</v>
      </c>
      <c r="J4792">
        <f t="shared" si="225"/>
        <v>-400</v>
      </c>
      <c r="K4792">
        <f t="shared" si="224"/>
        <v>160000</v>
      </c>
    </row>
    <row r="4793" spans="1:11" x14ac:dyDescent="0.25">
      <c r="A4793" t="s">
        <v>36</v>
      </c>
      <c r="B4793" t="s">
        <v>13</v>
      </c>
      <c r="C4793">
        <v>1996</v>
      </c>
      <c r="D4793">
        <v>1738</v>
      </c>
      <c r="E4793">
        <v>3755</v>
      </c>
      <c r="F4793">
        <v>16.45</v>
      </c>
      <c r="G4793">
        <v>57198</v>
      </c>
      <c r="H4793">
        <v>62514</v>
      </c>
      <c r="I4793">
        <f t="shared" si="223"/>
        <v>5316</v>
      </c>
      <c r="J4793">
        <f t="shared" si="225"/>
        <v>-5316</v>
      </c>
      <c r="K4793">
        <f t="shared" si="224"/>
        <v>28259856</v>
      </c>
    </row>
    <row r="4794" spans="1:11" x14ac:dyDescent="0.25">
      <c r="A4794" t="s">
        <v>12</v>
      </c>
      <c r="B4794" t="s">
        <v>29</v>
      </c>
      <c r="C4794">
        <v>2007</v>
      </c>
      <c r="D4794">
        <v>2702</v>
      </c>
      <c r="E4794">
        <v>1597</v>
      </c>
      <c r="F4794">
        <v>25.5</v>
      </c>
      <c r="G4794">
        <v>12908</v>
      </c>
      <c r="H4794">
        <v>12908</v>
      </c>
      <c r="I4794">
        <f t="shared" si="223"/>
        <v>0</v>
      </c>
      <c r="J4794">
        <f t="shared" si="225"/>
        <v>0</v>
      </c>
      <c r="K4794">
        <f t="shared" si="224"/>
        <v>0</v>
      </c>
    </row>
    <row r="4795" spans="1:11" x14ac:dyDescent="0.25">
      <c r="A4795" t="s">
        <v>108</v>
      </c>
      <c r="B4795" t="s">
        <v>7</v>
      </c>
      <c r="C4795">
        <v>1997</v>
      </c>
      <c r="D4795">
        <v>618</v>
      </c>
      <c r="E4795">
        <v>8306.31</v>
      </c>
      <c r="F4795">
        <v>5.98</v>
      </c>
      <c r="G4795">
        <v>99173</v>
      </c>
      <c r="H4795">
        <v>108971</v>
      </c>
      <c r="I4795">
        <f t="shared" si="223"/>
        <v>9798</v>
      </c>
      <c r="J4795">
        <f t="shared" si="225"/>
        <v>-9798</v>
      </c>
      <c r="K4795">
        <f t="shared" si="224"/>
        <v>96000804</v>
      </c>
    </row>
    <row r="4796" spans="1:11" x14ac:dyDescent="0.25">
      <c r="A4796" t="s">
        <v>8</v>
      </c>
      <c r="B4796" t="s">
        <v>11</v>
      </c>
      <c r="C4796">
        <v>1991</v>
      </c>
      <c r="D4796">
        <v>537</v>
      </c>
      <c r="E4796">
        <v>29477.5</v>
      </c>
      <c r="F4796">
        <v>8.1300000000000008</v>
      </c>
      <c r="G4796">
        <v>22559</v>
      </c>
      <c r="H4796">
        <v>22559</v>
      </c>
      <c r="I4796">
        <f t="shared" si="223"/>
        <v>0</v>
      </c>
      <c r="J4796">
        <f t="shared" si="225"/>
        <v>0</v>
      </c>
      <c r="K4796">
        <f t="shared" si="224"/>
        <v>0</v>
      </c>
    </row>
    <row r="4797" spans="1:11" x14ac:dyDescent="0.25">
      <c r="A4797" t="s">
        <v>18</v>
      </c>
      <c r="B4797" t="s">
        <v>13</v>
      </c>
      <c r="C4797">
        <v>1993</v>
      </c>
      <c r="D4797">
        <v>1761</v>
      </c>
      <c r="E4797">
        <v>75658.33</v>
      </c>
      <c r="F4797">
        <v>17.93</v>
      </c>
      <c r="G4797">
        <v>22912</v>
      </c>
      <c r="H4797">
        <v>22912</v>
      </c>
      <c r="I4797">
        <f t="shared" si="223"/>
        <v>0</v>
      </c>
      <c r="J4797">
        <f t="shared" si="225"/>
        <v>0</v>
      </c>
      <c r="K4797">
        <f t="shared" si="224"/>
        <v>0</v>
      </c>
    </row>
    <row r="4798" spans="1:11" x14ac:dyDescent="0.25">
      <c r="A4798" t="s">
        <v>18</v>
      </c>
      <c r="B4798" t="s">
        <v>29</v>
      </c>
      <c r="C4798">
        <v>2010</v>
      </c>
      <c r="D4798">
        <v>1761</v>
      </c>
      <c r="E4798">
        <v>342580</v>
      </c>
      <c r="F4798">
        <v>18.18</v>
      </c>
      <c r="G4798">
        <v>29475</v>
      </c>
      <c r="H4798">
        <v>29475</v>
      </c>
      <c r="I4798">
        <f t="shared" si="223"/>
        <v>0</v>
      </c>
      <c r="J4798">
        <f t="shared" si="225"/>
        <v>0</v>
      </c>
      <c r="K4798">
        <f t="shared" si="224"/>
        <v>0</v>
      </c>
    </row>
    <row r="4799" spans="1:11" x14ac:dyDescent="0.25">
      <c r="A4799" t="s">
        <v>20</v>
      </c>
      <c r="B4799" t="s">
        <v>21</v>
      </c>
      <c r="C4799">
        <v>2010</v>
      </c>
      <c r="D4799">
        <v>1300</v>
      </c>
      <c r="E4799">
        <v>14981.18</v>
      </c>
      <c r="F4799">
        <v>17.11</v>
      </c>
      <c r="G4799">
        <v>94156</v>
      </c>
      <c r="H4799">
        <v>94737</v>
      </c>
      <c r="I4799">
        <f t="shared" si="223"/>
        <v>581</v>
      </c>
      <c r="J4799">
        <f t="shared" si="225"/>
        <v>-581</v>
      </c>
      <c r="K4799">
        <f t="shared" si="224"/>
        <v>337561</v>
      </c>
    </row>
    <row r="4800" spans="1:11" x14ac:dyDescent="0.25">
      <c r="A4800" t="s">
        <v>12</v>
      </c>
      <c r="B4800" t="s">
        <v>13</v>
      </c>
      <c r="C4800">
        <v>1998</v>
      </c>
      <c r="D4800">
        <v>2702</v>
      </c>
      <c r="E4800">
        <v>1597</v>
      </c>
      <c r="F4800">
        <v>27.72</v>
      </c>
      <c r="G4800">
        <v>41974</v>
      </c>
      <c r="H4800">
        <v>41974</v>
      </c>
      <c r="I4800">
        <f t="shared" si="223"/>
        <v>0</v>
      </c>
      <c r="J4800">
        <f t="shared" si="225"/>
        <v>0</v>
      </c>
      <c r="K4800">
        <f t="shared" si="224"/>
        <v>0</v>
      </c>
    </row>
    <row r="4801" spans="1:11" x14ac:dyDescent="0.25">
      <c r="A4801" t="s">
        <v>82</v>
      </c>
      <c r="B4801" t="s">
        <v>7</v>
      </c>
      <c r="C4801">
        <v>2004</v>
      </c>
      <c r="D4801">
        <v>703</v>
      </c>
      <c r="E4801">
        <v>2899</v>
      </c>
      <c r="F4801">
        <v>9</v>
      </c>
      <c r="G4801">
        <v>397415</v>
      </c>
      <c r="H4801">
        <v>415861</v>
      </c>
      <c r="I4801">
        <f t="shared" si="223"/>
        <v>18446</v>
      </c>
      <c r="J4801">
        <f t="shared" si="225"/>
        <v>-18446</v>
      </c>
      <c r="K4801">
        <f t="shared" si="224"/>
        <v>340254916</v>
      </c>
    </row>
    <row r="4802" spans="1:11" x14ac:dyDescent="0.25">
      <c r="A4802" t="s">
        <v>25</v>
      </c>
      <c r="B4802" t="s">
        <v>21</v>
      </c>
      <c r="C4802">
        <v>1999</v>
      </c>
      <c r="D4802">
        <v>534</v>
      </c>
      <c r="E4802">
        <v>34200</v>
      </c>
      <c r="F4802">
        <v>17.55</v>
      </c>
      <c r="G4802">
        <v>275000</v>
      </c>
      <c r="H4802">
        <v>275000</v>
      </c>
      <c r="I4802">
        <f t="shared" si="223"/>
        <v>0</v>
      </c>
      <c r="J4802">
        <f t="shared" si="225"/>
        <v>0</v>
      </c>
      <c r="K4802">
        <f t="shared" si="224"/>
        <v>0</v>
      </c>
    </row>
    <row r="4803" spans="1:11" x14ac:dyDescent="0.25">
      <c r="A4803" t="s">
        <v>42</v>
      </c>
      <c r="B4803" t="s">
        <v>15</v>
      </c>
      <c r="C4803">
        <v>2009</v>
      </c>
      <c r="D4803">
        <v>758</v>
      </c>
      <c r="E4803">
        <v>61690.080000000002</v>
      </c>
      <c r="F4803">
        <v>20.32</v>
      </c>
      <c r="G4803">
        <v>36131</v>
      </c>
      <c r="H4803">
        <v>36131</v>
      </c>
      <c r="I4803">
        <f t="shared" ref="I4803:I4866" si="226">ABS(G4803-H4803)</f>
        <v>0</v>
      </c>
      <c r="J4803">
        <f t="shared" si="225"/>
        <v>0</v>
      </c>
      <c r="K4803">
        <f t="shared" ref="K4803:K4866" si="227">J4803^2</f>
        <v>0</v>
      </c>
    </row>
    <row r="4804" spans="1:11" x14ac:dyDescent="0.25">
      <c r="A4804" t="s">
        <v>69</v>
      </c>
      <c r="B4804" t="s">
        <v>9</v>
      </c>
      <c r="C4804">
        <v>1993</v>
      </c>
      <c r="D4804">
        <v>1513</v>
      </c>
      <c r="E4804">
        <v>109.41</v>
      </c>
      <c r="F4804">
        <v>19.95</v>
      </c>
      <c r="G4804">
        <v>8972</v>
      </c>
      <c r="H4804">
        <v>18109</v>
      </c>
      <c r="I4804">
        <f t="shared" si="226"/>
        <v>9137</v>
      </c>
      <c r="J4804">
        <f t="shared" si="225"/>
        <v>-9137</v>
      </c>
      <c r="K4804">
        <f t="shared" si="227"/>
        <v>83484769</v>
      </c>
    </row>
    <row r="4805" spans="1:11" x14ac:dyDescent="0.25">
      <c r="A4805" t="s">
        <v>40</v>
      </c>
      <c r="B4805" t="s">
        <v>9</v>
      </c>
      <c r="C4805">
        <v>1998</v>
      </c>
      <c r="D4805">
        <v>832</v>
      </c>
      <c r="E4805">
        <v>84117</v>
      </c>
      <c r="F4805">
        <v>7.77</v>
      </c>
      <c r="G4805">
        <v>93217</v>
      </c>
      <c r="H4805">
        <v>93217</v>
      </c>
      <c r="I4805">
        <f t="shared" si="226"/>
        <v>0</v>
      </c>
      <c r="J4805">
        <f t="shared" si="225"/>
        <v>0</v>
      </c>
      <c r="K4805">
        <f t="shared" si="227"/>
        <v>0</v>
      </c>
    </row>
    <row r="4806" spans="1:11" x14ac:dyDescent="0.25">
      <c r="A4806" t="s">
        <v>14</v>
      </c>
      <c r="B4806" t="s">
        <v>9</v>
      </c>
      <c r="C4806">
        <v>2007</v>
      </c>
      <c r="D4806">
        <v>494</v>
      </c>
      <c r="E4806">
        <v>5935.96</v>
      </c>
      <c r="F4806">
        <v>27.69</v>
      </c>
      <c r="G4806">
        <v>34265</v>
      </c>
      <c r="H4806">
        <v>34265</v>
      </c>
      <c r="I4806">
        <f t="shared" si="226"/>
        <v>0</v>
      </c>
      <c r="J4806">
        <f t="shared" si="225"/>
        <v>0</v>
      </c>
      <c r="K4806">
        <f t="shared" si="227"/>
        <v>0</v>
      </c>
    </row>
    <row r="4807" spans="1:11" x14ac:dyDescent="0.25">
      <c r="A4807" t="s">
        <v>8</v>
      </c>
      <c r="B4807" t="s">
        <v>9</v>
      </c>
      <c r="C4807">
        <v>2006</v>
      </c>
      <c r="D4807">
        <v>537</v>
      </c>
      <c r="E4807">
        <v>36572.75</v>
      </c>
      <c r="F4807">
        <v>9.83</v>
      </c>
      <c r="G4807">
        <v>84737</v>
      </c>
      <c r="H4807">
        <v>84737</v>
      </c>
      <c r="I4807">
        <f t="shared" si="226"/>
        <v>0</v>
      </c>
      <c r="J4807">
        <f t="shared" si="225"/>
        <v>0</v>
      </c>
      <c r="K4807">
        <f t="shared" si="227"/>
        <v>0</v>
      </c>
    </row>
    <row r="4808" spans="1:11" x14ac:dyDescent="0.25">
      <c r="A4808" t="s">
        <v>42</v>
      </c>
      <c r="B4808" t="s">
        <v>21</v>
      </c>
      <c r="C4808">
        <v>2009</v>
      </c>
      <c r="D4808">
        <v>758</v>
      </c>
      <c r="E4808">
        <v>61690.080000000002</v>
      </c>
      <c r="F4808">
        <v>23.23</v>
      </c>
      <c r="G4808">
        <v>190454</v>
      </c>
      <c r="H4808">
        <v>190454</v>
      </c>
      <c r="I4808">
        <f t="shared" si="226"/>
        <v>0</v>
      </c>
      <c r="J4808">
        <f t="shared" si="225"/>
        <v>0</v>
      </c>
      <c r="K4808">
        <f t="shared" si="227"/>
        <v>0</v>
      </c>
    </row>
    <row r="4809" spans="1:11" x14ac:dyDescent="0.25">
      <c r="A4809" t="s">
        <v>32</v>
      </c>
      <c r="B4809" t="s">
        <v>45</v>
      </c>
      <c r="C4809">
        <v>2011</v>
      </c>
      <c r="D4809">
        <v>1083</v>
      </c>
      <c r="E4809">
        <v>55540</v>
      </c>
      <c r="F4809">
        <v>25.36</v>
      </c>
      <c r="G4809">
        <v>364770</v>
      </c>
      <c r="H4809">
        <v>364770</v>
      </c>
      <c r="I4809">
        <f t="shared" si="226"/>
        <v>0</v>
      </c>
      <c r="J4809">
        <f t="shared" si="225"/>
        <v>0</v>
      </c>
      <c r="K4809">
        <f t="shared" si="227"/>
        <v>0</v>
      </c>
    </row>
    <row r="4810" spans="1:11" x14ac:dyDescent="0.25">
      <c r="A4810" t="s">
        <v>101</v>
      </c>
      <c r="B4810" t="s">
        <v>7</v>
      </c>
      <c r="C4810">
        <v>2004</v>
      </c>
      <c r="D4810">
        <v>624</v>
      </c>
      <c r="E4810">
        <v>1353</v>
      </c>
      <c r="F4810">
        <v>7.53</v>
      </c>
      <c r="G4810">
        <v>309147</v>
      </c>
      <c r="H4810">
        <v>306791</v>
      </c>
      <c r="I4810">
        <f t="shared" si="226"/>
        <v>2356</v>
      </c>
      <c r="J4810">
        <f t="shared" si="225"/>
        <v>2356</v>
      </c>
      <c r="K4810">
        <f t="shared" si="227"/>
        <v>5550736</v>
      </c>
    </row>
    <row r="4811" spans="1:11" x14ac:dyDescent="0.25">
      <c r="A4811" t="s">
        <v>32</v>
      </c>
      <c r="B4811" t="s">
        <v>45</v>
      </c>
      <c r="C4811">
        <v>2010</v>
      </c>
      <c r="D4811">
        <v>1083</v>
      </c>
      <c r="E4811">
        <v>40093.69</v>
      </c>
      <c r="F4811">
        <v>25.71</v>
      </c>
      <c r="G4811">
        <v>347555</v>
      </c>
      <c r="H4811">
        <v>347555</v>
      </c>
      <c r="I4811">
        <f t="shared" si="226"/>
        <v>0</v>
      </c>
      <c r="J4811">
        <f t="shared" si="225"/>
        <v>0</v>
      </c>
      <c r="K4811">
        <f t="shared" si="227"/>
        <v>0</v>
      </c>
    </row>
    <row r="4812" spans="1:11" x14ac:dyDescent="0.25">
      <c r="A4812" t="s">
        <v>34</v>
      </c>
      <c r="B4812" t="s">
        <v>13</v>
      </c>
      <c r="C4812">
        <v>2007</v>
      </c>
      <c r="D4812">
        <v>636</v>
      </c>
      <c r="E4812">
        <v>39286</v>
      </c>
      <c r="F4812">
        <v>17.239999999999998</v>
      </c>
      <c r="G4812">
        <v>71228</v>
      </c>
      <c r="H4812">
        <v>71228</v>
      </c>
      <c r="I4812">
        <f t="shared" si="226"/>
        <v>0</v>
      </c>
      <c r="J4812">
        <f t="shared" si="225"/>
        <v>0</v>
      </c>
      <c r="K4812">
        <f t="shared" si="227"/>
        <v>0</v>
      </c>
    </row>
    <row r="4813" spans="1:11" x14ac:dyDescent="0.25">
      <c r="A4813" t="s">
        <v>32</v>
      </c>
      <c r="B4813" t="s">
        <v>7</v>
      </c>
      <c r="C4813">
        <v>1995</v>
      </c>
      <c r="D4813">
        <v>1083</v>
      </c>
      <c r="E4813">
        <v>61257</v>
      </c>
      <c r="F4813">
        <v>25.76</v>
      </c>
      <c r="G4813">
        <v>162720</v>
      </c>
      <c r="H4813">
        <v>162720</v>
      </c>
      <c r="I4813">
        <f t="shared" si="226"/>
        <v>0</v>
      </c>
      <c r="J4813">
        <f t="shared" ref="J4813:J4876" si="228">G4813-H4813</f>
        <v>0</v>
      </c>
      <c r="K4813">
        <f t="shared" si="227"/>
        <v>0</v>
      </c>
    </row>
    <row r="4814" spans="1:11" x14ac:dyDescent="0.25">
      <c r="A4814" t="s">
        <v>32</v>
      </c>
      <c r="B4814" t="s">
        <v>11</v>
      </c>
      <c r="C4814">
        <v>2009</v>
      </c>
      <c r="D4814">
        <v>1083</v>
      </c>
      <c r="E4814">
        <v>28707.01</v>
      </c>
      <c r="F4814">
        <v>26.92</v>
      </c>
      <c r="G4814">
        <v>29071</v>
      </c>
      <c r="H4814">
        <v>29071</v>
      </c>
      <c r="I4814">
        <f t="shared" si="226"/>
        <v>0</v>
      </c>
      <c r="J4814">
        <f t="shared" si="228"/>
        <v>0</v>
      </c>
      <c r="K4814">
        <f t="shared" si="227"/>
        <v>0</v>
      </c>
    </row>
    <row r="4815" spans="1:11" x14ac:dyDescent="0.25">
      <c r="A4815" t="s">
        <v>64</v>
      </c>
      <c r="B4815" t="s">
        <v>9</v>
      </c>
      <c r="C4815">
        <v>1997</v>
      </c>
      <c r="D4815">
        <v>1976</v>
      </c>
      <c r="E4815">
        <v>6980</v>
      </c>
      <c r="F4815">
        <v>25.03</v>
      </c>
      <c r="G4815">
        <v>15591</v>
      </c>
      <c r="H4815">
        <v>16180</v>
      </c>
      <c r="I4815">
        <f t="shared" si="226"/>
        <v>589</v>
      </c>
      <c r="J4815">
        <f t="shared" si="228"/>
        <v>-589</v>
      </c>
      <c r="K4815">
        <f t="shared" si="227"/>
        <v>346921</v>
      </c>
    </row>
    <row r="4816" spans="1:11" x14ac:dyDescent="0.25">
      <c r="A4816" t="s">
        <v>54</v>
      </c>
      <c r="B4816" t="s">
        <v>15</v>
      </c>
      <c r="C4816">
        <v>1991</v>
      </c>
      <c r="D4816">
        <v>2274</v>
      </c>
      <c r="E4816">
        <v>2377</v>
      </c>
      <c r="F4816">
        <v>21.91</v>
      </c>
      <c r="G4816">
        <v>15289</v>
      </c>
      <c r="H4816">
        <v>11725</v>
      </c>
      <c r="I4816">
        <f t="shared" si="226"/>
        <v>3564</v>
      </c>
      <c r="J4816">
        <f t="shared" si="228"/>
        <v>3564</v>
      </c>
      <c r="K4816">
        <f t="shared" si="227"/>
        <v>12702096</v>
      </c>
    </row>
    <row r="4817" spans="1:11" x14ac:dyDescent="0.25">
      <c r="A4817" t="s">
        <v>18</v>
      </c>
      <c r="B4817" t="s">
        <v>29</v>
      </c>
      <c r="C4817">
        <v>1994</v>
      </c>
      <c r="D4817">
        <v>1761</v>
      </c>
      <c r="E4817">
        <v>84312.78</v>
      </c>
      <c r="F4817">
        <v>26.05</v>
      </c>
      <c r="G4817">
        <v>21632</v>
      </c>
      <c r="H4817">
        <v>21632</v>
      </c>
      <c r="I4817">
        <f t="shared" si="226"/>
        <v>0</v>
      </c>
      <c r="J4817">
        <f t="shared" si="228"/>
        <v>0</v>
      </c>
      <c r="K4817">
        <f t="shared" si="227"/>
        <v>0</v>
      </c>
    </row>
    <row r="4818" spans="1:11" x14ac:dyDescent="0.25">
      <c r="A4818" t="s">
        <v>14</v>
      </c>
      <c r="B4818" t="s">
        <v>15</v>
      </c>
      <c r="C4818">
        <v>2002</v>
      </c>
      <c r="D4818">
        <v>494</v>
      </c>
      <c r="E4818">
        <v>10881.83</v>
      </c>
      <c r="F4818">
        <v>27.2</v>
      </c>
      <c r="G4818">
        <v>5989</v>
      </c>
      <c r="H4818">
        <v>5989</v>
      </c>
      <c r="I4818">
        <f t="shared" si="226"/>
        <v>0</v>
      </c>
      <c r="J4818">
        <f t="shared" si="228"/>
        <v>0</v>
      </c>
      <c r="K4818">
        <f t="shared" si="227"/>
        <v>0</v>
      </c>
    </row>
    <row r="4819" spans="1:11" x14ac:dyDescent="0.25">
      <c r="A4819" t="s">
        <v>18</v>
      </c>
      <c r="B4819" t="s">
        <v>49</v>
      </c>
      <c r="C4819">
        <v>2001</v>
      </c>
      <c r="D4819">
        <v>1761</v>
      </c>
      <c r="E4819">
        <v>151523</v>
      </c>
      <c r="F4819">
        <v>27.08</v>
      </c>
      <c r="G4819">
        <v>90385</v>
      </c>
      <c r="H4819">
        <v>90385</v>
      </c>
      <c r="I4819">
        <f t="shared" si="226"/>
        <v>0</v>
      </c>
      <c r="J4819">
        <f t="shared" si="228"/>
        <v>0</v>
      </c>
      <c r="K4819">
        <f t="shared" si="227"/>
        <v>0</v>
      </c>
    </row>
    <row r="4820" spans="1:11" x14ac:dyDescent="0.25">
      <c r="A4820" t="s">
        <v>10</v>
      </c>
      <c r="B4820" t="s">
        <v>7</v>
      </c>
      <c r="C4820">
        <v>2001</v>
      </c>
      <c r="D4820">
        <v>1668</v>
      </c>
      <c r="E4820">
        <v>78735.45</v>
      </c>
      <c r="F4820">
        <v>13.13</v>
      </c>
      <c r="G4820">
        <v>318172</v>
      </c>
      <c r="H4820">
        <v>323558</v>
      </c>
      <c r="I4820">
        <f t="shared" si="226"/>
        <v>5386</v>
      </c>
      <c r="J4820">
        <f t="shared" si="228"/>
        <v>-5386</v>
      </c>
      <c r="K4820">
        <f t="shared" si="227"/>
        <v>29008996</v>
      </c>
    </row>
    <row r="4821" spans="1:11" x14ac:dyDescent="0.25">
      <c r="A4821" t="s">
        <v>14</v>
      </c>
      <c r="B4821" t="s">
        <v>15</v>
      </c>
      <c r="C4821">
        <v>2005</v>
      </c>
      <c r="D4821">
        <v>494</v>
      </c>
      <c r="E4821">
        <v>7914.31</v>
      </c>
      <c r="F4821">
        <v>18.75</v>
      </c>
      <c r="G4821">
        <v>5998</v>
      </c>
      <c r="H4821">
        <v>6156</v>
      </c>
      <c r="I4821">
        <f t="shared" si="226"/>
        <v>158</v>
      </c>
      <c r="J4821">
        <f t="shared" si="228"/>
        <v>-158</v>
      </c>
      <c r="K4821">
        <f t="shared" si="227"/>
        <v>24964</v>
      </c>
    </row>
    <row r="4822" spans="1:11" x14ac:dyDescent="0.25">
      <c r="A4822" t="s">
        <v>43</v>
      </c>
      <c r="B4822" t="s">
        <v>13</v>
      </c>
      <c r="C4822">
        <v>2008</v>
      </c>
      <c r="D4822">
        <v>593</v>
      </c>
      <c r="E4822">
        <v>37640.199999999997</v>
      </c>
      <c r="F4822">
        <v>11.33</v>
      </c>
      <c r="G4822">
        <v>75716</v>
      </c>
      <c r="H4822">
        <v>75716</v>
      </c>
      <c r="I4822">
        <f t="shared" si="226"/>
        <v>0</v>
      </c>
      <c r="J4822">
        <f t="shared" si="228"/>
        <v>0</v>
      </c>
      <c r="K4822">
        <f t="shared" si="227"/>
        <v>0</v>
      </c>
    </row>
    <row r="4823" spans="1:11" x14ac:dyDescent="0.25">
      <c r="A4823" t="s">
        <v>42</v>
      </c>
      <c r="B4823" t="s">
        <v>9</v>
      </c>
      <c r="C4823">
        <v>2007</v>
      </c>
      <c r="D4823">
        <v>758</v>
      </c>
      <c r="E4823">
        <v>64501.279999999999</v>
      </c>
      <c r="F4823">
        <v>22.18</v>
      </c>
      <c r="G4823">
        <v>32063</v>
      </c>
      <c r="H4823">
        <v>32063</v>
      </c>
      <c r="I4823">
        <f t="shared" si="226"/>
        <v>0</v>
      </c>
      <c r="J4823">
        <f t="shared" si="228"/>
        <v>0</v>
      </c>
      <c r="K4823">
        <f t="shared" si="227"/>
        <v>0</v>
      </c>
    </row>
    <row r="4824" spans="1:11" x14ac:dyDescent="0.25">
      <c r="A4824" t="s">
        <v>32</v>
      </c>
      <c r="B4824" t="s">
        <v>9</v>
      </c>
      <c r="C4824">
        <v>1999</v>
      </c>
      <c r="D4824">
        <v>1083</v>
      </c>
      <c r="E4824">
        <v>46195</v>
      </c>
      <c r="F4824">
        <v>25.5</v>
      </c>
      <c r="G4824">
        <v>17922</v>
      </c>
      <c r="H4824">
        <v>17922</v>
      </c>
      <c r="I4824">
        <f t="shared" si="226"/>
        <v>0</v>
      </c>
      <c r="J4824">
        <f t="shared" si="228"/>
        <v>0</v>
      </c>
      <c r="K4824">
        <f t="shared" si="227"/>
        <v>0</v>
      </c>
    </row>
    <row r="4825" spans="1:11" x14ac:dyDescent="0.25">
      <c r="A4825" t="s">
        <v>50</v>
      </c>
      <c r="B4825" t="s">
        <v>29</v>
      </c>
      <c r="C4825">
        <v>1994</v>
      </c>
      <c r="D4825">
        <v>1110</v>
      </c>
      <c r="E4825">
        <v>3619</v>
      </c>
      <c r="F4825">
        <v>9.89</v>
      </c>
      <c r="G4825">
        <v>22505</v>
      </c>
      <c r="H4825">
        <v>21139</v>
      </c>
      <c r="I4825">
        <f t="shared" si="226"/>
        <v>1366</v>
      </c>
      <c r="J4825">
        <f t="shared" si="228"/>
        <v>1366</v>
      </c>
      <c r="K4825">
        <f t="shared" si="227"/>
        <v>1865956</v>
      </c>
    </row>
    <row r="4826" spans="1:11" x14ac:dyDescent="0.25">
      <c r="A4826" t="s">
        <v>18</v>
      </c>
      <c r="B4826" t="s">
        <v>21</v>
      </c>
      <c r="C4826">
        <v>1998</v>
      </c>
      <c r="D4826">
        <v>1761</v>
      </c>
      <c r="E4826">
        <v>118930.56</v>
      </c>
      <c r="F4826">
        <v>20.71</v>
      </c>
      <c r="G4826">
        <v>103928</v>
      </c>
      <c r="H4826">
        <v>103928</v>
      </c>
      <c r="I4826">
        <f t="shared" si="226"/>
        <v>0</v>
      </c>
      <c r="J4826">
        <f t="shared" si="228"/>
        <v>0</v>
      </c>
      <c r="K4826">
        <f t="shared" si="227"/>
        <v>0</v>
      </c>
    </row>
    <row r="4827" spans="1:11" x14ac:dyDescent="0.25">
      <c r="A4827" t="s">
        <v>74</v>
      </c>
      <c r="B4827" t="s">
        <v>15</v>
      </c>
      <c r="C4827">
        <v>2006</v>
      </c>
      <c r="D4827">
        <v>1996</v>
      </c>
      <c r="E4827">
        <v>15951.27</v>
      </c>
      <c r="F4827">
        <v>19.88</v>
      </c>
      <c r="G4827">
        <v>13536</v>
      </c>
      <c r="H4827">
        <v>17498</v>
      </c>
      <c r="I4827">
        <f t="shared" si="226"/>
        <v>3962</v>
      </c>
      <c r="J4827">
        <f t="shared" si="228"/>
        <v>-3962</v>
      </c>
      <c r="K4827">
        <f t="shared" si="227"/>
        <v>15697444</v>
      </c>
    </row>
    <row r="4828" spans="1:11" x14ac:dyDescent="0.25">
      <c r="A4828" t="s">
        <v>14</v>
      </c>
      <c r="B4828" t="s">
        <v>29</v>
      </c>
      <c r="C4828">
        <v>1995</v>
      </c>
      <c r="D4828">
        <v>494</v>
      </c>
      <c r="E4828">
        <v>7681</v>
      </c>
      <c r="F4828">
        <v>18.68</v>
      </c>
      <c r="G4828">
        <v>12021</v>
      </c>
      <c r="H4828">
        <v>12000</v>
      </c>
      <c r="I4828">
        <f t="shared" si="226"/>
        <v>21</v>
      </c>
      <c r="J4828">
        <f t="shared" si="228"/>
        <v>21</v>
      </c>
      <c r="K4828">
        <f t="shared" si="227"/>
        <v>441</v>
      </c>
    </row>
    <row r="4829" spans="1:11" x14ac:dyDescent="0.25">
      <c r="A4829" t="s">
        <v>76</v>
      </c>
      <c r="B4829" t="s">
        <v>15</v>
      </c>
      <c r="C4829">
        <v>1997</v>
      </c>
      <c r="D4829">
        <v>89</v>
      </c>
      <c r="E4829">
        <v>401.22</v>
      </c>
      <c r="F4829">
        <v>17.84</v>
      </c>
      <c r="G4829">
        <v>40000</v>
      </c>
      <c r="H4829">
        <v>33900</v>
      </c>
      <c r="I4829">
        <f t="shared" si="226"/>
        <v>6100</v>
      </c>
      <c r="J4829">
        <f t="shared" si="228"/>
        <v>6100</v>
      </c>
      <c r="K4829">
        <f t="shared" si="227"/>
        <v>37210000</v>
      </c>
    </row>
    <row r="4830" spans="1:11" x14ac:dyDescent="0.25">
      <c r="A4830" t="s">
        <v>87</v>
      </c>
      <c r="B4830" t="s">
        <v>11</v>
      </c>
      <c r="C4830">
        <v>1998</v>
      </c>
      <c r="D4830">
        <v>788</v>
      </c>
      <c r="E4830">
        <v>0.3</v>
      </c>
      <c r="F4830">
        <v>14.81</v>
      </c>
      <c r="G4830">
        <v>14810</v>
      </c>
      <c r="H4830">
        <v>7330</v>
      </c>
      <c r="I4830">
        <f t="shared" si="226"/>
        <v>7480</v>
      </c>
      <c r="J4830">
        <f t="shared" si="228"/>
        <v>7480</v>
      </c>
      <c r="K4830">
        <f t="shared" si="227"/>
        <v>55950400</v>
      </c>
    </row>
    <row r="4831" spans="1:11" x14ac:dyDescent="0.25">
      <c r="A4831" t="s">
        <v>103</v>
      </c>
      <c r="B4831" t="s">
        <v>29</v>
      </c>
      <c r="C4831">
        <v>2004</v>
      </c>
      <c r="D4831">
        <v>589</v>
      </c>
      <c r="E4831">
        <v>9940.5</v>
      </c>
      <c r="F4831">
        <v>10.37</v>
      </c>
      <c r="G4831">
        <v>23733</v>
      </c>
      <c r="H4831">
        <v>22670</v>
      </c>
      <c r="I4831">
        <f t="shared" si="226"/>
        <v>1063</v>
      </c>
      <c r="J4831">
        <f t="shared" si="228"/>
        <v>1063</v>
      </c>
      <c r="K4831">
        <f t="shared" si="227"/>
        <v>1129969</v>
      </c>
    </row>
    <row r="4832" spans="1:11" x14ac:dyDescent="0.25">
      <c r="A4832" t="s">
        <v>14</v>
      </c>
      <c r="B4832" t="s">
        <v>9</v>
      </c>
      <c r="C4832">
        <v>1996</v>
      </c>
      <c r="D4832">
        <v>494</v>
      </c>
      <c r="E4832">
        <v>11955</v>
      </c>
      <c r="F4832">
        <v>27.17</v>
      </c>
      <c r="G4832">
        <v>15884</v>
      </c>
      <c r="H4832">
        <v>15884</v>
      </c>
      <c r="I4832">
        <f t="shared" si="226"/>
        <v>0</v>
      </c>
      <c r="J4832">
        <f t="shared" si="228"/>
        <v>0</v>
      </c>
      <c r="K4832">
        <f t="shared" si="227"/>
        <v>0</v>
      </c>
    </row>
    <row r="4833" spans="1:11" x14ac:dyDescent="0.25">
      <c r="A4833" t="s">
        <v>41</v>
      </c>
      <c r="B4833" t="s">
        <v>9</v>
      </c>
      <c r="C4833">
        <v>2010</v>
      </c>
      <c r="D4833">
        <v>700</v>
      </c>
      <c r="E4833">
        <v>40832.42</v>
      </c>
      <c r="F4833">
        <v>4.8499999999999996</v>
      </c>
      <c r="G4833">
        <v>90261</v>
      </c>
      <c r="H4833">
        <v>90261</v>
      </c>
      <c r="I4833">
        <f t="shared" si="226"/>
        <v>0</v>
      </c>
      <c r="J4833">
        <f t="shared" si="228"/>
        <v>0</v>
      </c>
      <c r="K4833">
        <f t="shared" si="227"/>
        <v>0</v>
      </c>
    </row>
    <row r="4834" spans="1:11" x14ac:dyDescent="0.25">
      <c r="A4834" t="s">
        <v>27</v>
      </c>
      <c r="B4834" t="s">
        <v>15</v>
      </c>
      <c r="C4834">
        <v>2013</v>
      </c>
      <c r="D4834">
        <v>495</v>
      </c>
      <c r="E4834">
        <v>26857</v>
      </c>
      <c r="F4834">
        <v>14.98</v>
      </c>
      <c r="G4834">
        <v>23507</v>
      </c>
      <c r="H4834">
        <v>23507</v>
      </c>
      <c r="I4834">
        <f t="shared" si="226"/>
        <v>0</v>
      </c>
      <c r="J4834">
        <f t="shared" si="228"/>
        <v>0</v>
      </c>
      <c r="K4834">
        <f t="shared" si="227"/>
        <v>0</v>
      </c>
    </row>
    <row r="4835" spans="1:11" x14ac:dyDescent="0.25">
      <c r="A4835" t="s">
        <v>41</v>
      </c>
      <c r="B4835" t="s">
        <v>29</v>
      </c>
      <c r="C4835">
        <v>1995</v>
      </c>
      <c r="D4835">
        <v>700</v>
      </c>
      <c r="E4835">
        <v>30090</v>
      </c>
      <c r="F4835">
        <v>9.75</v>
      </c>
      <c r="G4835">
        <v>20587</v>
      </c>
      <c r="H4835">
        <v>26010</v>
      </c>
      <c r="I4835">
        <f t="shared" si="226"/>
        <v>5423</v>
      </c>
      <c r="J4835">
        <f t="shared" si="228"/>
        <v>-5423</v>
      </c>
      <c r="K4835">
        <f t="shared" si="227"/>
        <v>29408929</v>
      </c>
    </row>
    <row r="4836" spans="1:11" x14ac:dyDescent="0.25">
      <c r="A4836" t="s">
        <v>73</v>
      </c>
      <c r="B4836" t="s">
        <v>21</v>
      </c>
      <c r="C4836">
        <v>1999</v>
      </c>
      <c r="D4836">
        <v>2041</v>
      </c>
      <c r="E4836">
        <v>501.85</v>
      </c>
      <c r="F4836">
        <v>24.11</v>
      </c>
      <c r="G4836">
        <v>114286</v>
      </c>
      <c r="H4836">
        <v>122500</v>
      </c>
      <c r="I4836">
        <f t="shared" si="226"/>
        <v>8214</v>
      </c>
      <c r="J4836">
        <f t="shared" si="228"/>
        <v>-8214</v>
      </c>
      <c r="K4836">
        <f t="shared" si="227"/>
        <v>67469796</v>
      </c>
    </row>
    <row r="4837" spans="1:11" x14ac:dyDescent="0.25">
      <c r="A4837" t="s">
        <v>18</v>
      </c>
      <c r="B4837" t="s">
        <v>21</v>
      </c>
      <c r="C4837">
        <v>2009</v>
      </c>
      <c r="D4837">
        <v>1761</v>
      </c>
      <c r="E4837">
        <v>335742</v>
      </c>
      <c r="F4837">
        <v>18.84</v>
      </c>
      <c r="G4837">
        <v>113035</v>
      </c>
      <c r="H4837">
        <v>113035</v>
      </c>
      <c r="I4837">
        <f t="shared" si="226"/>
        <v>0</v>
      </c>
      <c r="J4837">
        <f t="shared" si="228"/>
        <v>0</v>
      </c>
      <c r="K4837">
        <f t="shared" si="227"/>
        <v>0</v>
      </c>
    </row>
    <row r="4838" spans="1:11" x14ac:dyDescent="0.25">
      <c r="A4838" t="s">
        <v>36</v>
      </c>
      <c r="B4838" t="s">
        <v>21</v>
      </c>
      <c r="C4838">
        <v>1992</v>
      </c>
      <c r="D4838">
        <v>1738</v>
      </c>
      <c r="E4838">
        <v>3134</v>
      </c>
      <c r="F4838">
        <v>17.96</v>
      </c>
      <c r="G4838">
        <v>171877</v>
      </c>
      <c r="H4838">
        <v>128000</v>
      </c>
      <c r="I4838">
        <f t="shared" si="226"/>
        <v>43877</v>
      </c>
      <c r="J4838">
        <f t="shared" si="228"/>
        <v>43877</v>
      </c>
      <c r="K4838">
        <f t="shared" si="227"/>
        <v>1925191129</v>
      </c>
    </row>
    <row r="4839" spans="1:11" x14ac:dyDescent="0.25">
      <c r="A4839" t="s">
        <v>107</v>
      </c>
      <c r="B4839" t="s">
        <v>29</v>
      </c>
      <c r="C4839">
        <v>2013</v>
      </c>
      <c r="D4839">
        <v>1500</v>
      </c>
      <c r="E4839">
        <v>454.53</v>
      </c>
      <c r="F4839">
        <v>15.79</v>
      </c>
      <c r="G4839">
        <v>11719</v>
      </c>
      <c r="H4839">
        <v>9654</v>
      </c>
      <c r="I4839">
        <f t="shared" si="226"/>
        <v>2065</v>
      </c>
      <c r="J4839">
        <f t="shared" si="228"/>
        <v>2065</v>
      </c>
      <c r="K4839">
        <f t="shared" si="227"/>
        <v>4264225</v>
      </c>
    </row>
    <row r="4840" spans="1:11" x14ac:dyDescent="0.25">
      <c r="A4840" t="s">
        <v>18</v>
      </c>
      <c r="B4840" t="s">
        <v>49</v>
      </c>
      <c r="C4840">
        <v>2012</v>
      </c>
      <c r="D4840">
        <v>1761</v>
      </c>
      <c r="E4840">
        <v>346583</v>
      </c>
      <c r="F4840">
        <v>27.34</v>
      </c>
      <c r="G4840">
        <v>97619</v>
      </c>
      <c r="H4840">
        <v>97619</v>
      </c>
      <c r="I4840">
        <f t="shared" si="226"/>
        <v>0</v>
      </c>
      <c r="J4840">
        <f t="shared" si="228"/>
        <v>0</v>
      </c>
      <c r="K4840">
        <f t="shared" si="227"/>
        <v>0</v>
      </c>
    </row>
    <row r="4841" spans="1:11" x14ac:dyDescent="0.25">
      <c r="A4841" t="s">
        <v>32</v>
      </c>
      <c r="B4841" t="s">
        <v>21</v>
      </c>
      <c r="C4841">
        <v>1993</v>
      </c>
      <c r="D4841">
        <v>1083</v>
      </c>
      <c r="E4841">
        <v>66388</v>
      </c>
      <c r="F4841">
        <v>25.97</v>
      </c>
      <c r="G4841">
        <v>85962</v>
      </c>
      <c r="H4841">
        <v>85962</v>
      </c>
      <c r="I4841">
        <f t="shared" si="226"/>
        <v>0</v>
      </c>
      <c r="J4841">
        <f t="shared" si="228"/>
        <v>0</v>
      </c>
      <c r="K4841">
        <f t="shared" si="227"/>
        <v>0</v>
      </c>
    </row>
    <row r="4842" spans="1:11" x14ac:dyDescent="0.25">
      <c r="A4842" t="s">
        <v>14</v>
      </c>
      <c r="B4842" t="s">
        <v>7</v>
      </c>
      <c r="C4842">
        <v>1990</v>
      </c>
      <c r="D4842">
        <v>494</v>
      </c>
      <c r="E4842">
        <v>5299</v>
      </c>
      <c r="F4842">
        <v>26.23</v>
      </c>
      <c r="G4842">
        <v>104002</v>
      </c>
      <c r="H4842">
        <v>104002</v>
      </c>
      <c r="I4842">
        <f t="shared" si="226"/>
        <v>0</v>
      </c>
      <c r="J4842">
        <f t="shared" si="228"/>
        <v>0</v>
      </c>
      <c r="K4842">
        <f t="shared" si="227"/>
        <v>0</v>
      </c>
    </row>
    <row r="4843" spans="1:11" x14ac:dyDescent="0.25">
      <c r="A4843" t="s">
        <v>56</v>
      </c>
      <c r="B4843" t="s">
        <v>29</v>
      </c>
      <c r="C4843">
        <v>2001</v>
      </c>
      <c r="D4843">
        <v>1162</v>
      </c>
      <c r="E4843">
        <v>1387</v>
      </c>
      <c r="F4843">
        <v>10.74</v>
      </c>
      <c r="G4843">
        <v>27368</v>
      </c>
      <c r="H4843">
        <v>23319</v>
      </c>
      <c r="I4843">
        <f t="shared" si="226"/>
        <v>4049</v>
      </c>
      <c r="J4843">
        <f t="shared" si="228"/>
        <v>4049</v>
      </c>
      <c r="K4843">
        <f t="shared" si="227"/>
        <v>16394401</v>
      </c>
    </row>
    <row r="4844" spans="1:11" x14ac:dyDescent="0.25">
      <c r="A4844" t="s">
        <v>33</v>
      </c>
      <c r="B4844" t="s">
        <v>15</v>
      </c>
      <c r="C4844">
        <v>1993</v>
      </c>
      <c r="D4844">
        <v>59</v>
      </c>
      <c r="E4844">
        <v>994</v>
      </c>
      <c r="F4844">
        <v>25.42</v>
      </c>
      <c r="G4844">
        <v>12034</v>
      </c>
      <c r="H4844">
        <v>12034</v>
      </c>
      <c r="I4844">
        <f t="shared" si="226"/>
        <v>0</v>
      </c>
      <c r="J4844">
        <f t="shared" si="228"/>
        <v>0</v>
      </c>
      <c r="K4844">
        <f t="shared" si="227"/>
        <v>0</v>
      </c>
    </row>
    <row r="4845" spans="1:11" x14ac:dyDescent="0.25">
      <c r="A4845" t="s">
        <v>8</v>
      </c>
      <c r="B4845" t="s">
        <v>11</v>
      </c>
      <c r="C4845">
        <v>2013</v>
      </c>
      <c r="D4845">
        <v>537</v>
      </c>
      <c r="E4845">
        <v>81659.8</v>
      </c>
      <c r="F4845">
        <v>8.4600000000000009</v>
      </c>
      <c r="G4845">
        <v>35943</v>
      </c>
      <c r="H4845">
        <v>35943</v>
      </c>
      <c r="I4845">
        <f t="shared" si="226"/>
        <v>0</v>
      </c>
      <c r="J4845">
        <f t="shared" si="228"/>
        <v>0</v>
      </c>
      <c r="K4845">
        <f t="shared" si="227"/>
        <v>0</v>
      </c>
    </row>
    <row r="4846" spans="1:11" x14ac:dyDescent="0.25">
      <c r="A4846" t="s">
        <v>12</v>
      </c>
      <c r="B4846" t="s">
        <v>7</v>
      </c>
      <c r="C4846">
        <v>1994</v>
      </c>
      <c r="D4846">
        <v>2702</v>
      </c>
      <c r="E4846">
        <v>1597</v>
      </c>
      <c r="F4846">
        <v>27.34</v>
      </c>
      <c r="G4846">
        <v>156474</v>
      </c>
      <c r="H4846">
        <v>156474</v>
      </c>
      <c r="I4846">
        <f t="shared" si="226"/>
        <v>0</v>
      </c>
      <c r="J4846">
        <f t="shared" si="228"/>
        <v>0</v>
      </c>
      <c r="K4846">
        <f t="shared" si="227"/>
        <v>0</v>
      </c>
    </row>
    <row r="4847" spans="1:11" x14ac:dyDescent="0.25">
      <c r="A4847" t="s">
        <v>17</v>
      </c>
      <c r="B4847" t="s">
        <v>29</v>
      </c>
      <c r="C4847">
        <v>2002</v>
      </c>
      <c r="D4847">
        <v>51</v>
      </c>
      <c r="E4847">
        <v>5147</v>
      </c>
      <c r="F4847">
        <v>22.41</v>
      </c>
      <c r="G4847">
        <v>29904</v>
      </c>
      <c r="H4847">
        <v>27922</v>
      </c>
      <c r="I4847">
        <f t="shared" si="226"/>
        <v>1982</v>
      </c>
      <c r="J4847">
        <f t="shared" si="228"/>
        <v>1982</v>
      </c>
      <c r="K4847">
        <f t="shared" si="227"/>
        <v>3928324</v>
      </c>
    </row>
    <row r="4848" spans="1:11" x14ac:dyDescent="0.25">
      <c r="A4848" t="s">
        <v>62</v>
      </c>
      <c r="B4848" t="s">
        <v>7</v>
      </c>
      <c r="C4848">
        <v>2008</v>
      </c>
      <c r="D4848">
        <v>92</v>
      </c>
      <c r="E4848">
        <v>17.22</v>
      </c>
      <c r="F4848">
        <v>28.14</v>
      </c>
      <c r="G4848">
        <v>53810</v>
      </c>
      <c r="H4848">
        <v>53231</v>
      </c>
      <c r="I4848">
        <f t="shared" si="226"/>
        <v>579</v>
      </c>
      <c r="J4848">
        <f t="shared" si="228"/>
        <v>579</v>
      </c>
      <c r="K4848">
        <f t="shared" si="227"/>
        <v>335241</v>
      </c>
    </row>
    <row r="4849" spans="1:11" x14ac:dyDescent="0.25">
      <c r="A4849" t="s">
        <v>32</v>
      </c>
      <c r="B4849" t="s">
        <v>15</v>
      </c>
      <c r="C4849">
        <v>2009</v>
      </c>
      <c r="D4849">
        <v>1083</v>
      </c>
      <c r="E4849">
        <v>28707.01</v>
      </c>
      <c r="F4849">
        <v>26.76</v>
      </c>
      <c r="G4849">
        <v>9621</v>
      </c>
      <c r="H4849">
        <v>9621</v>
      </c>
      <c r="I4849">
        <f t="shared" si="226"/>
        <v>0</v>
      </c>
      <c r="J4849">
        <f t="shared" si="228"/>
        <v>0</v>
      </c>
      <c r="K4849">
        <f t="shared" si="227"/>
        <v>0</v>
      </c>
    </row>
    <row r="4850" spans="1:11" x14ac:dyDescent="0.25">
      <c r="A4850" t="s">
        <v>18</v>
      </c>
      <c r="B4850" t="s">
        <v>21</v>
      </c>
      <c r="C4850">
        <v>2001</v>
      </c>
      <c r="D4850">
        <v>1761</v>
      </c>
      <c r="E4850">
        <v>151523</v>
      </c>
      <c r="F4850">
        <v>18.670000000000002</v>
      </c>
      <c r="G4850">
        <v>113496</v>
      </c>
      <c r="H4850">
        <v>113496</v>
      </c>
      <c r="I4850">
        <f t="shared" si="226"/>
        <v>0</v>
      </c>
      <c r="J4850">
        <f t="shared" si="228"/>
        <v>0</v>
      </c>
      <c r="K4850">
        <f t="shared" si="227"/>
        <v>0</v>
      </c>
    </row>
    <row r="4851" spans="1:11" x14ac:dyDescent="0.25">
      <c r="A4851" t="s">
        <v>102</v>
      </c>
      <c r="B4851" t="s">
        <v>9</v>
      </c>
      <c r="C4851">
        <v>2004</v>
      </c>
      <c r="D4851">
        <v>2387</v>
      </c>
      <c r="E4851">
        <v>289.89999999999998</v>
      </c>
      <c r="F4851">
        <v>27.45</v>
      </c>
      <c r="G4851">
        <v>12500</v>
      </c>
      <c r="H4851">
        <v>12500</v>
      </c>
      <c r="I4851">
        <f t="shared" si="226"/>
        <v>0</v>
      </c>
      <c r="J4851">
        <f t="shared" si="228"/>
        <v>0</v>
      </c>
      <c r="K4851">
        <f t="shared" si="227"/>
        <v>0</v>
      </c>
    </row>
    <row r="4852" spans="1:11" x14ac:dyDescent="0.25">
      <c r="A4852" t="s">
        <v>25</v>
      </c>
      <c r="B4852" t="s">
        <v>13</v>
      </c>
      <c r="C4852">
        <v>1990</v>
      </c>
      <c r="D4852">
        <v>534</v>
      </c>
      <c r="E4852">
        <v>17866</v>
      </c>
      <c r="F4852">
        <v>12.11</v>
      </c>
      <c r="G4852">
        <v>88000</v>
      </c>
      <c r="H4852">
        <v>88000</v>
      </c>
      <c r="I4852">
        <f t="shared" si="226"/>
        <v>0</v>
      </c>
      <c r="J4852">
        <f t="shared" si="228"/>
        <v>0</v>
      </c>
      <c r="K4852">
        <f t="shared" si="227"/>
        <v>0</v>
      </c>
    </row>
    <row r="4853" spans="1:11" x14ac:dyDescent="0.25">
      <c r="A4853" t="s">
        <v>12</v>
      </c>
      <c r="B4853" t="s">
        <v>29</v>
      </c>
      <c r="C4853">
        <v>2009</v>
      </c>
      <c r="D4853">
        <v>2702</v>
      </c>
      <c r="E4853">
        <v>1597</v>
      </c>
      <c r="F4853">
        <v>25.54</v>
      </c>
      <c r="G4853">
        <v>13483</v>
      </c>
      <c r="H4853">
        <v>13483</v>
      </c>
      <c r="I4853">
        <f t="shared" si="226"/>
        <v>0</v>
      </c>
      <c r="J4853">
        <f t="shared" si="228"/>
        <v>0</v>
      </c>
      <c r="K4853">
        <f t="shared" si="227"/>
        <v>0</v>
      </c>
    </row>
    <row r="4854" spans="1:11" x14ac:dyDescent="0.25">
      <c r="A4854" t="s">
        <v>16</v>
      </c>
      <c r="B4854" t="s">
        <v>21</v>
      </c>
      <c r="C4854">
        <v>1997</v>
      </c>
      <c r="D4854">
        <v>1522</v>
      </c>
      <c r="E4854">
        <v>15373</v>
      </c>
      <c r="F4854">
        <v>6.8</v>
      </c>
      <c r="G4854">
        <v>65060</v>
      </c>
      <c r="H4854">
        <v>65968</v>
      </c>
      <c r="I4854">
        <f t="shared" si="226"/>
        <v>908</v>
      </c>
      <c r="J4854">
        <f t="shared" si="228"/>
        <v>-908</v>
      </c>
      <c r="K4854">
        <f t="shared" si="227"/>
        <v>824464</v>
      </c>
    </row>
    <row r="4855" spans="1:11" x14ac:dyDescent="0.25">
      <c r="A4855" t="s">
        <v>33</v>
      </c>
      <c r="B4855" t="s">
        <v>9</v>
      </c>
      <c r="C4855">
        <v>1998</v>
      </c>
      <c r="D4855">
        <v>59</v>
      </c>
      <c r="E4855">
        <v>2683.37</v>
      </c>
      <c r="F4855">
        <v>26.48</v>
      </c>
      <c r="G4855">
        <v>20519</v>
      </c>
      <c r="H4855">
        <v>18723</v>
      </c>
      <c r="I4855">
        <f t="shared" si="226"/>
        <v>1796</v>
      </c>
      <c r="J4855">
        <f t="shared" si="228"/>
        <v>1796</v>
      </c>
      <c r="K4855">
        <f t="shared" si="227"/>
        <v>3225616</v>
      </c>
    </row>
    <row r="4856" spans="1:11" x14ac:dyDescent="0.25">
      <c r="A4856" t="s">
        <v>25</v>
      </c>
      <c r="B4856" t="s">
        <v>9</v>
      </c>
      <c r="C4856">
        <v>2006</v>
      </c>
      <c r="D4856">
        <v>534</v>
      </c>
      <c r="E4856">
        <v>35900</v>
      </c>
      <c r="F4856">
        <v>20.170000000000002</v>
      </c>
      <c r="G4856">
        <v>53856</v>
      </c>
      <c r="H4856">
        <v>53856</v>
      </c>
      <c r="I4856">
        <f t="shared" si="226"/>
        <v>0</v>
      </c>
      <c r="J4856">
        <f t="shared" si="228"/>
        <v>0</v>
      </c>
      <c r="K4856">
        <f t="shared" si="227"/>
        <v>0</v>
      </c>
    </row>
    <row r="4857" spans="1:11" x14ac:dyDescent="0.25">
      <c r="A4857" t="s">
        <v>41</v>
      </c>
      <c r="B4857" t="s">
        <v>11</v>
      </c>
      <c r="C4857">
        <v>2004</v>
      </c>
      <c r="D4857">
        <v>700</v>
      </c>
      <c r="E4857">
        <v>34930.370000000003</v>
      </c>
      <c r="F4857">
        <v>9.48</v>
      </c>
      <c r="G4857">
        <v>81716</v>
      </c>
      <c r="H4857">
        <v>72035</v>
      </c>
      <c r="I4857">
        <f t="shared" si="226"/>
        <v>9681</v>
      </c>
      <c r="J4857">
        <f t="shared" si="228"/>
        <v>9681</v>
      </c>
      <c r="K4857">
        <f t="shared" si="227"/>
        <v>93721761</v>
      </c>
    </row>
    <row r="4858" spans="1:11" x14ac:dyDescent="0.25">
      <c r="A4858" t="s">
        <v>86</v>
      </c>
      <c r="B4858" t="s">
        <v>7</v>
      </c>
      <c r="C4858">
        <v>1994</v>
      </c>
      <c r="D4858">
        <v>447</v>
      </c>
      <c r="E4858">
        <v>148.68</v>
      </c>
      <c r="F4858">
        <v>11.32</v>
      </c>
      <c r="G4858">
        <v>82623</v>
      </c>
      <c r="H4858">
        <v>78059</v>
      </c>
      <c r="I4858">
        <f t="shared" si="226"/>
        <v>4564</v>
      </c>
      <c r="J4858">
        <f t="shared" si="228"/>
        <v>4564</v>
      </c>
      <c r="K4858">
        <f t="shared" si="227"/>
        <v>20830096</v>
      </c>
    </row>
    <row r="4859" spans="1:11" x14ac:dyDescent="0.25">
      <c r="A4859" t="s">
        <v>32</v>
      </c>
      <c r="B4859" t="s">
        <v>11</v>
      </c>
      <c r="C4859">
        <v>2008</v>
      </c>
      <c r="D4859">
        <v>1083</v>
      </c>
      <c r="E4859">
        <v>14485.33</v>
      </c>
      <c r="F4859">
        <v>25.68</v>
      </c>
      <c r="G4859">
        <v>28022</v>
      </c>
      <c r="H4859">
        <v>28022</v>
      </c>
      <c r="I4859">
        <f t="shared" si="226"/>
        <v>0</v>
      </c>
      <c r="J4859">
        <f t="shared" si="228"/>
        <v>0</v>
      </c>
      <c r="K4859">
        <f t="shared" si="227"/>
        <v>0</v>
      </c>
    </row>
    <row r="4860" spans="1:11" x14ac:dyDescent="0.25">
      <c r="A4860" t="s">
        <v>24</v>
      </c>
      <c r="B4860" t="s">
        <v>11</v>
      </c>
      <c r="C4860">
        <v>1998</v>
      </c>
      <c r="D4860">
        <v>591</v>
      </c>
      <c r="E4860">
        <v>62397</v>
      </c>
      <c r="F4860">
        <v>17.23</v>
      </c>
      <c r="G4860">
        <v>26088</v>
      </c>
      <c r="H4860">
        <v>23028</v>
      </c>
      <c r="I4860">
        <f t="shared" si="226"/>
        <v>3060</v>
      </c>
      <c r="J4860">
        <f t="shared" si="228"/>
        <v>3060</v>
      </c>
      <c r="K4860">
        <f t="shared" si="227"/>
        <v>9363600</v>
      </c>
    </row>
    <row r="4861" spans="1:11" x14ac:dyDescent="0.25">
      <c r="A4861" t="s">
        <v>68</v>
      </c>
      <c r="B4861" t="s">
        <v>9</v>
      </c>
      <c r="C4861">
        <v>2005</v>
      </c>
      <c r="D4861">
        <v>748</v>
      </c>
      <c r="E4861">
        <v>92.21</v>
      </c>
      <c r="F4861">
        <v>29.18</v>
      </c>
      <c r="G4861">
        <v>18058</v>
      </c>
      <c r="H4861">
        <v>14900</v>
      </c>
      <c r="I4861">
        <f t="shared" si="226"/>
        <v>3158</v>
      </c>
      <c r="J4861">
        <f t="shared" si="228"/>
        <v>3158</v>
      </c>
      <c r="K4861">
        <f t="shared" si="227"/>
        <v>9972964</v>
      </c>
    </row>
    <row r="4862" spans="1:11" x14ac:dyDescent="0.25">
      <c r="A4862" t="s">
        <v>91</v>
      </c>
      <c r="B4862" t="s">
        <v>49</v>
      </c>
      <c r="C4862">
        <v>1996</v>
      </c>
      <c r="D4862">
        <v>1440</v>
      </c>
      <c r="E4862">
        <v>14.44</v>
      </c>
      <c r="F4862">
        <v>26.85</v>
      </c>
      <c r="G4862">
        <v>50000</v>
      </c>
      <c r="H4862">
        <v>50000</v>
      </c>
      <c r="I4862">
        <f t="shared" si="226"/>
        <v>0</v>
      </c>
      <c r="J4862">
        <f t="shared" si="228"/>
        <v>0</v>
      </c>
      <c r="K4862">
        <f t="shared" si="227"/>
        <v>0</v>
      </c>
    </row>
    <row r="4863" spans="1:11" x14ac:dyDescent="0.25">
      <c r="A4863" t="s">
        <v>83</v>
      </c>
      <c r="B4863" t="s">
        <v>13</v>
      </c>
      <c r="C4863">
        <v>1993</v>
      </c>
      <c r="D4863">
        <v>1187</v>
      </c>
      <c r="E4863">
        <v>65.8</v>
      </c>
      <c r="F4863">
        <v>26.67</v>
      </c>
      <c r="G4863">
        <v>20389</v>
      </c>
      <c r="H4863">
        <v>20062</v>
      </c>
      <c r="I4863">
        <f t="shared" si="226"/>
        <v>327</v>
      </c>
      <c r="J4863">
        <f t="shared" si="228"/>
        <v>327</v>
      </c>
      <c r="K4863">
        <f t="shared" si="227"/>
        <v>106929</v>
      </c>
    </row>
    <row r="4864" spans="1:11" x14ac:dyDescent="0.25">
      <c r="A4864" t="s">
        <v>74</v>
      </c>
      <c r="B4864" t="s">
        <v>13</v>
      </c>
      <c r="C4864">
        <v>1991</v>
      </c>
      <c r="D4864">
        <v>1996</v>
      </c>
      <c r="E4864">
        <v>12004.33</v>
      </c>
      <c r="F4864">
        <v>19.91</v>
      </c>
      <c r="G4864">
        <v>28745</v>
      </c>
      <c r="H4864">
        <v>26021</v>
      </c>
      <c r="I4864">
        <f t="shared" si="226"/>
        <v>2724</v>
      </c>
      <c r="J4864">
        <f t="shared" si="228"/>
        <v>2724</v>
      </c>
      <c r="K4864">
        <f t="shared" si="227"/>
        <v>7420176</v>
      </c>
    </row>
    <row r="4865" spans="1:11" x14ac:dyDescent="0.25">
      <c r="A4865" t="s">
        <v>43</v>
      </c>
      <c r="B4865" t="s">
        <v>13</v>
      </c>
      <c r="C4865">
        <v>1997</v>
      </c>
      <c r="D4865">
        <v>593</v>
      </c>
      <c r="E4865">
        <v>34431</v>
      </c>
      <c r="F4865">
        <v>13.16</v>
      </c>
      <c r="G4865">
        <v>50005</v>
      </c>
      <c r="H4865">
        <v>50005</v>
      </c>
      <c r="I4865">
        <f t="shared" si="226"/>
        <v>0</v>
      </c>
      <c r="J4865">
        <f t="shared" si="228"/>
        <v>0</v>
      </c>
      <c r="K4865">
        <f t="shared" si="227"/>
        <v>0</v>
      </c>
    </row>
    <row r="4866" spans="1:11" x14ac:dyDescent="0.25">
      <c r="A4866" t="s">
        <v>32</v>
      </c>
      <c r="B4866" t="s">
        <v>21</v>
      </c>
      <c r="C4866">
        <v>2010</v>
      </c>
      <c r="D4866">
        <v>1083</v>
      </c>
      <c r="E4866">
        <v>40093.69</v>
      </c>
      <c r="F4866">
        <v>26.61</v>
      </c>
      <c r="G4866">
        <v>92069</v>
      </c>
      <c r="H4866">
        <v>92069</v>
      </c>
      <c r="I4866">
        <f t="shared" si="226"/>
        <v>0</v>
      </c>
      <c r="J4866">
        <f t="shared" si="228"/>
        <v>0</v>
      </c>
      <c r="K4866">
        <f t="shared" si="227"/>
        <v>0</v>
      </c>
    </row>
    <row r="4867" spans="1:11" x14ac:dyDescent="0.25">
      <c r="A4867" t="s">
        <v>80</v>
      </c>
      <c r="B4867" t="s">
        <v>23</v>
      </c>
      <c r="C4867">
        <v>1994</v>
      </c>
      <c r="D4867">
        <v>1784</v>
      </c>
      <c r="E4867">
        <v>3630.31</v>
      </c>
      <c r="F4867">
        <v>26.33</v>
      </c>
      <c r="G4867">
        <v>97402</v>
      </c>
      <c r="H4867">
        <v>106557</v>
      </c>
      <c r="I4867">
        <f t="shared" ref="I4867:I4930" si="229">ABS(G4867-H4867)</f>
        <v>9155</v>
      </c>
      <c r="J4867">
        <f t="shared" si="228"/>
        <v>-9155</v>
      </c>
      <c r="K4867">
        <f t="shared" ref="K4867:K4930" si="230">J4867^2</f>
        <v>83814025</v>
      </c>
    </row>
    <row r="4868" spans="1:11" x14ac:dyDescent="0.25">
      <c r="A4868" t="s">
        <v>79</v>
      </c>
      <c r="B4868" t="s">
        <v>11</v>
      </c>
      <c r="C4868">
        <v>2010</v>
      </c>
      <c r="D4868">
        <v>383</v>
      </c>
      <c r="E4868">
        <v>27.63</v>
      </c>
      <c r="F4868">
        <v>25.22</v>
      </c>
      <c r="G4868">
        <v>11786</v>
      </c>
      <c r="H4868">
        <v>10706</v>
      </c>
      <c r="I4868">
        <f t="shared" si="229"/>
        <v>1080</v>
      </c>
      <c r="J4868">
        <f t="shared" si="228"/>
        <v>1080</v>
      </c>
      <c r="K4868">
        <f t="shared" si="230"/>
        <v>1166400</v>
      </c>
    </row>
    <row r="4869" spans="1:11" x14ac:dyDescent="0.25">
      <c r="A4869" t="s">
        <v>32</v>
      </c>
      <c r="B4869" t="s">
        <v>29</v>
      </c>
      <c r="C4869">
        <v>1997</v>
      </c>
      <c r="D4869">
        <v>1083</v>
      </c>
      <c r="E4869">
        <v>52279</v>
      </c>
      <c r="F4869">
        <v>24.77</v>
      </c>
      <c r="G4869">
        <v>10789</v>
      </c>
      <c r="H4869">
        <v>10789</v>
      </c>
      <c r="I4869">
        <f t="shared" si="229"/>
        <v>0</v>
      </c>
      <c r="J4869">
        <f t="shared" si="228"/>
        <v>0</v>
      </c>
      <c r="K4869">
        <f t="shared" si="230"/>
        <v>0</v>
      </c>
    </row>
    <row r="4870" spans="1:11" x14ac:dyDescent="0.25">
      <c r="A4870" t="s">
        <v>18</v>
      </c>
      <c r="B4870" t="s">
        <v>13</v>
      </c>
      <c r="C4870">
        <v>2013</v>
      </c>
      <c r="D4870">
        <v>1761</v>
      </c>
      <c r="E4870">
        <v>367778</v>
      </c>
      <c r="F4870">
        <v>17.57</v>
      </c>
      <c r="G4870">
        <v>50071</v>
      </c>
      <c r="H4870">
        <v>50071</v>
      </c>
      <c r="I4870">
        <f t="shared" si="229"/>
        <v>0</v>
      </c>
      <c r="J4870">
        <f t="shared" si="228"/>
        <v>0</v>
      </c>
      <c r="K4870">
        <f t="shared" si="230"/>
        <v>0</v>
      </c>
    </row>
    <row r="4871" spans="1:11" x14ac:dyDescent="0.25">
      <c r="A4871" t="s">
        <v>32</v>
      </c>
      <c r="B4871" t="s">
        <v>9</v>
      </c>
      <c r="C4871">
        <v>1991</v>
      </c>
      <c r="D4871">
        <v>1083</v>
      </c>
      <c r="E4871">
        <v>72133</v>
      </c>
      <c r="F4871">
        <v>26.34</v>
      </c>
      <c r="G4871">
        <v>13763</v>
      </c>
      <c r="H4871">
        <v>13763</v>
      </c>
      <c r="I4871">
        <f t="shared" si="229"/>
        <v>0</v>
      </c>
      <c r="J4871">
        <f t="shared" si="228"/>
        <v>0</v>
      </c>
      <c r="K4871">
        <f t="shared" si="230"/>
        <v>0</v>
      </c>
    </row>
    <row r="4872" spans="1:11" x14ac:dyDescent="0.25">
      <c r="A4872" t="s">
        <v>59</v>
      </c>
      <c r="B4872" t="s">
        <v>45</v>
      </c>
      <c r="C4872">
        <v>1991</v>
      </c>
      <c r="D4872">
        <v>1651</v>
      </c>
      <c r="E4872">
        <v>80</v>
      </c>
      <c r="F4872">
        <v>27.22</v>
      </c>
      <c r="G4872">
        <v>71630</v>
      </c>
      <c r="H4872">
        <v>70131</v>
      </c>
      <c r="I4872">
        <f t="shared" si="229"/>
        <v>1499</v>
      </c>
      <c r="J4872">
        <f t="shared" si="228"/>
        <v>1499</v>
      </c>
      <c r="K4872">
        <f t="shared" si="230"/>
        <v>2247001</v>
      </c>
    </row>
    <row r="4873" spans="1:11" x14ac:dyDescent="0.25">
      <c r="A4873" t="s">
        <v>27</v>
      </c>
      <c r="B4873" t="s">
        <v>15</v>
      </c>
      <c r="C4873">
        <v>2009</v>
      </c>
      <c r="D4873">
        <v>495</v>
      </c>
      <c r="E4873">
        <v>26857</v>
      </c>
      <c r="F4873">
        <v>15.44</v>
      </c>
      <c r="G4873">
        <v>32339</v>
      </c>
      <c r="H4873">
        <v>32339</v>
      </c>
      <c r="I4873">
        <f t="shared" si="229"/>
        <v>0</v>
      </c>
      <c r="J4873">
        <f t="shared" si="228"/>
        <v>0</v>
      </c>
      <c r="K4873">
        <f t="shared" si="230"/>
        <v>0</v>
      </c>
    </row>
    <row r="4874" spans="1:11" x14ac:dyDescent="0.25">
      <c r="A4874" t="s">
        <v>18</v>
      </c>
      <c r="B4874" t="s">
        <v>45</v>
      </c>
      <c r="C4874">
        <v>2007</v>
      </c>
      <c r="D4874">
        <v>1761</v>
      </c>
      <c r="E4874">
        <v>304031</v>
      </c>
      <c r="F4874">
        <v>18.66</v>
      </c>
      <c r="G4874">
        <v>140099</v>
      </c>
      <c r="H4874">
        <v>140099</v>
      </c>
      <c r="I4874">
        <f t="shared" si="229"/>
        <v>0</v>
      </c>
      <c r="J4874">
        <f t="shared" si="228"/>
        <v>0</v>
      </c>
      <c r="K4874">
        <f t="shared" si="230"/>
        <v>0</v>
      </c>
    </row>
    <row r="4875" spans="1:11" x14ac:dyDescent="0.25">
      <c r="A4875" t="s">
        <v>80</v>
      </c>
      <c r="B4875" t="s">
        <v>9</v>
      </c>
      <c r="C4875">
        <v>1992</v>
      </c>
      <c r="D4875">
        <v>1784</v>
      </c>
      <c r="E4875">
        <v>3940.77</v>
      </c>
      <c r="F4875">
        <v>26.22</v>
      </c>
      <c r="G4875">
        <v>21989</v>
      </c>
      <c r="H4875">
        <v>20482</v>
      </c>
      <c r="I4875">
        <f t="shared" si="229"/>
        <v>1507</v>
      </c>
      <c r="J4875">
        <f t="shared" si="228"/>
        <v>1507</v>
      </c>
      <c r="K4875">
        <f t="shared" si="230"/>
        <v>2271049</v>
      </c>
    </row>
    <row r="4876" spans="1:11" x14ac:dyDescent="0.25">
      <c r="A4876" t="s">
        <v>17</v>
      </c>
      <c r="B4876" t="s">
        <v>29</v>
      </c>
      <c r="C4876">
        <v>2005</v>
      </c>
      <c r="D4876">
        <v>51</v>
      </c>
      <c r="E4876">
        <v>5471</v>
      </c>
      <c r="F4876">
        <v>21.08</v>
      </c>
      <c r="G4876">
        <v>34000</v>
      </c>
      <c r="H4876">
        <v>30266</v>
      </c>
      <c r="I4876">
        <f t="shared" si="229"/>
        <v>3734</v>
      </c>
      <c r="J4876">
        <f t="shared" si="228"/>
        <v>3734</v>
      </c>
      <c r="K4876">
        <f t="shared" si="230"/>
        <v>13942756</v>
      </c>
    </row>
    <row r="4877" spans="1:11" x14ac:dyDescent="0.25">
      <c r="A4877" t="s">
        <v>64</v>
      </c>
      <c r="B4877" t="s">
        <v>11</v>
      </c>
      <c r="C4877">
        <v>1998</v>
      </c>
      <c r="D4877">
        <v>1976</v>
      </c>
      <c r="E4877">
        <v>3495</v>
      </c>
      <c r="F4877">
        <v>25.37</v>
      </c>
      <c r="G4877">
        <v>5000</v>
      </c>
      <c r="H4877">
        <v>6667</v>
      </c>
      <c r="I4877">
        <f t="shared" si="229"/>
        <v>1667</v>
      </c>
      <c r="J4877">
        <f t="shared" ref="J4877:J4940" si="231">G4877-H4877</f>
        <v>-1667</v>
      </c>
      <c r="K4877">
        <f t="shared" si="230"/>
        <v>2778889</v>
      </c>
    </row>
    <row r="4878" spans="1:11" x14ac:dyDescent="0.25">
      <c r="A4878" t="s">
        <v>32</v>
      </c>
      <c r="B4878" t="s">
        <v>7</v>
      </c>
      <c r="C4878">
        <v>1994</v>
      </c>
      <c r="D4878">
        <v>1083</v>
      </c>
      <c r="E4878">
        <v>61357</v>
      </c>
      <c r="F4878">
        <v>24.84</v>
      </c>
      <c r="G4878">
        <v>166101</v>
      </c>
      <c r="H4878">
        <v>166101</v>
      </c>
      <c r="I4878">
        <f t="shared" si="229"/>
        <v>0</v>
      </c>
      <c r="J4878">
        <f t="shared" si="231"/>
        <v>0</v>
      </c>
      <c r="K4878">
        <f t="shared" si="230"/>
        <v>0</v>
      </c>
    </row>
    <row r="4879" spans="1:11" x14ac:dyDescent="0.25">
      <c r="A4879" t="s">
        <v>32</v>
      </c>
      <c r="B4879" t="s">
        <v>45</v>
      </c>
      <c r="C4879">
        <v>2002</v>
      </c>
      <c r="D4879">
        <v>1083</v>
      </c>
      <c r="E4879">
        <v>42482.559999999998</v>
      </c>
      <c r="F4879">
        <v>26.79</v>
      </c>
      <c r="G4879">
        <v>272746</v>
      </c>
      <c r="H4879">
        <v>272746</v>
      </c>
      <c r="I4879">
        <f t="shared" si="229"/>
        <v>0</v>
      </c>
      <c r="J4879">
        <f t="shared" si="231"/>
        <v>0</v>
      </c>
      <c r="K4879">
        <f t="shared" si="230"/>
        <v>0</v>
      </c>
    </row>
    <row r="4880" spans="1:11" x14ac:dyDescent="0.25">
      <c r="A4880" t="s">
        <v>100</v>
      </c>
      <c r="B4880" t="s">
        <v>11</v>
      </c>
      <c r="C4880">
        <v>1999</v>
      </c>
      <c r="D4880">
        <v>1537</v>
      </c>
      <c r="E4880">
        <v>1526.6</v>
      </c>
      <c r="F4880">
        <v>7.76</v>
      </c>
      <c r="G4880">
        <v>52609</v>
      </c>
      <c r="H4880">
        <v>61811</v>
      </c>
      <c r="I4880">
        <f t="shared" si="229"/>
        <v>9202</v>
      </c>
      <c r="J4880">
        <f t="shared" si="231"/>
        <v>-9202</v>
      </c>
      <c r="K4880">
        <f t="shared" si="230"/>
        <v>84676804</v>
      </c>
    </row>
    <row r="4881" spans="1:11" x14ac:dyDescent="0.25">
      <c r="A4881" t="s">
        <v>103</v>
      </c>
      <c r="B4881" t="s">
        <v>11</v>
      </c>
      <c r="C4881">
        <v>1992</v>
      </c>
      <c r="D4881">
        <v>589</v>
      </c>
      <c r="E4881">
        <v>5777</v>
      </c>
      <c r="F4881">
        <v>11.01</v>
      </c>
      <c r="G4881">
        <v>40700</v>
      </c>
      <c r="H4881">
        <v>35948</v>
      </c>
      <c r="I4881">
        <f t="shared" si="229"/>
        <v>4752</v>
      </c>
      <c r="J4881">
        <f t="shared" si="231"/>
        <v>4752</v>
      </c>
      <c r="K4881">
        <f t="shared" si="230"/>
        <v>22581504</v>
      </c>
    </row>
    <row r="4882" spans="1:11" x14ac:dyDescent="0.25">
      <c r="A4882" t="s">
        <v>14</v>
      </c>
      <c r="B4882" t="s">
        <v>15</v>
      </c>
      <c r="C4882">
        <v>1998</v>
      </c>
      <c r="D4882">
        <v>494</v>
      </c>
      <c r="E4882">
        <v>18406</v>
      </c>
      <c r="F4882">
        <v>23.11</v>
      </c>
      <c r="G4882">
        <v>5952</v>
      </c>
      <c r="H4882">
        <v>5952</v>
      </c>
      <c r="I4882">
        <f t="shared" si="229"/>
        <v>0</v>
      </c>
      <c r="J4882">
        <f t="shared" si="231"/>
        <v>0</v>
      </c>
      <c r="K4882">
        <f t="shared" si="230"/>
        <v>0</v>
      </c>
    </row>
    <row r="4883" spans="1:11" x14ac:dyDescent="0.25">
      <c r="A4883" t="s">
        <v>58</v>
      </c>
      <c r="B4883" t="s">
        <v>15</v>
      </c>
      <c r="C4883">
        <v>2005</v>
      </c>
      <c r="D4883">
        <v>691</v>
      </c>
      <c r="E4883">
        <v>235.4</v>
      </c>
      <c r="F4883">
        <v>8.61</v>
      </c>
      <c r="G4883">
        <v>12140</v>
      </c>
      <c r="H4883">
        <v>14240</v>
      </c>
      <c r="I4883">
        <f t="shared" si="229"/>
        <v>2100</v>
      </c>
      <c r="J4883">
        <f t="shared" si="231"/>
        <v>-2100</v>
      </c>
      <c r="K4883">
        <f t="shared" si="230"/>
        <v>4410000</v>
      </c>
    </row>
    <row r="4884" spans="1:11" x14ac:dyDescent="0.25">
      <c r="A4884" t="s">
        <v>32</v>
      </c>
      <c r="B4884" t="s">
        <v>11</v>
      </c>
      <c r="C4884">
        <v>1999</v>
      </c>
      <c r="D4884">
        <v>1083</v>
      </c>
      <c r="E4884">
        <v>46195</v>
      </c>
      <c r="F4884">
        <v>27.24</v>
      </c>
      <c r="G4884">
        <v>25901</v>
      </c>
      <c r="H4884">
        <v>25901</v>
      </c>
      <c r="I4884">
        <f t="shared" si="229"/>
        <v>0</v>
      </c>
      <c r="J4884">
        <f t="shared" si="231"/>
        <v>0</v>
      </c>
      <c r="K4884">
        <f t="shared" si="230"/>
        <v>0</v>
      </c>
    </row>
    <row r="4885" spans="1:11" x14ac:dyDescent="0.25">
      <c r="A4885" t="s">
        <v>54</v>
      </c>
      <c r="B4885" t="s">
        <v>13</v>
      </c>
      <c r="C4885">
        <v>1997</v>
      </c>
      <c r="D4885">
        <v>2274</v>
      </c>
      <c r="E4885">
        <v>7612</v>
      </c>
      <c r="F4885">
        <v>22.88</v>
      </c>
      <c r="G4885">
        <v>35876</v>
      </c>
      <c r="H4885">
        <v>32060</v>
      </c>
      <c r="I4885">
        <f t="shared" si="229"/>
        <v>3816</v>
      </c>
      <c r="J4885">
        <f t="shared" si="231"/>
        <v>3816</v>
      </c>
      <c r="K4885">
        <f t="shared" si="230"/>
        <v>14561856</v>
      </c>
    </row>
    <row r="4886" spans="1:11" x14ac:dyDescent="0.25">
      <c r="A4886" t="s">
        <v>55</v>
      </c>
      <c r="B4886" t="s">
        <v>7</v>
      </c>
      <c r="C4886">
        <v>2008</v>
      </c>
      <c r="D4886">
        <v>1732</v>
      </c>
      <c r="E4886">
        <v>5857</v>
      </c>
      <c r="F4886">
        <v>13.55</v>
      </c>
      <c r="G4886">
        <v>459091</v>
      </c>
      <c r="H4886">
        <v>495751</v>
      </c>
      <c r="I4886">
        <f t="shared" si="229"/>
        <v>36660</v>
      </c>
      <c r="J4886">
        <f t="shared" si="231"/>
        <v>-36660</v>
      </c>
      <c r="K4886">
        <f t="shared" si="230"/>
        <v>1343955600</v>
      </c>
    </row>
    <row r="4887" spans="1:11" x14ac:dyDescent="0.25">
      <c r="A4887" t="s">
        <v>70</v>
      </c>
      <c r="B4887" t="s">
        <v>45</v>
      </c>
      <c r="C4887">
        <v>1991</v>
      </c>
      <c r="D4887">
        <v>657</v>
      </c>
      <c r="E4887">
        <v>6753</v>
      </c>
      <c r="F4887">
        <v>20.95</v>
      </c>
      <c r="G4887">
        <v>40000</v>
      </c>
      <c r="H4887">
        <v>39916</v>
      </c>
      <c r="I4887">
        <f t="shared" si="229"/>
        <v>84</v>
      </c>
      <c r="J4887">
        <f t="shared" si="231"/>
        <v>84</v>
      </c>
      <c r="K4887">
        <f t="shared" si="230"/>
        <v>7056</v>
      </c>
    </row>
    <row r="4888" spans="1:11" x14ac:dyDescent="0.25">
      <c r="A4888" t="s">
        <v>40</v>
      </c>
      <c r="B4888" t="s">
        <v>21</v>
      </c>
      <c r="C4888">
        <v>2012</v>
      </c>
      <c r="D4888">
        <v>832</v>
      </c>
      <c r="E4888">
        <v>61889</v>
      </c>
      <c r="F4888">
        <v>13.45</v>
      </c>
      <c r="G4888">
        <v>195236</v>
      </c>
      <c r="H4888">
        <v>207114</v>
      </c>
      <c r="I4888">
        <f t="shared" si="229"/>
        <v>11878</v>
      </c>
      <c r="J4888">
        <f t="shared" si="231"/>
        <v>-11878</v>
      </c>
      <c r="K4888">
        <f t="shared" si="230"/>
        <v>141086884</v>
      </c>
    </row>
    <row r="4889" spans="1:11" x14ac:dyDescent="0.25">
      <c r="A4889" t="s">
        <v>10</v>
      </c>
      <c r="B4889" t="s">
        <v>7</v>
      </c>
      <c r="C4889">
        <v>2000</v>
      </c>
      <c r="D4889">
        <v>1668</v>
      </c>
      <c r="E4889">
        <v>79821.179999999993</v>
      </c>
      <c r="F4889">
        <v>15.95</v>
      </c>
      <c r="G4889">
        <v>306342</v>
      </c>
      <c r="H4889">
        <v>306342</v>
      </c>
      <c r="I4889">
        <f t="shared" si="229"/>
        <v>0</v>
      </c>
      <c r="J4889">
        <f t="shared" si="231"/>
        <v>0</v>
      </c>
      <c r="K4889">
        <f t="shared" si="230"/>
        <v>0</v>
      </c>
    </row>
    <row r="4890" spans="1:11" x14ac:dyDescent="0.25">
      <c r="A4890" t="s">
        <v>32</v>
      </c>
      <c r="B4890" t="s">
        <v>29</v>
      </c>
      <c r="C4890">
        <v>2004</v>
      </c>
      <c r="D4890">
        <v>1083</v>
      </c>
      <c r="E4890">
        <v>35113</v>
      </c>
      <c r="F4890">
        <v>27.29</v>
      </c>
      <c r="G4890">
        <v>9082</v>
      </c>
      <c r="H4890">
        <v>9082</v>
      </c>
      <c r="I4890">
        <f t="shared" si="229"/>
        <v>0</v>
      </c>
      <c r="J4890">
        <f t="shared" si="231"/>
        <v>0</v>
      </c>
      <c r="K4890">
        <f t="shared" si="230"/>
        <v>0</v>
      </c>
    </row>
    <row r="4891" spans="1:11" x14ac:dyDescent="0.25">
      <c r="A4891" t="s">
        <v>17</v>
      </c>
      <c r="B4891" t="s">
        <v>9</v>
      </c>
      <c r="C4891">
        <v>1992</v>
      </c>
      <c r="D4891">
        <v>51</v>
      </c>
      <c r="E4891">
        <v>6156</v>
      </c>
      <c r="F4891">
        <v>20.09</v>
      </c>
      <c r="G4891">
        <v>61346</v>
      </c>
      <c r="H4891">
        <v>61346</v>
      </c>
      <c r="I4891">
        <f t="shared" si="229"/>
        <v>0</v>
      </c>
      <c r="J4891">
        <f t="shared" si="231"/>
        <v>0</v>
      </c>
      <c r="K4891">
        <f t="shared" si="230"/>
        <v>0</v>
      </c>
    </row>
    <row r="4892" spans="1:11" x14ac:dyDescent="0.25">
      <c r="A4892" t="s">
        <v>32</v>
      </c>
      <c r="B4892" t="s">
        <v>29</v>
      </c>
      <c r="C4892">
        <v>2012</v>
      </c>
      <c r="D4892">
        <v>1083</v>
      </c>
      <c r="E4892">
        <v>52980</v>
      </c>
      <c r="F4892">
        <v>24.37</v>
      </c>
      <c r="G4892">
        <v>13530</v>
      </c>
      <c r="H4892">
        <v>13530</v>
      </c>
      <c r="I4892">
        <f t="shared" si="229"/>
        <v>0</v>
      </c>
      <c r="J4892">
        <f t="shared" si="231"/>
        <v>0</v>
      </c>
      <c r="K4892">
        <f t="shared" si="230"/>
        <v>0</v>
      </c>
    </row>
    <row r="4893" spans="1:11" x14ac:dyDescent="0.25">
      <c r="A4893" t="s">
        <v>64</v>
      </c>
      <c r="B4893" t="s">
        <v>29</v>
      </c>
      <c r="C4893">
        <v>2006</v>
      </c>
      <c r="D4893">
        <v>1976</v>
      </c>
      <c r="E4893">
        <v>4297.51</v>
      </c>
      <c r="F4893">
        <v>24.88</v>
      </c>
      <c r="G4893">
        <v>21333</v>
      </c>
      <c r="H4893">
        <v>20687</v>
      </c>
      <c r="I4893">
        <f t="shared" si="229"/>
        <v>646</v>
      </c>
      <c r="J4893">
        <f t="shared" si="231"/>
        <v>646</v>
      </c>
      <c r="K4893">
        <f t="shared" si="230"/>
        <v>417316</v>
      </c>
    </row>
    <row r="4894" spans="1:11" x14ac:dyDescent="0.25">
      <c r="A4894" t="s">
        <v>42</v>
      </c>
      <c r="B4894" t="s">
        <v>29</v>
      </c>
      <c r="C4894">
        <v>1997</v>
      </c>
      <c r="D4894">
        <v>758</v>
      </c>
      <c r="E4894">
        <v>34468.93</v>
      </c>
      <c r="F4894">
        <v>20.99</v>
      </c>
      <c r="G4894">
        <v>15057</v>
      </c>
      <c r="H4894">
        <v>15057</v>
      </c>
      <c r="I4894">
        <f t="shared" si="229"/>
        <v>0</v>
      </c>
      <c r="J4894">
        <f t="shared" si="231"/>
        <v>0</v>
      </c>
      <c r="K4894">
        <f t="shared" si="230"/>
        <v>0</v>
      </c>
    </row>
    <row r="4895" spans="1:11" x14ac:dyDescent="0.25">
      <c r="A4895" t="s">
        <v>18</v>
      </c>
      <c r="B4895" t="s">
        <v>21</v>
      </c>
      <c r="C4895">
        <v>1992</v>
      </c>
      <c r="D4895">
        <v>1761</v>
      </c>
      <c r="E4895">
        <v>67003.89</v>
      </c>
      <c r="F4895">
        <v>21.35</v>
      </c>
      <c r="G4895">
        <v>104452</v>
      </c>
      <c r="H4895">
        <v>104452</v>
      </c>
      <c r="I4895">
        <f t="shared" si="229"/>
        <v>0</v>
      </c>
      <c r="J4895">
        <f t="shared" si="231"/>
        <v>0</v>
      </c>
      <c r="K4895">
        <f t="shared" si="230"/>
        <v>0</v>
      </c>
    </row>
    <row r="4896" spans="1:11" x14ac:dyDescent="0.25">
      <c r="A4896" t="s">
        <v>8</v>
      </c>
      <c r="B4896" t="s">
        <v>7</v>
      </c>
      <c r="C4896">
        <v>2002</v>
      </c>
      <c r="D4896">
        <v>537</v>
      </c>
      <c r="E4896">
        <v>34226</v>
      </c>
      <c r="F4896">
        <v>7.48</v>
      </c>
      <c r="G4896">
        <v>111652</v>
      </c>
      <c r="H4896">
        <v>111652</v>
      </c>
      <c r="I4896">
        <f t="shared" si="229"/>
        <v>0</v>
      </c>
      <c r="J4896">
        <f t="shared" si="231"/>
        <v>0</v>
      </c>
      <c r="K4896">
        <f t="shared" si="230"/>
        <v>0</v>
      </c>
    </row>
    <row r="4897" spans="1:11" x14ac:dyDescent="0.25">
      <c r="A4897" t="s">
        <v>75</v>
      </c>
      <c r="B4897" t="s">
        <v>7</v>
      </c>
      <c r="C4897">
        <v>1996</v>
      </c>
      <c r="D4897">
        <v>867</v>
      </c>
      <c r="E4897">
        <v>97890</v>
      </c>
      <c r="F4897">
        <v>10.14</v>
      </c>
      <c r="G4897">
        <v>361751</v>
      </c>
      <c r="H4897">
        <v>374385</v>
      </c>
      <c r="I4897">
        <f t="shared" si="229"/>
        <v>12634</v>
      </c>
      <c r="J4897">
        <f t="shared" si="231"/>
        <v>-12634</v>
      </c>
      <c r="K4897">
        <f t="shared" si="230"/>
        <v>159617956</v>
      </c>
    </row>
    <row r="4898" spans="1:11" x14ac:dyDescent="0.25">
      <c r="A4898" t="s">
        <v>57</v>
      </c>
      <c r="B4898" t="s">
        <v>29</v>
      </c>
      <c r="C4898">
        <v>1991</v>
      </c>
      <c r="D4898">
        <v>3240</v>
      </c>
      <c r="E4898">
        <v>16817</v>
      </c>
      <c r="F4898">
        <v>27.3</v>
      </c>
      <c r="G4898">
        <v>19244</v>
      </c>
      <c r="H4898">
        <v>19986</v>
      </c>
      <c r="I4898">
        <f t="shared" si="229"/>
        <v>742</v>
      </c>
      <c r="J4898">
        <f t="shared" si="231"/>
        <v>-742</v>
      </c>
      <c r="K4898">
        <f t="shared" si="230"/>
        <v>550564</v>
      </c>
    </row>
    <row r="4899" spans="1:11" x14ac:dyDescent="0.25">
      <c r="A4899" t="s">
        <v>14</v>
      </c>
      <c r="B4899" t="s">
        <v>15</v>
      </c>
      <c r="C4899">
        <v>1998</v>
      </c>
      <c r="D4899">
        <v>494</v>
      </c>
      <c r="E4899">
        <v>18406</v>
      </c>
      <c r="F4899">
        <v>24.91</v>
      </c>
      <c r="G4899">
        <v>5952</v>
      </c>
      <c r="H4899">
        <v>5952</v>
      </c>
      <c r="I4899">
        <f t="shared" si="229"/>
        <v>0</v>
      </c>
      <c r="J4899">
        <f t="shared" si="231"/>
        <v>0</v>
      </c>
      <c r="K4899">
        <f t="shared" si="230"/>
        <v>0</v>
      </c>
    </row>
    <row r="4900" spans="1:11" x14ac:dyDescent="0.25">
      <c r="A4900" t="s">
        <v>32</v>
      </c>
      <c r="B4900" t="s">
        <v>45</v>
      </c>
      <c r="C4900">
        <v>1998</v>
      </c>
      <c r="D4900">
        <v>1083</v>
      </c>
      <c r="E4900">
        <v>49157</v>
      </c>
      <c r="F4900">
        <v>26.35</v>
      </c>
      <c r="G4900">
        <v>252815</v>
      </c>
      <c r="H4900">
        <v>252815</v>
      </c>
      <c r="I4900">
        <f t="shared" si="229"/>
        <v>0</v>
      </c>
      <c r="J4900">
        <f t="shared" si="231"/>
        <v>0</v>
      </c>
      <c r="K4900">
        <f t="shared" si="230"/>
        <v>0</v>
      </c>
    </row>
    <row r="4901" spans="1:11" x14ac:dyDescent="0.25">
      <c r="A4901" t="s">
        <v>32</v>
      </c>
      <c r="B4901" t="s">
        <v>15</v>
      </c>
      <c r="C4901">
        <v>2005</v>
      </c>
      <c r="D4901">
        <v>1083</v>
      </c>
      <c r="E4901">
        <v>35342</v>
      </c>
      <c r="F4901">
        <v>25.48</v>
      </c>
      <c r="G4901">
        <v>7968</v>
      </c>
      <c r="H4901">
        <v>7968</v>
      </c>
      <c r="I4901">
        <f t="shared" si="229"/>
        <v>0</v>
      </c>
      <c r="J4901">
        <f t="shared" si="231"/>
        <v>0</v>
      </c>
      <c r="K4901">
        <f t="shared" si="230"/>
        <v>0</v>
      </c>
    </row>
    <row r="4902" spans="1:11" x14ac:dyDescent="0.25">
      <c r="A4902" t="s">
        <v>37</v>
      </c>
      <c r="B4902" t="s">
        <v>29</v>
      </c>
      <c r="C4902">
        <v>2000</v>
      </c>
      <c r="D4902">
        <v>630</v>
      </c>
      <c r="E4902">
        <v>1998</v>
      </c>
      <c r="F4902">
        <v>16.73</v>
      </c>
      <c r="G4902">
        <v>8603</v>
      </c>
      <c r="H4902">
        <v>8228</v>
      </c>
      <c r="I4902">
        <f t="shared" si="229"/>
        <v>375</v>
      </c>
      <c r="J4902">
        <f t="shared" si="231"/>
        <v>375</v>
      </c>
      <c r="K4902">
        <f t="shared" si="230"/>
        <v>140625</v>
      </c>
    </row>
    <row r="4903" spans="1:11" x14ac:dyDescent="0.25">
      <c r="A4903" t="s">
        <v>27</v>
      </c>
      <c r="B4903" t="s">
        <v>21</v>
      </c>
      <c r="C4903">
        <v>1990</v>
      </c>
      <c r="D4903">
        <v>495</v>
      </c>
      <c r="E4903">
        <v>16582</v>
      </c>
      <c r="F4903">
        <v>15.56</v>
      </c>
      <c r="G4903">
        <v>35872</v>
      </c>
      <c r="H4903">
        <v>35872</v>
      </c>
      <c r="I4903">
        <f t="shared" si="229"/>
        <v>0</v>
      </c>
      <c r="J4903">
        <f t="shared" si="231"/>
        <v>0</v>
      </c>
      <c r="K4903">
        <f t="shared" si="230"/>
        <v>0</v>
      </c>
    </row>
    <row r="4904" spans="1:11" x14ac:dyDescent="0.25">
      <c r="A4904" t="s">
        <v>14</v>
      </c>
      <c r="B4904" t="s">
        <v>7</v>
      </c>
      <c r="C4904">
        <v>1997</v>
      </c>
      <c r="D4904">
        <v>494</v>
      </c>
      <c r="E4904">
        <v>16936</v>
      </c>
      <c r="F4904">
        <v>22.14</v>
      </c>
      <c r="G4904">
        <v>112295</v>
      </c>
      <c r="H4904">
        <v>112295</v>
      </c>
      <c r="I4904">
        <f t="shared" si="229"/>
        <v>0</v>
      </c>
      <c r="J4904">
        <f t="shared" si="231"/>
        <v>0</v>
      </c>
      <c r="K4904">
        <f t="shared" si="230"/>
        <v>0</v>
      </c>
    </row>
    <row r="4905" spans="1:11" x14ac:dyDescent="0.25">
      <c r="A4905" t="s">
        <v>32</v>
      </c>
      <c r="B4905" t="s">
        <v>15</v>
      </c>
      <c r="C4905">
        <v>2012</v>
      </c>
      <c r="D4905">
        <v>1083</v>
      </c>
      <c r="E4905">
        <v>52980</v>
      </c>
      <c r="F4905">
        <v>25.89</v>
      </c>
      <c r="G4905">
        <v>9568</v>
      </c>
      <c r="H4905">
        <v>9568</v>
      </c>
      <c r="I4905">
        <f t="shared" si="229"/>
        <v>0</v>
      </c>
      <c r="J4905">
        <f t="shared" si="231"/>
        <v>0</v>
      </c>
      <c r="K4905">
        <f t="shared" si="230"/>
        <v>0</v>
      </c>
    </row>
    <row r="4906" spans="1:11" x14ac:dyDescent="0.25">
      <c r="A4906" t="s">
        <v>108</v>
      </c>
      <c r="B4906" t="s">
        <v>9</v>
      </c>
      <c r="C4906">
        <v>2004</v>
      </c>
      <c r="D4906">
        <v>618</v>
      </c>
      <c r="E4906">
        <v>8306.31</v>
      </c>
      <c r="F4906">
        <v>6.49</v>
      </c>
      <c r="G4906">
        <v>35297</v>
      </c>
      <c r="H4906">
        <v>39965</v>
      </c>
      <c r="I4906">
        <f t="shared" si="229"/>
        <v>4668</v>
      </c>
      <c r="J4906">
        <f t="shared" si="231"/>
        <v>-4668</v>
      </c>
      <c r="K4906">
        <f t="shared" si="230"/>
        <v>21790224</v>
      </c>
    </row>
    <row r="4907" spans="1:11" x14ac:dyDescent="0.25">
      <c r="A4907" t="s">
        <v>91</v>
      </c>
      <c r="B4907" t="s">
        <v>49</v>
      </c>
      <c r="C4907">
        <v>1992</v>
      </c>
      <c r="D4907">
        <v>1440</v>
      </c>
      <c r="E4907">
        <v>11.52</v>
      </c>
      <c r="F4907">
        <v>26.81</v>
      </c>
      <c r="G4907">
        <v>54895</v>
      </c>
      <c r="H4907">
        <v>50000</v>
      </c>
      <c r="I4907">
        <f t="shared" si="229"/>
        <v>4895</v>
      </c>
      <c r="J4907">
        <f t="shared" si="231"/>
        <v>4895</v>
      </c>
      <c r="K4907">
        <f t="shared" si="230"/>
        <v>23961025</v>
      </c>
    </row>
    <row r="4908" spans="1:11" x14ac:dyDescent="0.25">
      <c r="A4908" t="s">
        <v>27</v>
      </c>
      <c r="B4908" t="s">
        <v>21</v>
      </c>
      <c r="C4908">
        <v>1996</v>
      </c>
      <c r="D4908">
        <v>495</v>
      </c>
      <c r="E4908">
        <v>19508</v>
      </c>
      <c r="F4908">
        <v>20.49</v>
      </c>
      <c r="G4908">
        <v>32037</v>
      </c>
      <c r="H4908">
        <v>36048</v>
      </c>
      <c r="I4908">
        <f t="shared" si="229"/>
        <v>4011</v>
      </c>
      <c r="J4908">
        <f t="shared" si="231"/>
        <v>-4011</v>
      </c>
      <c r="K4908">
        <f t="shared" si="230"/>
        <v>16088121</v>
      </c>
    </row>
    <row r="4909" spans="1:11" x14ac:dyDescent="0.25">
      <c r="A4909" t="s">
        <v>94</v>
      </c>
      <c r="B4909" t="s">
        <v>45</v>
      </c>
      <c r="C4909">
        <v>1993</v>
      </c>
      <c r="D4909">
        <v>686</v>
      </c>
      <c r="E4909">
        <v>357.55</v>
      </c>
      <c r="F4909">
        <v>24.99</v>
      </c>
      <c r="G4909">
        <v>27673</v>
      </c>
      <c r="H4909">
        <v>24752</v>
      </c>
      <c r="I4909">
        <f t="shared" si="229"/>
        <v>2921</v>
      </c>
      <c r="J4909">
        <f t="shared" si="231"/>
        <v>2921</v>
      </c>
      <c r="K4909">
        <f t="shared" si="230"/>
        <v>8532241</v>
      </c>
    </row>
    <row r="4910" spans="1:11" x14ac:dyDescent="0.25">
      <c r="A4910" t="s">
        <v>27</v>
      </c>
      <c r="B4910" t="s">
        <v>21</v>
      </c>
      <c r="C4910">
        <v>2013</v>
      </c>
      <c r="D4910">
        <v>495</v>
      </c>
      <c r="E4910">
        <v>26857</v>
      </c>
      <c r="F4910">
        <v>21.31</v>
      </c>
      <c r="G4910">
        <v>29812</v>
      </c>
      <c r="H4910">
        <v>30138</v>
      </c>
      <c r="I4910">
        <f t="shared" si="229"/>
        <v>326</v>
      </c>
      <c r="J4910">
        <f t="shared" si="231"/>
        <v>-326</v>
      </c>
      <c r="K4910">
        <f t="shared" si="230"/>
        <v>106276</v>
      </c>
    </row>
    <row r="4911" spans="1:11" x14ac:dyDescent="0.25">
      <c r="A4911" t="s">
        <v>42</v>
      </c>
      <c r="B4911" t="s">
        <v>21</v>
      </c>
      <c r="C4911">
        <v>1990</v>
      </c>
      <c r="D4911">
        <v>758</v>
      </c>
      <c r="E4911">
        <v>34468.93</v>
      </c>
      <c r="F4911">
        <v>22.63</v>
      </c>
      <c r="G4911">
        <v>167541</v>
      </c>
      <c r="H4911">
        <v>167541</v>
      </c>
      <c r="I4911">
        <f t="shared" si="229"/>
        <v>0</v>
      </c>
      <c r="J4911">
        <f t="shared" si="231"/>
        <v>0</v>
      </c>
      <c r="K4911">
        <f t="shared" si="230"/>
        <v>0</v>
      </c>
    </row>
    <row r="4912" spans="1:11" x14ac:dyDescent="0.25">
      <c r="A4912" t="s">
        <v>8</v>
      </c>
      <c r="B4912" t="s">
        <v>11</v>
      </c>
      <c r="C4912">
        <v>2013</v>
      </c>
      <c r="D4912">
        <v>537</v>
      </c>
      <c r="E4912">
        <v>81659.8</v>
      </c>
      <c r="F4912">
        <v>7.08</v>
      </c>
      <c r="G4912">
        <v>35943</v>
      </c>
      <c r="H4912">
        <v>35943</v>
      </c>
      <c r="I4912">
        <f t="shared" si="229"/>
        <v>0</v>
      </c>
      <c r="J4912">
        <f t="shared" si="231"/>
        <v>0</v>
      </c>
      <c r="K4912">
        <f t="shared" si="230"/>
        <v>0</v>
      </c>
    </row>
    <row r="4913" spans="1:11" x14ac:dyDescent="0.25">
      <c r="A4913" t="s">
        <v>47</v>
      </c>
      <c r="B4913" t="s">
        <v>7</v>
      </c>
      <c r="C4913">
        <v>1996</v>
      </c>
      <c r="D4913">
        <v>1113</v>
      </c>
      <c r="E4913">
        <v>3148</v>
      </c>
      <c r="F4913">
        <v>9.24</v>
      </c>
      <c r="G4913">
        <v>101625</v>
      </c>
      <c r="H4913">
        <v>102378</v>
      </c>
      <c r="I4913">
        <f t="shared" si="229"/>
        <v>753</v>
      </c>
      <c r="J4913">
        <f t="shared" si="231"/>
        <v>-753</v>
      </c>
      <c r="K4913">
        <f t="shared" si="230"/>
        <v>567009</v>
      </c>
    </row>
    <row r="4914" spans="1:11" x14ac:dyDescent="0.25">
      <c r="A4914" t="s">
        <v>62</v>
      </c>
      <c r="B4914" t="s">
        <v>7</v>
      </c>
      <c r="C4914">
        <v>2006</v>
      </c>
      <c r="D4914">
        <v>92</v>
      </c>
      <c r="E4914">
        <v>1.7</v>
      </c>
      <c r="F4914">
        <v>27.82</v>
      </c>
      <c r="G4914">
        <v>52752</v>
      </c>
      <c r="H4914">
        <v>51163</v>
      </c>
      <c r="I4914">
        <f t="shared" si="229"/>
        <v>1589</v>
      </c>
      <c r="J4914">
        <f t="shared" si="231"/>
        <v>1589</v>
      </c>
      <c r="K4914">
        <f t="shared" si="230"/>
        <v>2524921</v>
      </c>
    </row>
    <row r="4915" spans="1:11" x14ac:dyDescent="0.25">
      <c r="A4915" t="s">
        <v>14</v>
      </c>
      <c r="B4915" t="s">
        <v>13</v>
      </c>
      <c r="C4915">
        <v>2009</v>
      </c>
      <c r="D4915">
        <v>494</v>
      </c>
      <c r="E4915">
        <v>3957.61</v>
      </c>
      <c r="F4915">
        <v>26.68</v>
      </c>
      <c r="G4915">
        <v>35809</v>
      </c>
      <c r="H4915">
        <v>35809</v>
      </c>
      <c r="I4915">
        <f t="shared" si="229"/>
        <v>0</v>
      </c>
      <c r="J4915">
        <f t="shared" si="231"/>
        <v>0</v>
      </c>
      <c r="K4915">
        <f t="shared" si="230"/>
        <v>0</v>
      </c>
    </row>
    <row r="4916" spans="1:11" x14ac:dyDescent="0.25">
      <c r="A4916" t="s">
        <v>32</v>
      </c>
      <c r="B4916" t="s">
        <v>15</v>
      </c>
      <c r="C4916">
        <v>2004</v>
      </c>
      <c r="D4916">
        <v>1083</v>
      </c>
      <c r="E4916">
        <v>35113</v>
      </c>
      <c r="F4916">
        <v>26.22</v>
      </c>
      <c r="G4916">
        <v>7161</v>
      </c>
      <c r="H4916">
        <v>7161</v>
      </c>
      <c r="I4916">
        <f t="shared" si="229"/>
        <v>0</v>
      </c>
      <c r="J4916">
        <f t="shared" si="231"/>
        <v>0</v>
      </c>
      <c r="K4916">
        <f t="shared" si="230"/>
        <v>0</v>
      </c>
    </row>
    <row r="4917" spans="1:11" x14ac:dyDescent="0.25">
      <c r="A4917" t="s">
        <v>54</v>
      </c>
      <c r="B4917" t="s">
        <v>29</v>
      </c>
      <c r="C4917">
        <v>2009</v>
      </c>
      <c r="D4917">
        <v>2274</v>
      </c>
      <c r="E4917">
        <v>9666.8700000000008</v>
      </c>
      <c r="F4917">
        <v>22.01</v>
      </c>
      <c r="G4917">
        <v>16585</v>
      </c>
      <c r="H4917">
        <v>16585</v>
      </c>
      <c r="I4917">
        <f t="shared" si="229"/>
        <v>0</v>
      </c>
      <c r="J4917">
        <f t="shared" si="231"/>
        <v>0</v>
      </c>
      <c r="K4917">
        <f t="shared" si="230"/>
        <v>0</v>
      </c>
    </row>
    <row r="4918" spans="1:11" x14ac:dyDescent="0.25">
      <c r="A4918" t="s">
        <v>31</v>
      </c>
      <c r="B4918" t="s">
        <v>29</v>
      </c>
      <c r="C4918">
        <v>2001</v>
      </c>
      <c r="D4918">
        <v>346</v>
      </c>
      <c r="E4918">
        <v>13842.57</v>
      </c>
      <c r="F4918">
        <v>18.73</v>
      </c>
      <c r="G4918">
        <v>10000</v>
      </c>
      <c r="H4918">
        <v>10000</v>
      </c>
      <c r="I4918">
        <f t="shared" si="229"/>
        <v>0</v>
      </c>
      <c r="J4918">
        <f t="shared" si="231"/>
        <v>0</v>
      </c>
      <c r="K4918">
        <f t="shared" si="230"/>
        <v>0</v>
      </c>
    </row>
    <row r="4919" spans="1:11" x14ac:dyDescent="0.25">
      <c r="A4919" t="s">
        <v>57</v>
      </c>
      <c r="B4919" t="s">
        <v>23</v>
      </c>
      <c r="C4919">
        <v>2011</v>
      </c>
      <c r="D4919">
        <v>3240</v>
      </c>
      <c r="E4919">
        <v>53797</v>
      </c>
      <c r="F4919">
        <v>27.18</v>
      </c>
      <c r="G4919">
        <v>79624</v>
      </c>
      <c r="H4919">
        <v>80883</v>
      </c>
      <c r="I4919">
        <f t="shared" si="229"/>
        <v>1259</v>
      </c>
      <c r="J4919">
        <f t="shared" si="231"/>
        <v>-1259</v>
      </c>
      <c r="K4919">
        <f t="shared" si="230"/>
        <v>1585081</v>
      </c>
    </row>
    <row r="4920" spans="1:11" x14ac:dyDescent="0.25">
      <c r="A4920" t="s">
        <v>32</v>
      </c>
      <c r="B4920" t="s">
        <v>7</v>
      </c>
      <c r="C4920">
        <v>1990</v>
      </c>
      <c r="D4920">
        <v>1083</v>
      </c>
      <c r="E4920">
        <v>75000</v>
      </c>
      <c r="F4920">
        <v>25.44</v>
      </c>
      <c r="G4920">
        <v>157136</v>
      </c>
      <c r="H4920">
        <v>157136</v>
      </c>
      <c r="I4920">
        <f t="shared" si="229"/>
        <v>0</v>
      </c>
      <c r="J4920">
        <f t="shared" si="231"/>
        <v>0</v>
      </c>
      <c r="K4920">
        <f t="shared" si="230"/>
        <v>0</v>
      </c>
    </row>
    <row r="4921" spans="1:11" x14ac:dyDescent="0.25">
      <c r="A4921" t="s">
        <v>48</v>
      </c>
      <c r="B4921" t="s">
        <v>45</v>
      </c>
      <c r="C4921">
        <v>2011</v>
      </c>
      <c r="D4921">
        <v>2051</v>
      </c>
      <c r="E4921">
        <v>909.71</v>
      </c>
      <c r="F4921">
        <v>27.17</v>
      </c>
      <c r="G4921">
        <v>188896</v>
      </c>
      <c r="H4921">
        <v>186352</v>
      </c>
      <c r="I4921">
        <f t="shared" si="229"/>
        <v>2544</v>
      </c>
      <c r="J4921">
        <f t="shared" si="231"/>
        <v>2544</v>
      </c>
      <c r="K4921">
        <f t="shared" si="230"/>
        <v>6471936</v>
      </c>
    </row>
    <row r="4922" spans="1:11" x14ac:dyDescent="0.25">
      <c r="A4922" t="s">
        <v>32</v>
      </c>
      <c r="B4922" t="s">
        <v>21</v>
      </c>
      <c r="C4922">
        <v>1999</v>
      </c>
      <c r="D4922">
        <v>1083</v>
      </c>
      <c r="E4922">
        <v>46195</v>
      </c>
      <c r="F4922">
        <v>26.06</v>
      </c>
      <c r="G4922">
        <v>85744</v>
      </c>
      <c r="H4922">
        <v>85744</v>
      </c>
      <c r="I4922">
        <f t="shared" si="229"/>
        <v>0</v>
      </c>
      <c r="J4922">
        <f t="shared" si="231"/>
        <v>0</v>
      </c>
      <c r="K4922">
        <f t="shared" si="230"/>
        <v>0</v>
      </c>
    </row>
    <row r="4923" spans="1:11" x14ac:dyDescent="0.25">
      <c r="A4923" t="s">
        <v>10</v>
      </c>
      <c r="B4923" t="s">
        <v>29</v>
      </c>
      <c r="C4923">
        <v>2002</v>
      </c>
      <c r="D4923">
        <v>1668</v>
      </c>
      <c r="E4923">
        <v>70262.539999999994</v>
      </c>
      <c r="F4923">
        <v>16</v>
      </c>
      <c r="G4923">
        <v>18025</v>
      </c>
      <c r="H4923">
        <v>18025</v>
      </c>
      <c r="I4923">
        <f t="shared" si="229"/>
        <v>0</v>
      </c>
      <c r="J4923">
        <f t="shared" si="231"/>
        <v>0</v>
      </c>
      <c r="K4923">
        <f t="shared" si="230"/>
        <v>0</v>
      </c>
    </row>
    <row r="4924" spans="1:11" x14ac:dyDescent="0.25">
      <c r="A4924" t="s">
        <v>10</v>
      </c>
      <c r="B4924" t="s">
        <v>9</v>
      </c>
      <c r="C4924">
        <v>2010</v>
      </c>
      <c r="D4924">
        <v>1668</v>
      </c>
      <c r="E4924">
        <v>55576</v>
      </c>
      <c r="F4924">
        <v>15.87</v>
      </c>
      <c r="G4924">
        <v>25642</v>
      </c>
      <c r="H4924">
        <v>25642</v>
      </c>
      <c r="I4924">
        <f t="shared" si="229"/>
        <v>0</v>
      </c>
      <c r="J4924">
        <f t="shared" si="231"/>
        <v>0</v>
      </c>
      <c r="K4924">
        <f t="shared" si="230"/>
        <v>0</v>
      </c>
    </row>
    <row r="4925" spans="1:11" x14ac:dyDescent="0.25">
      <c r="A4925" t="s">
        <v>98</v>
      </c>
      <c r="B4925" t="s">
        <v>11</v>
      </c>
      <c r="C4925">
        <v>1998</v>
      </c>
      <c r="D4925">
        <v>600</v>
      </c>
      <c r="E4925">
        <v>8699</v>
      </c>
      <c r="F4925">
        <v>8.17</v>
      </c>
      <c r="G4925">
        <v>36243</v>
      </c>
      <c r="H4925">
        <v>35336</v>
      </c>
      <c r="I4925">
        <f t="shared" si="229"/>
        <v>907</v>
      </c>
      <c r="J4925">
        <f t="shared" si="231"/>
        <v>907</v>
      </c>
      <c r="K4925">
        <f t="shared" si="230"/>
        <v>822649</v>
      </c>
    </row>
    <row r="4926" spans="1:11" x14ac:dyDescent="0.25">
      <c r="A4926" t="s">
        <v>18</v>
      </c>
      <c r="B4926" t="s">
        <v>9</v>
      </c>
      <c r="C4926">
        <v>1998</v>
      </c>
      <c r="D4926">
        <v>1761</v>
      </c>
      <c r="E4926">
        <v>118930.56</v>
      </c>
      <c r="F4926">
        <v>26.08</v>
      </c>
      <c r="G4926">
        <v>27964</v>
      </c>
      <c r="H4926">
        <v>27964</v>
      </c>
      <c r="I4926">
        <f t="shared" si="229"/>
        <v>0</v>
      </c>
      <c r="J4926">
        <f t="shared" si="231"/>
        <v>0</v>
      </c>
      <c r="K4926">
        <f t="shared" si="230"/>
        <v>0</v>
      </c>
    </row>
    <row r="4927" spans="1:11" x14ac:dyDescent="0.25">
      <c r="A4927" t="s">
        <v>103</v>
      </c>
      <c r="B4927" t="s">
        <v>29</v>
      </c>
      <c r="C4927">
        <v>2006</v>
      </c>
      <c r="D4927">
        <v>589</v>
      </c>
      <c r="E4927">
        <v>11523</v>
      </c>
      <c r="F4927">
        <v>10.67</v>
      </c>
      <c r="G4927">
        <v>23679</v>
      </c>
      <c r="H4927">
        <v>16408</v>
      </c>
      <c r="I4927">
        <f t="shared" si="229"/>
        <v>7271</v>
      </c>
      <c r="J4927">
        <f t="shared" si="231"/>
        <v>7271</v>
      </c>
      <c r="K4927">
        <f t="shared" si="230"/>
        <v>52867441</v>
      </c>
    </row>
    <row r="4928" spans="1:11" x14ac:dyDescent="0.25">
      <c r="A4928" t="s">
        <v>14</v>
      </c>
      <c r="B4928" t="s">
        <v>11</v>
      </c>
      <c r="C4928">
        <v>2006</v>
      </c>
      <c r="D4928">
        <v>494</v>
      </c>
      <c r="E4928">
        <v>6925.13</v>
      </c>
      <c r="F4928">
        <v>23.28</v>
      </c>
      <c r="G4928">
        <v>25186</v>
      </c>
      <c r="H4928">
        <v>25186</v>
      </c>
      <c r="I4928">
        <f t="shared" si="229"/>
        <v>0</v>
      </c>
      <c r="J4928">
        <f t="shared" si="231"/>
        <v>0</v>
      </c>
      <c r="K4928">
        <f t="shared" si="230"/>
        <v>0</v>
      </c>
    </row>
    <row r="4929" spans="1:11" x14ac:dyDescent="0.25">
      <c r="A4929" t="s">
        <v>102</v>
      </c>
      <c r="B4929" t="s">
        <v>49</v>
      </c>
      <c r="C4929">
        <v>2004</v>
      </c>
      <c r="D4929">
        <v>2387</v>
      </c>
      <c r="E4929">
        <v>289.89999999999998</v>
      </c>
      <c r="F4929">
        <v>27.45</v>
      </c>
      <c r="G4929">
        <v>94444</v>
      </c>
      <c r="H4929">
        <v>93750</v>
      </c>
      <c r="I4929">
        <f t="shared" si="229"/>
        <v>694</v>
      </c>
      <c r="J4929">
        <f t="shared" si="231"/>
        <v>694</v>
      </c>
      <c r="K4929">
        <f t="shared" si="230"/>
        <v>481636</v>
      </c>
    </row>
    <row r="4930" spans="1:11" x14ac:dyDescent="0.25">
      <c r="A4930" t="s">
        <v>17</v>
      </c>
      <c r="B4930" t="s">
        <v>9</v>
      </c>
      <c r="C4930">
        <v>1996</v>
      </c>
      <c r="D4930">
        <v>51</v>
      </c>
      <c r="E4930">
        <v>4499</v>
      </c>
      <c r="F4930">
        <v>21.88</v>
      </c>
      <c r="G4930">
        <v>69523</v>
      </c>
      <c r="H4930">
        <v>69523</v>
      </c>
      <c r="I4930">
        <f t="shared" si="229"/>
        <v>0</v>
      </c>
      <c r="J4930">
        <f t="shared" si="231"/>
        <v>0</v>
      </c>
      <c r="K4930">
        <f t="shared" si="230"/>
        <v>0</v>
      </c>
    </row>
    <row r="4931" spans="1:11" x14ac:dyDescent="0.25">
      <c r="A4931" t="s">
        <v>114</v>
      </c>
      <c r="B4931" t="s">
        <v>7</v>
      </c>
      <c r="C4931">
        <v>1999</v>
      </c>
      <c r="D4931">
        <v>74</v>
      </c>
      <c r="E4931">
        <v>52.5</v>
      </c>
      <c r="F4931">
        <v>28.62</v>
      </c>
      <c r="G4931">
        <v>93333</v>
      </c>
      <c r="H4931">
        <v>80000</v>
      </c>
      <c r="I4931">
        <f t="shared" ref="I4931:I4994" si="232">ABS(G4931-H4931)</f>
        <v>13333</v>
      </c>
      <c r="J4931">
        <f t="shared" si="231"/>
        <v>13333</v>
      </c>
      <c r="K4931">
        <f t="shared" ref="K4931:K4994" si="233">J4931^2</f>
        <v>177768889</v>
      </c>
    </row>
    <row r="4932" spans="1:11" x14ac:dyDescent="0.25">
      <c r="A4932" t="s">
        <v>18</v>
      </c>
      <c r="B4932" t="s">
        <v>15</v>
      </c>
      <c r="C4932">
        <v>1999</v>
      </c>
      <c r="D4932">
        <v>1761</v>
      </c>
      <c r="E4932">
        <v>127585</v>
      </c>
      <c r="F4932">
        <v>25.88</v>
      </c>
      <c r="G4932">
        <v>15711</v>
      </c>
      <c r="H4932">
        <v>15711</v>
      </c>
      <c r="I4932">
        <f t="shared" si="232"/>
        <v>0</v>
      </c>
      <c r="J4932">
        <f t="shared" si="231"/>
        <v>0</v>
      </c>
      <c r="K4932">
        <f t="shared" si="233"/>
        <v>0</v>
      </c>
    </row>
    <row r="4933" spans="1:11" x14ac:dyDescent="0.25">
      <c r="A4933" t="s">
        <v>10</v>
      </c>
      <c r="B4933" t="s">
        <v>49</v>
      </c>
      <c r="C4933">
        <v>1994</v>
      </c>
      <c r="D4933">
        <v>1668</v>
      </c>
      <c r="E4933">
        <v>79821.179999999993</v>
      </c>
      <c r="F4933">
        <v>16.059999999999999</v>
      </c>
      <c r="G4933">
        <v>208410</v>
      </c>
      <c r="H4933">
        <v>208410</v>
      </c>
      <c r="I4933">
        <f t="shared" si="232"/>
        <v>0</v>
      </c>
      <c r="J4933">
        <f t="shared" si="231"/>
        <v>0</v>
      </c>
      <c r="K4933">
        <f t="shared" si="233"/>
        <v>0</v>
      </c>
    </row>
    <row r="4934" spans="1:11" x14ac:dyDescent="0.25">
      <c r="A4934" t="s">
        <v>42</v>
      </c>
      <c r="B4934" t="s">
        <v>13</v>
      </c>
      <c r="C4934">
        <v>2008</v>
      </c>
      <c r="D4934">
        <v>758</v>
      </c>
      <c r="E4934">
        <v>61732.11</v>
      </c>
      <c r="F4934">
        <v>21.02</v>
      </c>
      <c r="G4934">
        <v>44619</v>
      </c>
      <c r="H4934">
        <v>44619</v>
      </c>
      <c r="I4934">
        <f t="shared" si="232"/>
        <v>0</v>
      </c>
      <c r="J4934">
        <f t="shared" si="231"/>
        <v>0</v>
      </c>
      <c r="K4934">
        <f t="shared" si="233"/>
        <v>0</v>
      </c>
    </row>
    <row r="4935" spans="1:11" x14ac:dyDescent="0.25">
      <c r="A4935" t="s">
        <v>8</v>
      </c>
      <c r="B4935" t="s">
        <v>9</v>
      </c>
      <c r="C4935">
        <v>1999</v>
      </c>
      <c r="D4935">
        <v>537</v>
      </c>
      <c r="E4935">
        <v>44293</v>
      </c>
      <c r="F4935">
        <v>8.2899999999999991</v>
      </c>
      <c r="G4935">
        <v>79747</v>
      </c>
      <c r="H4935">
        <v>79747</v>
      </c>
      <c r="I4935">
        <f t="shared" si="232"/>
        <v>0</v>
      </c>
      <c r="J4935">
        <f t="shared" si="231"/>
        <v>0</v>
      </c>
      <c r="K4935">
        <f t="shared" si="233"/>
        <v>0</v>
      </c>
    </row>
    <row r="4936" spans="1:11" x14ac:dyDescent="0.25">
      <c r="A4936" t="s">
        <v>12</v>
      </c>
      <c r="B4936" t="s">
        <v>21</v>
      </c>
      <c r="C4936">
        <v>1997</v>
      </c>
      <c r="D4936">
        <v>2702</v>
      </c>
      <c r="E4936">
        <v>1597</v>
      </c>
      <c r="F4936">
        <v>25.52</v>
      </c>
      <c r="G4936">
        <v>94532</v>
      </c>
      <c r="H4936">
        <v>95750</v>
      </c>
      <c r="I4936">
        <f t="shared" si="232"/>
        <v>1218</v>
      </c>
      <c r="J4936">
        <f t="shared" si="231"/>
        <v>-1218</v>
      </c>
      <c r="K4936">
        <f t="shared" si="233"/>
        <v>1483524</v>
      </c>
    </row>
    <row r="4937" spans="1:11" x14ac:dyDescent="0.25">
      <c r="A4937" t="s">
        <v>6</v>
      </c>
      <c r="B4937" t="s">
        <v>29</v>
      </c>
      <c r="C4937">
        <v>2006</v>
      </c>
      <c r="D4937">
        <v>1274</v>
      </c>
      <c r="E4937">
        <v>190.51</v>
      </c>
      <c r="F4937">
        <v>21.83</v>
      </c>
      <c r="G4937">
        <v>7895</v>
      </c>
      <c r="H4937">
        <v>7778</v>
      </c>
      <c r="I4937">
        <f t="shared" si="232"/>
        <v>117</v>
      </c>
      <c r="J4937">
        <f t="shared" si="231"/>
        <v>117</v>
      </c>
      <c r="K4937">
        <f t="shared" si="233"/>
        <v>13689</v>
      </c>
    </row>
    <row r="4938" spans="1:11" x14ac:dyDescent="0.25">
      <c r="A4938" t="s">
        <v>18</v>
      </c>
      <c r="B4938" t="s">
        <v>7</v>
      </c>
      <c r="C4938">
        <v>1993</v>
      </c>
      <c r="D4938">
        <v>1761</v>
      </c>
      <c r="E4938">
        <v>75658.33</v>
      </c>
      <c r="F4938">
        <v>24.65</v>
      </c>
      <c r="G4938">
        <v>146090</v>
      </c>
      <c r="H4938">
        <v>146090</v>
      </c>
      <c r="I4938">
        <f t="shared" si="232"/>
        <v>0</v>
      </c>
      <c r="J4938">
        <f t="shared" si="231"/>
        <v>0</v>
      </c>
      <c r="K4938">
        <f t="shared" si="233"/>
        <v>0</v>
      </c>
    </row>
    <row r="4939" spans="1:11" x14ac:dyDescent="0.25">
      <c r="A4939" t="s">
        <v>32</v>
      </c>
      <c r="B4939" t="s">
        <v>7</v>
      </c>
      <c r="C4939">
        <v>1994</v>
      </c>
      <c r="D4939">
        <v>1083</v>
      </c>
      <c r="E4939">
        <v>61357</v>
      </c>
      <c r="F4939">
        <v>24.29</v>
      </c>
      <c r="G4939">
        <v>166101</v>
      </c>
      <c r="H4939">
        <v>166101</v>
      </c>
      <c r="I4939">
        <f t="shared" si="232"/>
        <v>0</v>
      </c>
      <c r="J4939">
        <f t="shared" si="231"/>
        <v>0</v>
      </c>
      <c r="K4939">
        <f t="shared" si="233"/>
        <v>0</v>
      </c>
    </row>
    <row r="4940" spans="1:11" x14ac:dyDescent="0.25">
      <c r="A4940" t="s">
        <v>42</v>
      </c>
      <c r="B4940" t="s">
        <v>29</v>
      </c>
      <c r="C4940">
        <v>2013</v>
      </c>
      <c r="D4940">
        <v>758</v>
      </c>
      <c r="E4940">
        <v>59920.18</v>
      </c>
      <c r="F4940">
        <v>24.19</v>
      </c>
      <c r="G4940">
        <v>15198</v>
      </c>
      <c r="H4940">
        <v>15198</v>
      </c>
      <c r="I4940">
        <f t="shared" si="232"/>
        <v>0</v>
      </c>
      <c r="J4940">
        <f t="shared" si="231"/>
        <v>0</v>
      </c>
      <c r="K4940">
        <f t="shared" si="233"/>
        <v>0</v>
      </c>
    </row>
    <row r="4941" spans="1:11" x14ac:dyDescent="0.25">
      <c r="A4941" t="s">
        <v>27</v>
      </c>
      <c r="B4941" t="s">
        <v>21</v>
      </c>
      <c r="C4941">
        <v>1997</v>
      </c>
      <c r="D4941">
        <v>495</v>
      </c>
      <c r="E4941">
        <v>21596</v>
      </c>
      <c r="F4941">
        <v>15.38</v>
      </c>
      <c r="G4941">
        <v>38431</v>
      </c>
      <c r="H4941">
        <v>38431</v>
      </c>
      <c r="I4941">
        <f t="shared" si="232"/>
        <v>0</v>
      </c>
      <c r="J4941">
        <f t="shared" ref="J4941:J5004" si="234">G4941-H4941</f>
        <v>0</v>
      </c>
      <c r="K4941">
        <f t="shared" si="233"/>
        <v>0</v>
      </c>
    </row>
    <row r="4942" spans="1:11" x14ac:dyDescent="0.25">
      <c r="A4942" t="s">
        <v>43</v>
      </c>
      <c r="B4942" t="s">
        <v>13</v>
      </c>
      <c r="C4942">
        <v>2005</v>
      </c>
      <c r="D4942">
        <v>593</v>
      </c>
      <c r="E4942">
        <v>40332</v>
      </c>
      <c r="F4942">
        <v>11.24</v>
      </c>
      <c r="G4942">
        <v>70664</v>
      </c>
      <c r="H4942">
        <v>70664</v>
      </c>
      <c r="I4942">
        <f t="shared" si="232"/>
        <v>0</v>
      </c>
      <c r="J4942">
        <f t="shared" si="234"/>
        <v>0</v>
      </c>
      <c r="K4942">
        <f t="shared" si="233"/>
        <v>0</v>
      </c>
    </row>
    <row r="4943" spans="1:11" x14ac:dyDescent="0.25">
      <c r="A4943" t="s">
        <v>37</v>
      </c>
      <c r="B4943" t="s">
        <v>45</v>
      </c>
      <c r="C4943">
        <v>2005</v>
      </c>
      <c r="D4943">
        <v>630</v>
      </c>
      <c r="E4943">
        <v>1578</v>
      </c>
      <c r="F4943">
        <v>17.28</v>
      </c>
      <c r="G4943">
        <v>91009</v>
      </c>
      <c r="H4943">
        <v>95856</v>
      </c>
      <c r="I4943">
        <f t="shared" si="232"/>
        <v>4847</v>
      </c>
      <c r="J4943">
        <f t="shared" si="234"/>
        <v>-4847</v>
      </c>
      <c r="K4943">
        <f t="shared" si="233"/>
        <v>23493409</v>
      </c>
    </row>
    <row r="4944" spans="1:11" x14ac:dyDescent="0.25">
      <c r="A4944" t="s">
        <v>32</v>
      </c>
      <c r="B4944" t="s">
        <v>11</v>
      </c>
      <c r="C4944">
        <v>2012</v>
      </c>
      <c r="D4944">
        <v>1083</v>
      </c>
      <c r="E4944">
        <v>52980</v>
      </c>
      <c r="F4944">
        <v>26.33</v>
      </c>
      <c r="G4944">
        <v>31775</v>
      </c>
      <c r="H4944">
        <v>31775</v>
      </c>
      <c r="I4944">
        <f t="shared" si="232"/>
        <v>0</v>
      </c>
      <c r="J4944">
        <f t="shared" si="234"/>
        <v>0</v>
      </c>
      <c r="K4944">
        <f t="shared" si="233"/>
        <v>0</v>
      </c>
    </row>
    <row r="4945" spans="1:11" x14ac:dyDescent="0.25">
      <c r="A4945" t="s">
        <v>75</v>
      </c>
      <c r="B4945" t="s">
        <v>15</v>
      </c>
      <c r="C4945">
        <v>2000</v>
      </c>
      <c r="D4945">
        <v>867</v>
      </c>
      <c r="E4945">
        <v>97878</v>
      </c>
      <c r="F4945">
        <v>11.74</v>
      </c>
      <c r="G4945">
        <v>62275</v>
      </c>
      <c r="H4945">
        <v>64431</v>
      </c>
      <c r="I4945">
        <f t="shared" si="232"/>
        <v>2156</v>
      </c>
      <c r="J4945">
        <f t="shared" si="234"/>
        <v>-2156</v>
      </c>
      <c r="K4945">
        <f t="shared" si="233"/>
        <v>4648336</v>
      </c>
    </row>
    <row r="4946" spans="1:11" x14ac:dyDescent="0.25">
      <c r="A4946" t="s">
        <v>27</v>
      </c>
      <c r="B4946" t="s">
        <v>7</v>
      </c>
      <c r="C4946">
        <v>1998</v>
      </c>
      <c r="D4946">
        <v>495</v>
      </c>
      <c r="E4946">
        <v>24304</v>
      </c>
      <c r="F4946">
        <v>19.420000000000002</v>
      </c>
      <c r="G4946">
        <v>307667</v>
      </c>
      <c r="H4946">
        <v>258890</v>
      </c>
      <c r="I4946">
        <f t="shared" si="232"/>
        <v>48777</v>
      </c>
      <c r="J4946">
        <f t="shared" si="234"/>
        <v>48777</v>
      </c>
      <c r="K4946">
        <f t="shared" si="233"/>
        <v>2379195729</v>
      </c>
    </row>
    <row r="4947" spans="1:11" x14ac:dyDescent="0.25">
      <c r="A4947" t="s">
        <v>103</v>
      </c>
      <c r="B4947" t="s">
        <v>15</v>
      </c>
      <c r="C4947">
        <v>2009</v>
      </c>
      <c r="D4947">
        <v>589</v>
      </c>
      <c r="E4947">
        <v>11144</v>
      </c>
      <c r="F4947">
        <v>11.48</v>
      </c>
      <c r="G4947">
        <v>27160</v>
      </c>
      <c r="H4947">
        <v>21290</v>
      </c>
      <c r="I4947">
        <f t="shared" si="232"/>
        <v>5870</v>
      </c>
      <c r="J4947">
        <f t="shared" si="234"/>
        <v>5870</v>
      </c>
      <c r="K4947">
        <f t="shared" si="233"/>
        <v>34456900</v>
      </c>
    </row>
    <row r="4948" spans="1:11" x14ac:dyDescent="0.25">
      <c r="A4948" t="s">
        <v>60</v>
      </c>
      <c r="B4948" t="s">
        <v>11</v>
      </c>
      <c r="C4948">
        <v>1994</v>
      </c>
      <c r="D4948">
        <v>661</v>
      </c>
      <c r="E4948">
        <v>1221</v>
      </c>
      <c r="F4948">
        <v>19.93</v>
      </c>
      <c r="G4948">
        <v>22244</v>
      </c>
      <c r="H4948">
        <v>24765</v>
      </c>
      <c r="I4948">
        <f t="shared" si="232"/>
        <v>2521</v>
      </c>
      <c r="J4948">
        <f t="shared" si="234"/>
        <v>-2521</v>
      </c>
      <c r="K4948">
        <f t="shared" si="233"/>
        <v>6355441</v>
      </c>
    </row>
    <row r="4949" spans="1:11" x14ac:dyDescent="0.25">
      <c r="A4949" t="s">
        <v>64</v>
      </c>
      <c r="B4949" t="s">
        <v>15</v>
      </c>
      <c r="C4949">
        <v>2007</v>
      </c>
      <c r="D4949">
        <v>1976</v>
      </c>
      <c r="E4949">
        <v>5283.93</v>
      </c>
      <c r="F4949">
        <v>24.55</v>
      </c>
      <c r="G4949">
        <v>11496</v>
      </c>
      <c r="H4949">
        <v>10442</v>
      </c>
      <c r="I4949">
        <f t="shared" si="232"/>
        <v>1054</v>
      </c>
      <c r="J4949">
        <f t="shared" si="234"/>
        <v>1054</v>
      </c>
      <c r="K4949">
        <f t="shared" si="233"/>
        <v>1110916</v>
      </c>
    </row>
    <row r="4950" spans="1:11" x14ac:dyDescent="0.25">
      <c r="A4950" t="s">
        <v>43</v>
      </c>
      <c r="B4950" t="s">
        <v>29</v>
      </c>
      <c r="C4950">
        <v>2005</v>
      </c>
      <c r="D4950">
        <v>593</v>
      </c>
      <c r="E4950">
        <v>40332</v>
      </c>
      <c r="F4950">
        <v>19.440000000000001</v>
      </c>
      <c r="G4950">
        <v>33721</v>
      </c>
      <c r="H4950">
        <v>33721</v>
      </c>
      <c r="I4950">
        <f t="shared" si="232"/>
        <v>0</v>
      </c>
      <c r="J4950">
        <f t="shared" si="234"/>
        <v>0</v>
      </c>
      <c r="K4950">
        <f t="shared" si="233"/>
        <v>0</v>
      </c>
    </row>
    <row r="4951" spans="1:11" x14ac:dyDescent="0.25">
      <c r="A4951" t="s">
        <v>12</v>
      </c>
      <c r="B4951" t="s">
        <v>21</v>
      </c>
      <c r="C4951">
        <v>1998</v>
      </c>
      <c r="D4951">
        <v>2702</v>
      </c>
      <c r="E4951">
        <v>1597</v>
      </c>
      <c r="F4951">
        <v>27.28</v>
      </c>
      <c r="G4951">
        <v>95750</v>
      </c>
      <c r="H4951">
        <v>96698</v>
      </c>
      <c r="I4951">
        <f t="shared" si="232"/>
        <v>948</v>
      </c>
      <c r="J4951">
        <f t="shared" si="234"/>
        <v>-948</v>
      </c>
      <c r="K4951">
        <f t="shared" si="233"/>
        <v>898704</v>
      </c>
    </row>
    <row r="4952" spans="1:11" x14ac:dyDescent="0.25">
      <c r="A4952" t="s">
        <v>55</v>
      </c>
      <c r="B4952" t="s">
        <v>7</v>
      </c>
      <c r="C4952">
        <v>1999</v>
      </c>
      <c r="D4952">
        <v>1732</v>
      </c>
      <c r="E4952">
        <v>2535.3000000000002</v>
      </c>
      <c r="F4952">
        <v>13.87</v>
      </c>
      <c r="G4952">
        <v>416667</v>
      </c>
      <c r="H4952">
        <v>207950</v>
      </c>
      <c r="I4952">
        <f t="shared" si="232"/>
        <v>208717</v>
      </c>
      <c r="J4952">
        <f t="shared" si="234"/>
        <v>208717</v>
      </c>
      <c r="K4952">
        <f t="shared" si="233"/>
        <v>43562786089</v>
      </c>
    </row>
    <row r="4953" spans="1:11" x14ac:dyDescent="0.25">
      <c r="A4953" t="s">
        <v>36</v>
      </c>
      <c r="B4953" t="s">
        <v>29</v>
      </c>
      <c r="C4953">
        <v>1996</v>
      </c>
      <c r="D4953">
        <v>1738</v>
      </c>
      <c r="E4953">
        <v>3755</v>
      </c>
      <c r="F4953">
        <v>16.45</v>
      </c>
      <c r="G4953">
        <v>15648</v>
      </c>
      <c r="H4953">
        <v>14486</v>
      </c>
      <c r="I4953">
        <f t="shared" si="232"/>
        <v>1162</v>
      </c>
      <c r="J4953">
        <f t="shared" si="234"/>
        <v>1162</v>
      </c>
      <c r="K4953">
        <f t="shared" si="233"/>
        <v>1350244</v>
      </c>
    </row>
    <row r="4954" spans="1:11" x14ac:dyDescent="0.25">
      <c r="A4954" t="s">
        <v>84</v>
      </c>
      <c r="B4954" t="s">
        <v>7</v>
      </c>
      <c r="C4954">
        <v>1997</v>
      </c>
      <c r="D4954">
        <v>1181</v>
      </c>
      <c r="E4954">
        <v>173.19</v>
      </c>
      <c r="F4954">
        <v>20.62</v>
      </c>
      <c r="G4954">
        <v>95765</v>
      </c>
      <c r="H4954">
        <v>58002</v>
      </c>
      <c r="I4954">
        <f t="shared" si="232"/>
        <v>37763</v>
      </c>
      <c r="J4954">
        <f t="shared" si="234"/>
        <v>37763</v>
      </c>
      <c r="K4954">
        <f t="shared" si="233"/>
        <v>1426044169</v>
      </c>
    </row>
    <row r="4955" spans="1:11" x14ac:dyDescent="0.25">
      <c r="A4955" t="s">
        <v>61</v>
      </c>
      <c r="B4955" t="s">
        <v>13</v>
      </c>
      <c r="C4955">
        <v>1996</v>
      </c>
      <c r="D4955">
        <v>1212</v>
      </c>
      <c r="E4955">
        <v>218.6</v>
      </c>
      <c r="F4955">
        <v>19.309999999999999</v>
      </c>
      <c r="G4955">
        <v>32980</v>
      </c>
      <c r="H4955">
        <v>35620</v>
      </c>
      <c r="I4955">
        <f t="shared" si="232"/>
        <v>2640</v>
      </c>
      <c r="J4955">
        <f t="shared" si="234"/>
        <v>-2640</v>
      </c>
      <c r="K4955">
        <f t="shared" si="233"/>
        <v>6969600</v>
      </c>
    </row>
    <row r="4956" spans="1:11" x14ac:dyDescent="0.25">
      <c r="A4956" t="s">
        <v>30</v>
      </c>
      <c r="B4956" t="s">
        <v>9</v>
      </c>
      <c r="C4956">
        <v>1997</v>
      </c>
      <c r="D4956">
        <v>656</v>
      </c>
      <c r="E4956">
        <v>928</v>
      </c>
      <c r="F4956">
        <v>6.29</v>
      </c>
      <c r="G4956">
        <v>14708</v>
      </c>
      <c r="H4956">
        <v>26522</v>
      </c>
      <c r="I4956">
        <f t="shared" si="232"/>
        <v>11814</v>
      </c>
      <c r="J4956">
        <f t="shared" si="234"/>
        <v>-11814</v>
      </c>
      <c r="K4956">
        <f t="shared" si="233"/>
        <v>139570596</v>
      </c>
    </row>
    <row r="4957" spans="1:11" x14ac:dyDescent="0.25">
      <c r="A4957" t="s">
        <v>25</v>
      </c>
      <c r="B4957" t="s">
        <v>7</v>
      </c>
      <c r="C4957">
        <v>2007</v>
      </c>
      <c r="D4957">
        <v>534</v>
      </c>
      <c r="E4957">
        <v>32446.25</v>
      </c>
      <c r="F4957">
        <v>17.489999999999998</v>
      </c>
      <c r="G4957">
        <v>355463</v>
      </c>
      <c r="H4957">
        <v>355463</v>
      </c>
      <c r="I4957">
        <f t="shared" si="232"/>
        <v>0</v>
      </c>
      <c r="J4957">
        <f t="shared" si="234"/>
        <v>0</v>
      </c>
      <c r="K4957">
        <f t="shared" si="233"/>
        <v>0</v>
      </c>
    </row>
    <row r="4958" spans="1:11" x14ac:dyDescent="0.25">
      <c r="A4958" t="s">
        <v>55</v>
      </c>
      <c r="B4958" t="s">
        <v>21</v>
      </c>
      <c r="C4958">
        <v>1997</v>
      </c>
      <c r="D4958">
        <v>1732</v>
      </c>
      <c r="E4958">
        <v>3249</v>
      </c>
      <c r="F4958">
        <v>12.77</v>
      </c>
      <c r="G4958">
        <v>200000</v>
      </c>
      <c r="H4958">
        <v>252381</v>
      </c>
      <c r="I4958">
        <f t="shared" si="232"/>
        <v>52381</v>
      </c>
      <c r="J4958">
        <f t="shared" si="234"/>
        <v>-52381</v>
      </c>
      <c r="K4958">
        <f t="shared" si="233"/>
        <v>2743769161</v>
      </c>
    </row>
    <row r="4959" spans="1:11" x14ac:dyDescent="0.25">
      <c r="A4959" t="s">
        <v>64</v>
      </c>
      <c r="B4959" t="s">
        <v>13</v>
      </c>
      <c r="C4959">
        <v>2007</v>
      </c>
      <c r="D4959">
        <v>1976</v>
      </c>
      <c r="E4959">
        <v>5283.93</v>
      </c>
      <c r="F4959">
        <v>24.55</v>
      </c>
      <c r="G4959">
        <v>50483</v>
      </c>
      <c r="H4959">
        <v>51911</v>
      </c>
      <c r="I4959">
        <f t="shared" si="232"/>
        <v>1428</v>
      </c>
      <c r="J4959">
        <f t="shared" si="234"/>
        <v>-1428</v>
      </c>
      <c r="K4959">
        <f t="shared" si="233"/>
        <v>2039184</v>
      </c>
    </row>
    <row r="4960" spans="1:11" x14ac:dyDescent="0.25">
      <c r="A4960" t="s">
        <v>18</v>
      </c>
      <c r="B4960" t="s">
        <v>7</v>
      </c>
      <c r="C4960">
        <v>2004</v>
      </c>
      <c r="D4960">
        <v>1761</v>
      </c>
      <c r="E4960">
        <v>214725</v>
      </c>
      <c r="F4960">
        <v>24.24</v>
      </c>
      <c r="G4960">
        <v>213525</v>
      </c>
      <c r="H4960">
        <v>213525</v>
      </c>
      <c r="I4960">
        <f t="shared" si="232"/>
        <v>0</v>
      </c>
      <c r="J4960">
        <f t="shared" si="234"/>
        <v>0</v>
      </c>
      <c r="K4960">
        <f t="shared" si="233"/>
        <v>0</v>
      </c>
    </row>
    <row r="4961" spans="1:11" x14ac:dyDescent="0.25">
      <c r="A4961" t="s">
        <v>16</v>
      </c>
      <c r="B4961" t="s">
        <v>9</v>
      </c>
      <c r="C4961">
        <v>2004</v>
      </c>
      <c r="D4961">
        <v>1522</v>
      </c>
      <c r="E4961">
        <v>9830.7199999999993</v>
      </c>
      <c r="F4961">
        <v>13.44</v>
      </c>
      <c r="G4961">
        <v>110678</v>
      </c>
      <c r="H4961">
        <v>101411</v>
      </c>
      <c r="I4961">
        <f t="shared" si="232"/>
        <v>9267</v>
      </c>
      <c r="J4961">
        <f t="shared" si="234"/>
        <v>9267</v>
      </c>
      <c r="K4961">
        <f t="shared" si="233"/>
        <v>85877289</v>
      </c>
    </row>
    <row r="4962" spans="1:11" x14ac:dyDescent="0.25">
      <c r="A4962" t="s">
        <v>22</v>
      </c>
      <c r="B4962" t="s">
        <v>7</v>
      </c>
      <c r="C4962">
        <v>1994</v>
      </c>
      <c r="D4962">
        <v>1410</v>
      </c>
      <c r="E4962">
        <v>4971</v>
      </c>
      <c r="F4962">
        <v>26.78</v>
      </c>
      <c r="G4962">
        <v>121589</v>
      </c>
      <c r="H4962">
        <v>121589</v>
      </c>
      <c r="I4962">
        <f t="shared" si="232"/>
        <v>0</v>
      </c>
      <c r="J4962">
        <f t="shared" si="234"/>
        <v>0</v>
      </c>
      <c r="K4962">
        <f t="shared" si="233"/>
        <v>0</v>
      </c>
    </row>
    <row r="4963" spans="1:11" x14ac:dyDescent="0.25">
      <c r="A4963" t="s">
        <v>60</v>
      </c>
      <c r="B4963" t="s">
        <v>9</v>
      </c>
      <c r="C4963">
        <v>2008</v>
      </c>
      <c r="D4963">
        <v>661</v>
      </c>
      <c r="E4963">
        <v>1816</v>
      </c>
      <c r="F4963">
        <v>20.239999999999998</v>
      </c>
      <c r="G4963">
        <v>37778</v>
      </c>
      <c r="H4963">
        <v>36210</v>
      </c>
      <c r="I4963">
        <f t="shared" si="232"/>
        <v>1568</v>
      </c>
      <c r="J4963">
        <f t="shared" si="234"/>
        <v>1568</v>
      </c>
      <c r="K4963">
        <f t="shared" si="233"/>
        <v>2458624</v>
      </c>
    </row>
    <row r="4964" spans="1:11" x14ac:dyDescent="0.25">
      <c r="A4964" t="s">
        <v>32</v>
      </c>
      <c r="B4964" t="s">
        <v>21</v>
      </c>
      <c r="C4964">
        <v>2008</v>
      </c>
      <c r="D4964">
        <v>1083</v>
      </c>
      <c r="E4964">
        <v>14485.33</v>
      </c>
      <c r="F4964">
        <v>25.66</v>
      </c>
      <c r="G4964">
        <v>88943</v>
      </c>
      <c r="H4964">
        <v>88943</v>
      </c>
      <c r="I4964">
        <f t="shared" si="232"/>
        <v>0</v>
      </c>
      <c r="J4964">
        <f t="shared" si="234"/>
        <v>0</v>
      </c>
      <c r="K4964">
        <f t="shared" si="233"/>
        <v>0</v>
      </c>
    </row>
    <row r="4965" spans="1:11" x14ac:dyDescent="0.25">
      <c r="A4965" t="s">
        <v>24</v>
      </c>
      <c r="B4965" t="s">
        <v>29</v>
      </c>
      <c r="C4965">
        <v>2007</v>
      </c>
      <c r="D4965">
        <v>591</v>
      </c>
      <c r="E4965">
        <v>81582.64</v>
      </c>
      <c r="F4965">
        <v>16.71</v>
      </c>
      <c r="G4965">
        <v>29712</v>
      </c>
      <c r="H4965">
        <v>29053</v>
      </c>
      <c r="I4965">
        <f t="shared" si="232"/>
        <v>659</v>
      </c>
      <c r="J4965">
        <f t="shared" si="234"/>
        <v>659</v>
      </c>
      <c r="K4965">
        <f t="shared" si="233"/>
        <v>434281</v>
      </c>
    </row>
    <row r="4966" spans="1:11" x14ac:dyDescent="0.25">
      <c r="A4966" t="s">
        <v>42</v>
      </c>
      <c r="B4966" t="s">
        <v>15</v>
      </c>
      <c r="C4966">
        <v>2009</v>
      </c>
      <c r="D4966">
        <v>758</v>
      </c>
      <c r="E4966">
        <v>61690.080000000002</v>
      </c>
      <c r="F4966">
        <v>25.72</v>
      </c>
      <c r="G4966">
        <v>36131</v>
      </c>
      <c r="H4966">
        <v>35965</v>
      </c>
      <c r="I4966">
        <f t="shared" si="232"/>
        <v>166</v>
      </c>
      <c r="J4966">
        <f t="shared" si="234"/>
        <v>166</v>
      </c>
      <c r="K4966">
        <f t="shared" si="233"/>
        <v>27556</v>
      </c>
    </row>
    <row r="4967" spans="1:11" x14ac:dyDescent="0.25">
      <c r="A4967" t="s">
        <v>42</v>
      </c>
      <c r="B4967" t="s">
        <v>15</v>
      </c>
      <c r="C4967">
        <v>1991</v>
      </c>
      <c r="D4967">
        <v>758</v>
      </c>
      <c r="E4967">
        <v>34468.93</v>
      </c>
      <c r="F4967">
        <v>19.690000000000001</v>
      </c>
      <c r="G4967">
        <v>31195</v>
      </c>
      <c r="H4967">
        <v>31195</v>
      </c>
      <c r="I4967">
        <f t="shared" si="232"/>
        <v>0</v>
      </c>
      <c r="J4967">
        <f t="shared" si="234"/>
        <v>0</v>
      </c>
      <c r="K4967">
        <f t="shared" si="233"/>
        <v>0</v>
      </c>
    </row>
    <row r="4968" spans="1:11" x14ac:dyDescent="0.25">
      <c r="A4968" t="s">
        <v>40</v>
      </c>
      <c r="B4968" t="s">
        <v>29</v>
      </c>
      <c r="C4968">
        <v>2002</v>
      </c>
      <c r="D4968">
        <v>832</v>
      </c>
      <c r="E4968">
        <v>94211</v>
      </c>
      <c r="F4968">
        <v>8.15</v>
      </c>
      <c r="G4968">
        <v>38613</v>
      </c>
      <c r="H4968">
        <v>38613</v>
      </c>
      <c r="I4968">
        <f t="shared" si="232"/>
        <v>0</v>
      </c>
      <c r="J4968">
        <f t="shared" si="234"/>
        <v>0</v>
      </c>
      <c r="K4968">
        <f t="shared" si="233"/>
        <v>0</v>
      </c>
    </row>
    <row r="4969" spans="1:11" x14ac:dyDescent="0.25">
      <c r="A4969" t="s">
        <v>66</v>
      </c>
      <c r="B4969" t="s">
        <v>45</v>
      </c>
      <c r="C4969">
        <v>2005</v>
      </c>
      <c r="D4969">
        <v>1032</v>
      </c>
      <c r="E4969">
        <v>770.88</v>
      </c>
      <c r="F4969">
        <v>22.27</v>
      </c>
      <c r="G4969">
        <v>43155</v>
      </c>
      <c r="H4969">
        <v>60017</v>
      </c>
      <c r="I4969">
        <f t="shared" si="232"/>
        <v>16862</v>
      </c>
      <c r="J4969">
        <f t="shared" si="234"/>
        <v>-16862</v>
      </c>
      <c r="K4969">
        <f t="shared" si="233"/>
        <v>284327044</v>
      </c>
    </row>
    <row r="4970" spans="1:11" x14ac:dyDescent="0.25">
      <c r="A4970" t="s">
        <v>94</v>
      </c>
      <c r="B4970" t="s">
        <v>9</v>
      </c>
      <c r="C4970">
        <v>1990</v>
      </c>
      <c r="D4970">
        <v>686</v>
      </c>
      <c r="E4970">
        <v>384</v>
      </c>
      <c r="F4970">
        <v>25.13</v>
      </c>
      <c r="G4970">
        <v>11411</v>
      </c>
      <c r="H4970">
        <v>11324</v>
      </c>
      <c r="I4970">
        <f t="shared" si="232"/>
        <v>87</v>
      </c>
      <c r="J4970">
        <f t="shared" si="234"/>
        <v>87</v>
      </c>
      <c r="K4970">
        <f t="shared" si="233"/>
        <v>7569</v>
      </c>
    </row>
    <row r="4971" spans="1:11" x14ac:dyDescent="0.25">
      <c r="A4971" t="s">
        <v>32</v>
      </c>
      <c r="B4971" t="s">
        <v>9</v>
      </c>
      <c r="C4971">
        <v>2000</v>
      </c>
      <c r="D4971">
        <v>1083</v>
      </c>
      <c r="E4971">
        <v>44957.52</v>
      </c>
      <c r="F4971">
        <v>25.11</v>
      </c>
      <c r="G4971">
        <v>18216</v>
      </c>
      <c r="H4971">
        <v>18216</v>
      </c>
      <c r="I4971">
        <f t="shared" si="232"/>
        <v>0</v>
      </c>
      <c r="J4971">
        <f t="shared" si="234"/>
        <v>0</v>
      </c>
      <c r="K4971">
        <f t="shared" si="233"/>
        <v>0</v>
      </c>
    </row>
    <row r="4972" spans="1:11" x14ac:dyDescent="0.25">
      <c r="A4972" t="s">
        <v>27</v>
      </c>
      <c r="B4972" t="s">
        <v>9</v>
      </c>
      <c r="C4972">
        <v>2012</v>
      </c>
      <c r="D4972">
        <v>495</v>
      </c>
      <c r="E4972">
        <v>26857</v>
      </c>
      <c r="F4972">
        <v>15.89</v>
      </c>
      <c r="G4972">
        <v>44905</v>
      </c>
      <c r="H4972">
        <v>44905</v>
      </c>
      <c r="I4972">
        <f t="shared" si="232"/>
        <v>0</v>
      </c>
      <c r="J4972">
        <f t="shared" si="234"/>
        <v>0</v>
      </c>
      <c r="K4972">
        <f t="shared" si="233"/>
        <v>0</v>
      </c>
    </row>
    <row r="4973" spans="1:11" x14ac:dyDescent="0.25">
      <c r="A4973" t="s">
        <v>19</v>
      </c>
      <c r="B4973" t="s">
        <v>29</v>
      </c>
      <c r="C4973">
        <v>2007</v>
      </c>
      <c r="D4973">
        <v>216</v>
      </c>
      <c r="E4973">
        <v>1062.6099999999999</v>
      </c>
      <c r="F4973">
        <v>20.12</v>
      </c>
      <c r="G4973">
        <v>9187</v>
      </c>
      <c r="H4973">
        <v>9016</v>
      </c>
      <c r="I4973">
        <f t="shared" si="232"/>
        <v>171</v>
      </c>
      <c r="J4973">
        <f t="shared" si="234"/>
        <v>171</v>
      </c>
      <c r="K4973">
        <f t="shared" si="233"/>
        <v>29241</v>
      </c>
    </row>
    <row r="4974" spans="1:11" x14ac:dyDescent="0.25">
      <c r="A4974" t="s">
        <v>42</v>
      </c>
      <c r="B4974" t="s">
        <v>21</v>
      </c>
      <c r="C4974">
        <v>2006</v>
      </c>
      <c r="D4974">
        <v>758</v>
      </c>
      <c r="E4974">
        <v>50891.95</v>
      </c>
      <c r="F4974">
        <v>16.37</v>
      </c>
      <c r="G4974">
        <v>212942</v>
      </c>
      <c r="H4974">
        <v>214928</v>
      </c>
      <c r="I4974">
        <f t="shared" si="232"/>
        <v>1986</v>
      </c>
      <c r="J4974">
        <f t="shared" si="234"/>
        <v>-1986</v>
      </c>
      <c r="K4974">
        <f t="shared" si="233"/>
        <v>3944196</v>
      </c>
    </row>
    <row r="4975" spans="1:11" x14ac:dyDescent="0.25">
      <c r="A4975" t="s">
        <v>69</v>
      </c>
      <c r="B4975" t="s">
        <v>29</v>
      </c>
      <c r="C4975">
        <v>1996</v>
      </c>
      <c r="D4975">
        <v>1513</v>
      </c>
      <c r="E4975">
        <v>152.01</v>
      </c>
      <c r="F4975">
        <v>19.71</v>
      </c>
      <c r="G4975">
        <v>6208</v>
      </c>
      <c r="H4975">
        <v>6264</v>
      </c>
      <c r="I4975">
        <f t="shared" si="232"/>
        <v>56</v>
      </c>
      <c r="J4975">
        <f t="shared" si="234"/>
        <v>-56</v>
      </c>
      <c r="K4975">
        <f t="shared" si="233"/>
        <v>3136</v>
      </c>
    </row>
    <row r="4976" spans="1:11" x14ac:dyDescent="0.25">
      <c r="A4976" t="s">
        <v>94</v>
      </c>
      <c r="B4976" t="s">
        <v>45</v>
      </c>
      <c r="C4976">
        <v>1998</v>
      </c>
      <c r="D4976">
        <v>686</v>
      </c>
      <c r="E4976">
        <v>450.71</v>
      </c>
      <c r="F4976">
        <v>26.03</v>
      </c>
      <c r="G4976">
        <v>49527</v>
      </c>
      <c r="H4976">
        <v>51000</v>
      </c>
      <c r="I4976">
        <f t="shared" si="232"/>
        <v>1473</v>
      </c>
      <c r="J4976">
        <f t="shared" si="234"/>
        <v>-1473</v>
      </c>
      <c r="K4976">
        <f t="shared" si="233"/>
        <v>2169729</v>
      </c>
    </row>
    <row r="4977" spans="1:11" x14ac:dyDescent="0.25">
      <c r="A4977" t="s">
        <v>57</v>
      </c>
      <c r="B4977" t="s">
        <v>13</v>
      </c>
      <c r="C4977">
        <v>1991</v>
      </c>
      <c r="D4977">
        <v>3240</v>
      </c>
      <c r="E4977">
        <v>16817</v>
      </c>
      <c r="F4977">
        <v>22.53</v>
      </c>
      <c r="G4977">
        <v>39959</v>
      </c>
      <c r="H4977">
        <v>39959</v>
      </c>
      <c r="I4977">
        <f t="shared" si="232"/>
        <v>0</v>
      </c>
      <c r="J4977">
        <f t="shared" si="234"/>
        <v>0</v>
      </c>
      <c r="K4977">
        <f t="shared" si="233"/>
        <v>0</v>
      </c>
    </row>
    <row r="4978" spans="1:11" x14ac:dyDescent="0.25">
      <c r="A4978" t="s">
        <v>32</v>
      </c>
      <c r="B4978" t="s">
        <v>45</v>
      </c>
      <c r="C4978">
        <v>1996</v>
      </c>
      <c r="D4978">
        <v>1083</v>
      </c>
      <c r="E4978">
        <v>56114</v>
      </c>
      <c r="F4978">
        <v>25.31</v>
      </c>
      <c r="G4978">
        <v>238528</v>
      </c>
      <c r="H4978">
        <v>238528</v>
      </c>
      <c r="I4978">
        <f t="shared" si="232"/>
        <v>0</v>
      </c>
      <c r="J4978">
        <f t="shared" si="234"/>
        <v>0</v>
      </c>
      <c r="K4978">
        <f t="shared" si="233"/>
        <v>0</v>
      </c>
    </row>
    <row r="4979" spans="1:11" x14ac:dyDescent="0.25">
      <c r="A4979" t="s">
        <v>57</v>
      </c>
      <c r="B4979" t="s">
        <v>13</v>
      </c>
      <c r="C4979">
        <v>1995</v>
      </c>
      <c r="D4979">
        <v>3240</v>
      </c>
      <c r="E4979">
        <v>20156.23</v>
      </c>
      <c r="F4979">
        <v>27.3</v>
      </c>
      <c r="G4979">
        <v>42840</v>
      </c>
      <c r="H4979">
        <v>42840</v>
      </c>
      <c r="I4979">
        <f t="shared" si="232"/>
        <v>0</v>
      </c>
      <c r="J4979">
        <f t="shared" si="234"/>
        <v>0</v>
      </c>
      <c r="K4979">
        <f t="shared" si="233"/>
        <v>0</v>
      </c>
    </row>
    <row r="4980" spans="1:11" x14ac:dyDescent="0.25">
      <c r="A4980" t="s">
        <v>78</v>
      </c>
      <c r="B4980" t="s">
        <v>7</v>
      </c>
      <c r="C4980">
        <v>2012</v>
      </c>
      <c r="D4980">
        <v>565</v>
      </c>
      <c r="E4980">
        <v>90814.8</v>
      </c>
      <c r="F4980">
        <v>8.56</v>
      </c>
      <c r="G4980">
        <v>161001</v>
      </c>
      <c r="H4980">
        <v>168039</v>
      </c>
      <c r="I4980">
        <f t="shared" si="232"/>
        <v>7038</v>
      </c>
      <c r="J4980">
        <f t="shared" si="234"/>
        <v>-7038</v>
      </c>
      <c r="K4980">
        <f t="shared" si="233"/>
        <v>49533444</v>
      </c>
    </row>
    <row r="4981" spans="1:11" x14ac:dyDescent="0.25">
      <c r="A4981" t="s">
        <v>114</v>
      </c>
      <c r="B4981" t="s">
        <v>11</v>
      </c>
      <c r="C4981">
        <v>2001</v>
      </c>
      <c r="D4981">
        <v>74</v>
      </c>
      <c r="E4981">
        <v>68</v>
      </c>
      <c r="F4981">
        <v>28.36</v>
      </c>
      <c r="G4981">
        <v>23333</v>
      </c>
      <c r="H4981">
        <v>23056</v>
      </c>
      <c r="I4981">
        <f t="shared" si="232"/>
        <v>277</v>
      </c>
      <c r="J4981">
        <f t="shared" si="234"/>
        <v>277</v>
      </c>
      <c r="K4981">
        <f t="shared" si="233"/>
        <v>76729</v>
      </c>
    </row>
    <row r="4982" spans="1:11" x14ac:dyDescent="0.25">
      <c r="A4982" t="s">
        <v>8</v>
      </c>
      <c r="B4982" t="s">
        <v>7</v>
      </c>
      <c r="C4982">
        <v>2008</v>
      </c>
      <c r="D4982">
        <v>537</v>
      </c>
      <c r="E4982">
        <v>53707.3</v>
      </c>
      <c r="F4982">
        <v>7.5</v>
      </c>
      <c r="G4982">
        <v>126065</v>
      </c>
      <c r="H4982">
        <v>126065</v>
      </c>
      <c r="I4982">
        <f t="shared" si="232"/>
        <v>0</v>
      </c>
      <c r="J4982">
        <f t="shared" si="234"/>
        <v>0</v>
      </c>
      <c r="K4982">
        <f t="shared" si="233"/>
        <v>0</v>
      </c>
    </row>
    <row r="4983" spans="1:11" x14ac:dyDescent="0.25">
      <c r="A4983" t="s">
        <v>40</v>
      </c>
      <c r="B4983" t="s">
        <v>13</v>
      </c>
      <c r="C4983">
        <v>2010</v>
      </c>
      <c r="D4983">
        <v>832</v>
      </c>
      <c r="E4983">
        <v>71613</v>
      </c>
      <c r="F4983">
        <v>7.05</v>
      </c>
      <c r="G4983">
        <v>61219</v>
      </c>
      <c r="H4983">
        <v>68133</v>
      </c>
      <c r="I4983">
        <f t="shared" si="232"/>
        <v>6914</v>
      </c>
      <c r="J4983">
        <f t="shared" si="234"/>
        <v>-6914</v>
      </c>
      <c r="K4983">
        <f t="shared" si="233"/>
        <v>47803396</v>
      </c>
    </row>
    <row r="4984" spans="1:11" x14ac:dyDescent="0.25">
      <c r="A4984" t="s">
        <v>36</v>
      </c>
      <c r="B4984" t="s">
        <v>11</v>
      </c>
      <c r="C4984">
        <v>2005</v>
      </c>
      <c r="D4984">
        <v>1738</v>
      </c>
      <c r="E4984">
        <v>10227.74</v>
      </c>
      <c r="F4984">
        <v>17.02</v>
      </c>
      <c r="G4984">
        <v>13440</v>
      </c>
      <c r="H4984">
        <v>13872</v>
      </c>
      <c r="I4984">
        <f t="shared" si="232"/>
        <v>432</v>
      </c>
      <c r="J4984">
        <f t="shared" si="234"/>
        <v>-432</v>
      </c>
      <c r="K4984">
        <f t="shared" si="233"/>
        <v>186624</v>
      </c>
    </row>
    <row r="4985" spans="1:11" x14ac:dyDescent="0.25">
      <c r="A4985" t="s">
        <v>10</v>
      </c>
      <c r="B4985" t="s">
        <v>21</v>
      </c>
      <c r="C4985">
        <v>1998</v>
      </c>
      <c r="D4985">
        <v>1668</v>
      </c>
      <c r="E4985">
        <v>79821.179999999993</v>
      </c>
      <c r="F4985">
        <v>16.39</v>
      </c>
      <c r="G4985">
        <v>249781</v>
      </c>
      <c r="H4985">
        <v>249781</v>
      </c>
      <c r="I4985">
        <f t="shared" si="232"/>
        <v>0</v>
      </c>
      <c r="J4985">
        <f t="shared" si="234"/>
        <v>0</v>
      </c>
      <c r="K4985">
        <f t="shared" si="233"/>
        <v>0</v>
      </c>
    </row>
    <row r="4986" spans="1:11" x14ac:dyDescent="0.25">
      <c r="A4986" t="s">
        <v>67</v>
      </c>
      <c r="B4986" t="s">
        <v>13</v>
      </c>
      <c r="C4986">
        <v>2006</v>
      </c>
      <c r="D4986">
        <v>854</v>
      </c>
      <c r="E4986">
        <v>15702</v>
      </c>
      <c r="F4986">
        <v>16.84</v>
      </c>
      <c r="G4986">
        <v>58551</v>
      </c>
      <c r="H4986">
        <v>56818</v>
      </c>
      <c r="I4986">
        <f t="shared" si="232"/>
        <v>1733</v>
      </c>
      <c r="J4986">
        <f t="shared" si="234"/>
        <v>1733</v>
      </c>
      <c r="K4986">
        <f t="shared" si="233"/>
        <v>3003289</v>
      </c>
    </row>
    <row r="4987" spans="1:11" x14ac:dyDescent="0.25">
      <c r="A4987" t="s">
        <v>6</v>
      </c>
      <c r="B4987" t="s">
        <v>45</v>
      </c>
      <c r="C4987">
        <v>2005</v>
      </c>
      <c r="D4987">
        <v>1274</v>
      </c>
      <c r="E4987">
        <v>304.83</v>
      </c>
      <c r="F4987">
        <v>22.29</v>
      </c>
      <c r="G4987">
        <v>75230</v>
      </c>
      <c r="H4987">
        <v>87864</v>
      </c>
      <c r="I4987">
        <f t="shared" si="232"/>
        <v>12634</v>
      </c>
      <c r="J4987">
        <f t="shared" si="234"/>
        <v>-12634</v>
      </c>
      <c r="K4987">
        <f t="shared" si="233"/>
        <v>159617956</v>
      </c>
    </row>
    <row r="4988" spans="1:11" x14ac:dyDescent="0.25">
      <c r="A4988" t="s">
        <v>57</v>
      </c>
      <c r="B4988" t="s">
        <v>13</v>
      </c>
      <c r="C4988">
        <v>2012</v>
      </c>
      <c r="D4988">
        <v>3240</v>
      </c>
      <c r="E4988">
        <v>48727.73</v>
      </c>
      <c r="F4988">
        <v>22.58</v>
      </c>
      <c r="G4988">
        <v>48066</v>
      </c>
      <c r="H4988">
        <v>41223</v>
      </c>
      <c r="I4988">
        <f t="shared" si="232"/>
        <v>6843</v>
      </c>
      <c r="J4988">
        <f t="shared" si="234"/>
        <v>6843</v>
      </c>
      <c r="K4988">
        <f t="shared" si="233"/>
        <v>46826649</v>
      </c>
    </row>
    <row r="4989" spans="1:11" x14ac:dyDescent="0.25">
      <c r="A4989" t="s">
        <v>83</v>
      </c>
      <c r="B4989" t="s">
        <v>49</v>
      </c>
      <c r="C4989">
        <v>1998</v>
      </c>
      <c r="D4989">
        <v>1187</v>
      </c>
      <c r="E4989">
        <v>297.77999999999997</v>
      </c>
      <c r="F4989">
        <v>27.28</v>
      </c>
      <c r="G4989">
        <v>128148</v>
      </c>
      <c r="H4989">
        <v>128847</v>
      </c>
      <c r="I4989">
        <f t="shared" si="232"/>
        <v>699</v>
      </c>
      <c r="J4989">
        <f t="shared" si="234"/>
        <v>-699</v>
      </c>
      <c r="K4989">
        <f t="shared" si="233"/>
        <v>488601</v>
      </c>
    </row>
    <row r="4990" spans="1:11" x14ac:dyDescent="0.25">
      <c r="A4990" t="s">
        <v>72</v>
      </c>
      <c r="B4990" t="s">
        <v>7</v>
      </c>
      <c r="C4990">
        <v>2013</v>
      </c>
      <c r="D4990">
        <v>1010</v>
      </c>
      <c r="E4990">
        <v>40</v>
      </c>
      <c r="F4990">
        <v>24.55</v>
      </c>
      <c r="G4990">
        <v>63303</v>
      </c>
      <c r="H4990">
        <v>81366</v>
      </c>
      <c r="I4990">
        <f t="shared" si="232"/>
        <v>18063</v>
      </c>
      <c r="J4990">
        <f t="shared" si="234"/>
        <v>-18063</v>
      </c>
      <c r="K4990">
        <f t="shared" si="233"/>
        <v>326271969</v>
      </c>
    </row>
    <row r="4991" spans="1:11" x14ac:dyDescent="0.25">
      <c r="A4991" t="s">
        <v>34</v>
      </c>
      <c r="B4991" t="s">
        <v>11</v>
      </c>
      <c r="C4991">
        <v>2001</v>
      </c>
      <c r="D4991">
        <v>636</v>
      </c>
      <c r="E4991">
        <v>35700</v>
      </c>
      <c r="F4991">
        <v>17.27</v>
      </c>
      <c r="G4991">
        <v>23003</v>
      </c>
      <c r="H4991">
        <v>23003</v>
      </c>
      <c r="I4991">
        <f t="shared" si="232"/>
        <v>0</v>
      </c>
      <c r="J4991">
        <f t="shared" si="234"/>
        <v>0</v>
      </c>
      <c r="K4991">
        <f t="shared" si="233"/>
        <v>0</v>
      </c>
    </row>
    <row r="4992" spans="1:11" x14ac:dyDescent="0.25">
      <c r="A4992" t="s">
        <v>25</v>
      </c>
      <c r="B4992" t="s">
        <v>7</v>
      </c>
      <c r="C4992">
        <v>1996</v>
      </c>
      <c r="D4992">
        <v>534</v>
      </c>
      <c r="E4992">
        <v>31185</v>
      </c>
      <c r="F4992">
        <v>16.12</v>
      </c>
      <c r="G4992">
        <v>312853</v>
      </c>
      <c r="H4992">
        <v>312853</v>
      </c>
      <c r="I4992">
        <f t="shared" si="232"/>
        <v>0</v>
      </c>
      <c r="J4992">
        <f t="shared" si="234"/>
        <v>0</v>
      </c>
      <c r="K4992">
        <f t="shared" si="233"/>
        <v>0</v>
      </c>
    </row>
    <row r="4993" spans="1:11" x14ac:dyDescent="0.25">
      <c r="A4993" t="s">
        <v>8</v>
      </c>
      <c r="B4993" t="s">
        <v>9</v>
      </c>
      <c r="C4993">
        <v>2001</v>
      </c>
      <c r="D4993">
        <v>537</v>
      </c>
      <c r="E4993">
        <v>38456</v>
      </c>
      <c r="F4993">
        <v>9.6300000000000008</v>
      </c>
      <c r="G4993">
        <v>66187</v>
      </c>
      <c r="H4993">
        <v>66187</v>
      </c>
      <c r="I4993">
        <f t="shared" si="232"/>
        <v>0</v>
      </c>
      <c r="J4993">
        <f t="shared" si="234"/>
        <v>0</v>
      </c>
      <c r="K4993">
        <f t="shared" si="233"/>
        <v>0</v>
      </c>
    </row>
    <row r="4994" spans="1:11" x14ac:dyDescent="0.25">
      <c r="A4994" t="s">
        <v>43</v>
      </c>
      <c r="B4994" t="s">
        <v>9</v>
      </c>
      <c r="C4994">
        <v>2007</v>
      </c>
      <c r="D4994">
        <v>593</v>
      </c>
      <c r="E4994">
        <v>48715.51</v>
      </c>
      <c r="F4994">
        <v>18.600000000000001</v>
      </c>
      <c r="G4994">
        <v>68381</v>
      </c>
      <c r="H4994">
        <v>59030</v>
      </c>
      <c r="I4994">
        <f t="shared" si="232"/>
        <v>9351</v>
      </c>
      <c r="J4994">
        <f t="shared" si="234"/>
        <v>9351</v>
      </c>
      <c r="K4994">
        <f t="shared" si="233"/>
        <v>87441201</v>
      </c>
    </row>
    <row r="4995" spans="1:11" x14ac:dyDescent="0.25">
      <c r="A4995" t="s">
        <v>83</v>
      </c>
      <c r="B4995" t="s">
        <v>15</v>
      </c>
      <c r="C4995">
        <v>2002</v>
      </c>
      <c r="D4995">
        <v>1187</v>
      </c>
      <c r="E4995">
        <v>89.88</v>
      </c>
      <c r="F4995">
        <v>26.92</v>
      </c>
      <c r="G4995">
        <v>9375</v>
      </c>
      <c r="H4995">
        <v>9692</v>
      </c>
      <c r="I4995">
        <f t="shared" ref="I4995:I5058" si="235">ABS(G4995-H4995)</f>
        <v>317</v>
      </c>
      <c r="J4995">
        <f t="shared" si="234"/>
        <v>-317</v>
      </c>
      <c r="K4995">
        <f t="shared" ref="K4995:K5058" si="236">J4995^2</f>
        <v>100489</v>
      </c>
    </row>
    <row r="4996" spans="1:11" x14ac:dyDescent="0.25">
      <c r="A4996" t="s">
        <v>6</v>
      </c>
      <c r="B4996" t="s">
        <v>9</v>
      </c>
      <c r="C4996">
        <v>2008</v>
      </c>
      <c r="D4996">
        <v>1274</v>
      </c>
      <c r="E4996">
        <v>456.44</v>
      </c>
      <c r="F4996">
        <v>21.29</v>
      </c>
      <c r="G4996">
        <v>10041</v>
      </c>
      <c r="H4996">
        <v>10244</v>
      </c>
      <c r="I4996">
        <f t="shared" si="235"/>
        <v>203</v>
      </c>
      <c r="J4996">
        <f t="shared" si="234"/>
        <v>-203</v>
      </c>
      <c r="K4996">
        <f t="shared" si="236"/>
        <v>41209</v>
      </c>
    </row>
    <row r="4997" spans="1:11" x14ac:dyDescent="0.25">
      <c r="A4997" t="s">
        <v>12</v>
      </c>
      <c r="B4997" t="s">
        <v>13</v>
      </c>
      <c r="C4997">
        <v>2011</v>
      </c>
      <c r="D4997">
        <v>2702</v>
      </c>
      <c r="E4997">
        <v>1597</v>
      </c>
      <c r="F4997">
        <v>25.38</v>
      </c>
      <c r="G4997">
        <v>49802</v>
      </c>
      <c r="H4997">
        <v>49802</v>
      </c>
      <c r="I4997">
        <f t="shared" si="235"/>
        <v>0</v>
      </c>
      <c r="J4997">
        <f t="shared" si="234"/>
        <v>0</v>
      </c>
      <c r="K4997">
        <f t="shared" si="236"/>
        <v>0</v>
      </c>
    </row>
    <row r="4998" spans="1:11" x14ac:dyDescent="0.25">
      <c r="A4998" t="s">
        <v>31</v>
      </c>
      <c r="B4998" t="s">
        <v>13</v>
      </c>
      <c r="C4998">
        <v>2005</v>
      </c>
      <c r="D4998">
        <v>346</v>
      </c>
      <c r="E4998">
        <v>13966</v>
      </c>
      <c r="F4998">
        <v>18.149999999999999</v>
      </c>
      <c r="G4998">
        <v>68000</v>
      </c>
      <c r="H4998">
        <v>68000</v>
      </c>
      <c r="I4998">
        <f t="shared" si="235"/>
        <v>0</v>
      </c>
      <c r="J4998">
        <f t="shared" si="234"/>
        <v>0</v>
      </c>
      <c r="K4998">
        <f t="shared" si="236"/>
        <v>0</v>
      </c>
    </row>
    <row r="4999" spans="1:11" x14ac:dyDescent="0.25">
      <c r="A4999" t="s">
        <v>71</v>
      </c>
      <c r="B4999" t="s">
        <v>45</v>
      </c>
      <c r="C4999">
        <v>1990</v>
      </c>
      <c r="D4999">
        <v>151</v>
      </c>
      <c r="E4999">
        <v>62</v>
      </c>
      <c r="F4999">
        <v>29.71</v>
      </c>
      <c r="G4999">
        <v>88688</v>
      </c>
      <c r="H4999">
        <v>97154</v>
      </c>
      <c r="I4999">
        <f t="shared" si="235"/>
        <v>8466</v>
      </c>
      <c r="J4999">
        <f t="shared" si="234"/>
        <v>-8466</v>
      </c>
      <c r="K4999">
        <f t="shared" si="236"/>
        <v>71673156</v>
      </c>
    </row>
    <row r="5000" spans="1:11" x14ac:dyDescent="0.25">
      <c r="A5000" t="s">
        <v>17</v>
      </c>
      <c r="B5000" t="s">
        <v>21</v>
      </c>
      <c r="C5000">
        <v>2006</v>
      </c>
      <c r="D5000">
        <v>51</v>
      </c>
      <c r="E5000">
        <v>9781</v>
      </c>
      <c r="F5000">
        <v>22.05</v>
      </c>
      <c r="G5000">
        <v>119702</v>
      </c>
      <c r="H5000">
        <v>119702</v>
      </c>
      <c r="I5000">
        <f t="shared" si="235"/>
        <v>0</v>
      </c>
      <c r="J5000">
        <f t="shared" si="234"/>
        <v>0</v>
      </c>
      <c r="K5000">
        <f t="shared" si="236"/>
        <v>0</v>
      </c>
    </row>
    <row r="5001" spans="1:11" x14ac:dyDescent="0.25">
      <c r="A5001" t="s">
        <v>28</v>
      </c>
      <c r="B5001" t="s">
        <v>21</v>
      </c>
      <c r="C5001">
        <v>1990</v>
      </c>
      <c r="D5001">
        <v>1712</v>
      </c>
      <c r="E5001">
        <v>1571.33</v>
      </c>
      <c r="F5001">
        <v>26.53</v>
      </c>
      <c r="G5001">
        <v>64750</v>
      </c>
      <c r="H5001">
        <v>65460</v>
      </c>
      <c r="I5001">
        <f t="shared" si="235"/>
        <v>710</v>
      </c>
      <c r="J5001">
        <f t="shared" si="234"/>
        <v>-710</v>
      </c>
      <c r="K5001">
        <f t="shared" si="236"/>
        <v>504100</v>
      </c>
    </row>
    <row r="5002" spans="1:11" x14ac:dyDescent="0.25">
      <c r="A5002" t="s">
        <v>18</v>
      </c>
      <c r="B5002" t="s">
        <v>7</v>
      </c>
      <c r="C5002">
        <v>2012</v>
      </c>
      <c r="D5002">
        <v>1761</v>
      </c>
      <c r="E5002">
        <v>346583</v>
      </c>
      <c r="F5002">
        <v>21.02</v>
      </c>
      <c r="G5002">
        <v>274457</v>
      </c>
      <c r="H5002">
        <v>274457</v>
      </c>
      <c r="I5002">
        <f t="shared" si="235"/>
        <v>0</v>
      </c>
      <c r="J5002">
        <f t="shared" si="234"/>
        <v>0</v>
      </c>
      <c r="K5002">
        <f t="shared" si="236"/>
        <v>0</v>
      </c>
    </row>
    <row r="5003" spans="1:11" x14ac:dyDescent="0.25">
      <c r="A5003" t="s">
        <v>20</v>
      </c>
      <c r="B5003" t="s">
        <v>9</v>
      </c>
      <c r="C5003">
        <v>2012</v>
      </c>
      <c r="D5003">
        <v>1300</v>
      </c>
      <c r="E5003">
        <v>23506.400000000001</v>
      </c>
      <c r="F5003">
        <v>17.53</v>
      </c>
      <c r="G5003">
        <v>42615</v>
      </c>
      <c r="H5003">
        <v>43297</v>
      </c>
      <c r="I5003">
        <f t="shared" si="235"/>
        <v>682</v>
      </c>
      <c r="J5003">
        <f t="shared" si="234"/>
        <v>-682</v>
      </c>
      <c r="K5003">
        <f t="shared" si="236"/>
        <v>465124</v>
      </c>
    </row>
    <row r="5004" spans="1:11" x14ac:dyDescent="0.25">
      <c r="A5004" t="s">
        <v>14</v>
      </c>
      <c r="B5004" t="s">
        <v>29</v>
      </c>
      <c r="C5004">
        <v>2013</v>
      </c>
      <c r="D5004">
        <v>494</v>
      </c>
      <c r="E5004">
        <v>0.92</v>
      </c>
      <c r="F5004">
        <v>25.95</v>
      </c>
      <c r="G5004">
        <v>7222</v>
      </c>
      <c r="H5004">
        <v>7222</v>
      </c>
      <c r="I5004">
        <f t="shared" si="235"/>
        <v>0</v>
      </c>
      <c r="J5004">
        <f t="shared" si="234"/>
        <v>0</v>
      </c>
      <c r="K5004">
        <f t="shared" si="236"/>
        <v>0</v>
      </c>
    </row>
    <row r="5005" spans="1:11" x14ac:dyDescent="0.25">
      <c r="A5005" t="s">
        <v>42</v>
      </c>
      <c r="B5005" t="s">
        <v>7</v>
      </c>
      <c r="C5005">
        <v>1998</v>
      </c>
      <c r="D5005">
        <v>758</v>
      </c>
      <c r="E5005">
        <v>34468.93</v>
      </c>
      <c r="F5005">
        <v>23.61</v>
      </c>
      <c r="G5005">
        <v>204955</v>
      </c>
      <c r="H5005">
        <v>169078</v>
      </c>
      <c r="I5005">
        <f t="shared" si="235"/>
        <v>35877</v>
      </c>
      <c r="J5005">
        <f t="shared" ref="J5005:J5068" si="237">G5005-H5005</f>
        <v>35877</v>
      </c>
      <c r="K5005">
        <f t="shared" si="236"/>
        <v>1287159129</v>
      </c>
    </row>
    <row r="5006" spans="1:11" x14ac:dyDescent="0.25">
      <c r="A5006" t="s">
        <v>52</v>
      </c>
      <c r="B5006" t="s">
        <v>45</v>
      </c>
      <c r="C5006">
        <v>2001</v>
      </c>
      <c r="D5006">
        <v>282</v>
      </c>
      <c r="E5006">
        <v>15.36</v>
      </c>
      <c r="F5006">
        <v>27.79</v>
      </c>
      <c r="G5006">
        <v>89909</v>
      </c>
      <c r="H5006">
        <v>115892</v>
      </c>
      <c r="I5006">
        <f t="shared" si="235"/>
        <v>25983</v>
      </c>
      <c r="J5006">
        <f t="shared" si="237"/>
        <v>-25983</v>
      </c>
      <c r="K5006">
        <f t="shared" si="236"/>
        <v>675116289</v>
      </c>
    </row>
    <row r="5007" spans="1:11" x14ac:dyDescent="0.25">
      <c r="A5007" t="s">
        <v>42</v>
      </c>
      <c r="B5007" t="s">
        <v>29</v>
      </c>
      <c r="C5007">
        <v>2005</v>
      </c>
      <c r="D5007">
        <v>758</v>
      </c>
      <c r="E5007">
        <v>51741.99</v>
      </c>
      <c r="F5007">
        <v>16.93</v>
      </c>
      <c r="G5007">
        <v>19450</v>
      </c>
      <c r="H5007">
        <v>19450</v>
      </c>
      <c r="I5007">
        <f t="shared" si="235"/>
        <v>0</v>
      </c>
      <c r="J5007">
        <f t="shared" si="237"/>
        <v>0</v>
      </c>
      <c r="K5007">
        <f t="shared" si="236"/>
        <v>0</v>
      </c>
    </row>
    <row r="5008" spans="1:11" x14ac:dyDescent="0.25">
      <c r="A5008" t="s">
        <v>44</v>
      </c>
      <c r="B5008" t="s">
        <v>45</v>
      </c>
      <c r="C5008">
        <v>2008</v>
      </c>
      <c r="D5008">
        <v>1180</v>
      </c>
      <c r="E5008">
        <v>88</v>
      </c>
      <c r="F5008">
        <v>23.68</v>
      </c>
      <c r="G5008">
        <v>72252</v>
      </c>
      <c r="H5008">
        <v>61120</v>
      </c>
      <c r="I5008">
        <f t="shared" si="235"/>
        <v>11132</v>
      </c>
      <c r="J5008">
        <f t="shared" si="237"/>
        <v>11132</v>
      </c>
      <c r="K5008">
        <f t="shared" si="236"/>
        <v>123921424</v>
      </c>
    </row>
    <row r="5009" spans="1:11" x14ac:dyDescent="0.25">
      <c r="A5009" t="s">
        <v>38</v>
      </c>
      <c r="B5009" t="s">
        <v>11</v>
      </c>
      <c r="C5009">
        <v>1990</v>
      </c>
      <c r="D5009">
        <v>1220</v>
      </c>
      <c r="E5009">
        <v>29517</v>
      </c>
      <c r="F5009">
        <v>9.56</v>
      </c>
      <c r="G5009">
        <v>69712</v>
      </c>
      <c r="H5009">
        <v>69712</v>
      </c>
      <c r="I5009">
        <f t="shared" si="235"/>
        <v>0</v>
      </c>
      <c r="J5009">
        <f t="shared" si="237"/>
        <v>0</v>
      </c>
      <c r="K5009">
        <f t="shared" si="236"/>
        <v>0</v>
      </c>
    </row>
    <row r="5010" spans="1:11" x14ac:dyDescent="0.25">
      <c r="A5010" t="s">
        <v>42</v>
      </c>
      <c r="B5010" t="s">
        <v>13</v>
      </c>
      <c r="C5010">
        <v>1997</v>
      </c>
      <c r="D5010">
        <v>758</v>
      </c>
      <c r="E5010">
        <v>34468.93</v>
      </c>
      <c r="F5010">
        <v>16.25</v>
      </c>
      <c r="G5010">
        <v>41365</v>
      </c>
      <c r="H5010">
        <v>45412</v>
      </c>
      <c r="I5010">
        <f t="shared" si="235"/>
        <v>4047</v>
      </c>
      <c r="J5010">
        <f t="shared" si="237"/>
        <v>-4047</v>
      </c>
      <c r="K5010">
        <f t="shared" si="236"/>
        <v>16378209</v>
      </c>
    </row>
    <row r="5011" spans="1:11" x14ac:dyDescent="0.25">
      <c r="A5011" t="s">
        <v>6</v>
      </c>
      <c r="B5011" t="s">
        <v>45</v>
      </c>
      <c r="C5011">
        <v>2007</v>
      </c>
      <c r="D5011">
        <v>1274</v>
      </c>
      <c r="E5011">
        <v>412.66</v>
      </c>
      <c r="F5011">
        <v>21.28</v>
      </c>
      <c r="G5011">
        <v>87275</v>
      </c>
      <c r="H5011">
        <v>54550</v>
      </c>
      <c r="I5011">
        <f t="shared" si="235"/>
        <v>32725</v>
      </c>
      <c r="J5011">
        <f t="shared" si="237"/>
        <v>32725</v>
      </c>
      <c r="K5011">
        <f t="shared" si="236"/>
        <v>1070925625</v>
      </c>
    </row>
    <row r="5012" spans="1:11" x14ac:dyDescent="0.25">
      <c r="A5012" t="s">
        <v>14</v>
      </c>
      <c r="B5012" t="s">
        <v>21</v>
      </c>
      <c r="C5012">
        <v>2007</v>
      </c>
      <c r="D5012">
        <v>494</v>
      </c>
      <c r="E5012">
        <v>5935.96</v>
      </c>
      <c r="F5012">
        <v>23.33</v>
      </c>
      <c r="G5012">
        <v>114454</v>
      </c>
      <c r="H5012">
        <v>114454</v>
      </c>
      <c r="I5012">
        <f t="shared" si="235"/>
        <v>0</v>
      </c>
      <c r="J5012">
        <f t="shared" si="237"/>
        <v>0</v>
      </c>
      <c r="K5012">
        <f t="shared" si="236"/>
        <v>0</v>
      </c>
    </row>
    <row r="5013" spans="1:11" x14ac:dyDescent="0.25">
      <c r="A5013" t="s">
        <v>14</v>
      </c>
      <c r="B5013" t="s">
        <v>9</v>
      </c>
      <c r="C5013">
        <v>2004</v>
      </c>
      <c r="D5013">
        <v>494</v>
      </c>
      <c r="E5013">
        <v>8903.48</v>
      </c>
      <c r="F5013">
        <v>23.78</v>
      </c>
      <c r="G5013">
        <v>28488</v>
      </c>
      <c r="H5013">
        <v>28488</v>
      </c>
      <c r="I5013">
        <f t="shared" si="235"/>
        <v>0</v>
      </c>
      <c r="J5013">
        <f t="shared" si="237"/>
        <v>0</v>
      </c>
      <c r="K5013">
        <f t="shared" si="236"/>
        <v>0</v>
      </c>
    </row>
    <row r="5014" spans="1:11" x14ac:dyDescent="0.25">
      <c r="A5014" t="s">
        <v>32</v>
      </c>
      <c r="B5014" t="s">
        <v>7</v>
      </c>
      <c r="C5014">
        <v>2004</v>
      </c>
      <c r="D5014">
        <v>1083</v>
      </c>
      <c r="E5014">
        <v>35113</v>
      </c>
      <c r="F5014">
        <v>27.23</v>
      </c>
      <c r="G5014">
        <v>188091</v>
      </c>
      <c r="H5014">
        <v>188091</v>
      </c>
      <c r="I5014">
        <f t="shared" si="235"/>
        <v>0</v>
      </c>
      <c r="J5014">
        <f t="shared" si="237"/>
        <v>0</v>
      </c>
      <c r="K5014">
        <f t="shared" si="236"/>
        <v>0</v>
      </c>
    </row>
    <row r="5015" spans="1:11" x14ac:dyDescent="0.25">
      <c r="A5015" t="s">
        <v>70</v>
      </c>
      <c r="B5015" t="s">
        <v>29</v>
      </c>
      <c r="C5015">
        <v>1994</v>
      </c>
      <c r="D5015">
        <v>657</v>
      </c>
      <c r="E5015">
        <v>1664</v>
      </c>
      <c r="F5015">
        <v>20.64</v>
      </c>
      <c r="G5015">
        <v>21217</v>
      </c>
      <c r="H5015">
        <v>17067</v>
      </c>
      <c r="I5015">
        <f t="shared" si="235"/>
        <v>4150</v>
      </c>
      <c r="J5015">
        <f t="shared" si="237"/>
        <v>4150</v>
      </c>
      <c r="K5015">
        <f t="shared" si="236"/>
        <v>17222500</v>
      </c>
    </row>
    <row r="5016" spans="1:11" x14ac:dyDescent="0.25">
      <c r="A5016" t="s">
        <v>88</v>
      </c>
      <c r="B5016" t="s">
        <v>11</v>
      </c>
      <c r="C5016">
        <v>1994</v>
      </c>
      <c r="D5016">
        <v>56</v>
      </c>
      <c r="E5016">
        <v>87</v>
      </c>
      <c r="F5016">
        <v>20.55</v>
      </c>
      <c r="G5016">
        <v>7742</v>
      </c>
      <c r="H5016">
        <v>8400</v>
      </c>
      <c r="I5016">
        <f t="shared" si="235"/>
        <v>658</v>
      </c>
      <c r="J5016">
        <f t="shared" si="237"/>
        <v>-658</v>
      </c>
      <c r="K5016">
        <f t="shared" si="236"/>
        <v>432964</v>
      </c>
    </row>
    <row r="5017" spans="1:11" x14ac:dyDescent="0.25">
      <c r="A5017" t="s">
        <v>103</v>
      </c>
      <c r="B5017" t="s">
        <v>11</v>
      </c>
      <c r="C5017">
        <v>2009</v>
      </c>
      <c r="D5017">
        <v>589</v>
      </c>
      <c r="E5017">
        <v>11144</v>
      </c>
      <c r="F5017">
        <v>11.48</v>
      </c>
      <c r="G5017">
        <v>38546</v>
      </c>
      <c r="H5017">
        <v>50024</v>
      </c>
      <c r="I5017">
        <f t="shared" si="235"/>
        <v>11478</v>
      </c>
      <c r="J5017">
        <f t="shared" si="237"/>
        <v>-11478</v>
      </c>
      <c r="K5017">
        <f t="shared" si="236"/>
        <v>131744484</v>
      </c>
    </row>
    <row r="5018" spans="1:11" x14ac:dyDescent="0.25">
      <c r="A5018" t="s">
        <v>12</v>
      </c>
      <c r="B5018" t="s">
        <v>13</v>
      </c>
      <c r="C5018">
        <v>1992</v>
      </c>
      <c r="D5018">
        <v>2702</v>
      </c>
      <c r="E5018">
        <v>825</v>
      </c>
      <c r="F5018">
        <v>26.72</v>
      </c>
      <c r="G5018">
        <v>43446</v>
      </c>
      <c r="H5018">
        <v>43446</v>
      </c>
      <c r="I5018">
        <f t="shared" si="235"/>
        <v>0</v>
      </c>
      <c r="J5018">
        <f t="shared" si="237"/>
        <v>0</v>
      </c>
      <c r="K5018">
        <f t="shared" si="236"/>
        <v>0</v>
      </c>
    </row>
    <row r="5019" spans="1:11" x14ac:dyDescent="0.25">
      <c r="A5019" t="s">
        <v>32</v>
      </c>
      <c r="B5019" t="s">
        <v>21</v>
      </c>
      <c r="C5019">
        <v>1996</v>
      </c>
      <c r="D5019">
        <v>1083</v>
      </c>
      <c r="E5019">
        <v>56114</v>
      </c>
      <c r="F5019">
        <v>23.81</v>
      </c>
      <c r="G5019">
        <v>80716</v>
      </c>
      <c r="H5019">
        <v>80716</v>
      </c>
      <c r="I5019">
        <f t="shared" si="235"/>
        <v>0</v>
      </c>
      <c r="J5019">
        <f t="shared" si="237"/>
        <v>0</v>
      </c>
      <c r="K5019">
        <f t="shared" si="236"/>
        <v>0</v>
      </c>
    </row>
    <row r="5020" spans="1:11" x14ac:dyDescent="0.25">
      <c r="A5020" t="s">
        <v>105</v>
      </c>
      <c r="B5020" t="s">
        <v>7</v>
      </c>
      <c r="C5020">
        <v>1994</v>
      </c>
      <c r="D5020">
        <v>641</v>
      </c>
      <c r="E5020">
        <v>294</v>
      </c>
      <c r="F5020">
        <v>5.87</v>
      </c>
      <c r="G5020">
        <v>129963</v>
      </c>
      <c r="H5020">
        <v>145006</v>
      </c>
      <c r="I5020">
        <f t="shared" si="235"/>
        <v>15043</v>
      </c>
      <c r="J5020">
        <f t="shared" si="237"/>
        <v>-15043</v>
      </c>
      <c r="K5020">
        <f t="shared" si="236"/>
        <v>226291849</v>
      </c>
    </row>
    <row r="5021" spans="1:11" x14ac:dyDescent="0.25">
      <c r="A5021" t="s">
        <v>32</v>
      </c>
      <c r="B5021" t="s">
        <v>9</v>
      </c>
      <c r="C5021">
        <v>2008</v>
      </c>
      <c r="D5021">
        <v>1083</v>
      </c>
      <c r="E5021">
        <v>14485.33</v>
      </c>
      <c r="F5021">
        <v>25.68</v>
      </c>
      <c r="G5021">
        <v>24140</v>
      </c>
      <c r="H5021">
        <v>24140</v>
      </c>
      <c r="I5021">
        <f t="shared" si="235"/>
        <v>0</v>
      </c>
      <c r="J5021">
        <f t="shared" si="237"/>
        <v>0</v>
      </c>
      <c r="K5021">
        <f t="shared" si="236"/>
        <v>0</v>
      </c>
    </row>
    <row r="5022" spans="1:11" x14ac:dyDescent="0.25">
      <c r="A5022" t="s">
        <v>37</v>
      </c>
      <c r="B5022" t="s">
        <v>9</v>
      </c>
      <c r="C5022">
        <v>1999</v>
      </c>
      <c r="D5022">
        <v>630</v>
      </c>
      <c r="E5022">
        <v>3056</v>
      </c>
      <c r="F5022">
        <v>16.7</v>
      </c>
      <c r="G5022">
        <v>14817</v>
      </c>
      <c r="H5022">
        <v>14400</v>
      </c>
      <c r="I5022">
        <f t="shared" si="235"/>
        <v>417</v>
      </c>
      <c r="J5022">
        <f t="shared" si="237"/>
        <v>417</v>
      </c>
      <c r="K5022">
        <f t="shared" si="236"/>
        <v>173889</v>
      </c>
    </row>
    <row r="5023" spans="1:11" x14ac:dyDescent="0.25">
      <c r="A5023" t="s">
        <v>32</v>
      </c>
      <c r="B5023" t="s">
        <v>13</v>
      </c>
      <c r="C5023">
        <v>2008</v>
      </c>
      <c r="D5023">
        <v>1083</v>
      </c>
      <c r="E5023">
        <v>14485.33</v>
      </c>
      <c r="F5023">
        <v>25.65</v>
      </c>
      <c r="G5023">
        <v>32509</v>
      </c>
      <c r="H5023">
        <v>32509</v>
      </c>
      <c r="I5023">
        <f t="shared" si="235"/>
        <v>0</v>
      </c>
      <c r="J5023">
        <f t="shared" si="237"/>
        <v>0</v>
      </c>
      <c r="K5023">
        <f t="shared" si="236"/>
        <v>0</v>
      </c>
    </row>
    <row r="5024" spans="1:11" x14ac:dyDescent="0.25">
      <c r="A5024" t="s">
        <v>33</v>
      </c>
      <c r="B5024" t="s">
        <v>15</v>
      </c>
      <c r="C5024">
        <v>1990</v>
      </c>
      <c r="D5024">
        <v>59</v>
      </c>
      <c r="E5024">
        <v>994</v>
      </c>
      <c r="F5024">
        <v>25.86</v>
      </c>
      <c r="G5024">
        <v>12369</v>
      </c>
      <c r="H5024">
        <v>12369</v>
      </c>
      <c r="I5024">
        <f t="shared" si="235"/>
        <v>0</v>
      </c>
      <c r="J5024">
        <f t="shared" si="237"/>
        <v>0</v>
      </c>
      <c r="K5024">
        <f t="shared" si="236"/>
        <v>0</v>
      </c>
    </row>
    <row r="5025" spans="1:11" x14ac:dyDescent="0.25">
      <c r="A5025" t="s">
        <v>37</v>
      </c>
      <c r="B5025" t="s">
        <v>9</v>
      </c>
      <c r="C5025">
        <v>1990</v>
      </c>
      <c r="D5025">
        <v>630</v>
      </c>
      <c r="E5025">
        <v>3469</v>
      </c>
      <c r="F5025">
        <v>15.94</v>
      </c>
      <c r="G5025">
        <v>16591</v>
      </c>
      <c r="H5025">
        <v>18321</v>
      </c>
      <c r="I5025">
        <f t="shared" si="235"/>
        <v>1730</v>
      </c>
      <c r="J5025">
        <f t="shared" si="237"/>
        <v>-1730</v>
      </c>
      <c r="K5025">
        <f t="shared" si="236"/>
        <v>2992900</v>
      </c>
    </row>
    <row r="5026" spans="1:11" x14ac:dyDescent="0.25">
      <c r="A5026" t="s">
        <v>43</v>
      </c>
      <c r="B5026" t="s">
        <v>9</v>
      </c>
      <c r="C5026">
        <v>2013</v>
      </c>
      <c r="D5026">
        <v>593</v>
      </c>
      <c r="E5026">
        <v>39440</v>
      </c>
      <c r="F5026">
        <v>19.21</v>
      </c>
      <c r="G5026">
        <v>89499</v>
      </c>
      <c r="H5026">
        <v>89499</v>
      </c>
      <c r="I5026">
        <f t="shared" si="235"/>
        <v>0</v>
      </c>
      <c r="J5026">
        <f t="shared" si="237"/>
        <v>0</v>
      </c>
      <c r="K5026">
        <f t="shared" si="236"/>
        <v>0</v>
      </c>
    </row>
    <row r="5027" spans="1:11" x14ac:dyDescent="0.25">
      <c r="A5027" t="s">
        <v>88</v>
      </c>
      <c r="B5027" t="s">
        <v>11</v>
      </c>
      <c r="C5027">
        <v>1991</v>
      </c>
      <c r="D5027">
        <v>56</v>
      </c>
      <c r="E5027">
        <v>87</v>
      </c>
      <c r="F5027">
        <v>19.47</v>
      </c>
      <c r="G5027">
        <v>12381</v>
      </c>
      <c r="H5027">
        <v>12381</v>
      </c>
      <c r="I5027">
        <f t="shared" si="235"/>
        <v>0</v>
      </c>
      <c r="J5027">
        <f t="shared" si="237"/>
        <v>0</v>
      </c>
      <c r="K5027">
        <f t="shared" si="236"/>
        <v>0</v>
      </c>
    </row>
    <row r="5028" spans="1:11" x14ac:dyDescent="0.25">
      <c r="A5028" t="s">
        <v>16</v>
      </c>
      <c r="B5028" t="s">
        <v>13</v>
      </c>
      <c r="C5028">
        <v>1997</v>
      </c>
      <c r="D5028">
        <v>1522</v>
      </c>
      <c r="E5028">
        <v>15373</v>
      </c>
      <c r="F5028">
        <v>13.66</v>
      </c>
      <c r="G5028">
        <v>36336</v>
      </c>
      <c r="H5028">
        <v>36336</v>
      </c>
      <c r="I5028">
        <f t="shared" si="235"/>
        <v>0</v>
      </c>
      <c r="J5028">
        <f t="shared" si="237"/>
        <v>0</v>
      </c>
      <c r="K5028">
        <f t="shared" si="236"/>
        <v>0</v>
      </c>
    </row>
    <row r="5029" spans="1:11" x14ac:dyDescent="0.25">
      <c r="A5029" t="s">
        <v>14</v>
      </c>
      <c r="B5029" t="s">
        <v>15</v>
      </c>
      <c r="C5029">
        <v>2010</v>
      </c>
      <c r="D5029">
        <v>494</v>
      </c>
      <c r="E5029">
        <v>2968.44</v>
      </c>
      <c r="F5029">
        <v>25.48</v>
      </c>
      <c r="G5029">
        <v>6171</v>
      </c>
      <c r="H5029">
        <v>6171</v>
      </c>
      <c r="I5029">
        <f t="shared" si="235"/>
        <v>0</v>
      </c>
      <c r="J5029">
        <f t="shared" si="237"/>
        <v>0</v>
      </c>
      <c r="K5029">
        <f t="shared" si="236"/>
        <v>0</v>
      </c>
    </row>
    <row r="5030" spans="1:11" x14ac:dyDescent="0.25">
      <c r="A5030" t="s">
        <v>65</v>
      </c>
      <c r="B5030" t="s">
        <v>29</v>
      </c>
      <c r="C5030">
        <v>2012</v>
      </c>
      <c r="D5030">
        <v>250</v>
      </c>
      <c r="E5030">
        <v>8674.58</v>
      </c>
      <c r="F5030">
        <v>6.07</v>
      </c>
      <c r="G5030">
        <v>20128</v>
      </c>
      <c r="H5030">
        <v>20128</v>
      </c>
      <c r="I5030">
        <f t="shared" si="235"/>
        <v>0</v>
      </c>
      <c r="J5030">
        <f t="shared" si="237"/>
        <v>0</v>
      </c>
      <c r="K5030">
        <f t="shared" si="236"/>
        <v>0</v>
      </c>
    </row>
    <row r="5031" spans="1:11" x14ac:dyDescent="0.25">
      <c r="A5031" t="s">
        <v>57</v>
      </c>
      <c r="B5031" t="s">
        <v>9</v>
      </c>
      <c r="C5031">
        <v>2012</v>
      </c>
      <c r="D5031">
        <v>3240</v>
      </c>
      <c r="E5031">
        <v>48727.73</v>
      </c>
      <c r="F5031">
        <v>27.56</v>
      </c>
      <c r="G5031">
        <v>29052</v>
      </c>
      <c r="H5031">
        <v>29052</v>
      </c>
      <c r="I5031">
        <f t="shared" si="235"/>
        <v>0</v>
      </c>
      <c r="J5031">
        <f t="shared" si="237"/>
        <v>0</v>
      </c>
      <c r="K5031">
        <f t="shared" si="236"/>
        <v>0</v>
      </c>
    </row>
    <row r="5032" spans="1:11" x14ac:dyDescent="0.25">
      <c r="A5032" t="s">
        <v>91</v>
      </c>
      <c r="B5032" t="s">
        <v>23</v>
      </c>
      <c r="C5032">
        <v>1999</v>
      </c>
      <c r="D5032">
        <v>1440</v>
      </c>
      <c r="E5032">
        <v>26.32</v>
      </c>
      <c r="F5032">
        <v>27.01</v>
      </c>
      <c r="G5032">
        <v>66922</v>
      </c>
      <c r="H5032">
        <v>66801</v>
      </c>
      <c r="I5032">
        <f t="shared" si="235"/>
        <v>121</v>
      </c>
      <c r="J5032">
        <f t="shared" si="237"/>
        <v>121</v>
      </c>
      <c r="K5032">
        <f t="shared" si="236"/>
        <v>14641</v>
      </c>
    </row>
    <row r="5033" spans="1:11" x14ac:dyDescent="0.25">
      <c r="A5033" t="s">
        <v>81</v>
      </c>
      <c r="B5033" t="s">
        <v>13</v>
      </c>
      <c r="C5033">
        <v>2007</v>
      </c>
      <c r="D5033">
        <v>2875</v>
      </c>
      <c r="E5033">
        <v>46868.35</v>
      </c>
      <c r="F5033">
        <v>27.23</v>
      </c>
      <c r="G5033">
        <v>35277</v>
      </c>
      <c r="H5033">
        <v>37205</v>
      </c>
      <c r="I5033">
        <f t="shared" si="235"/>
        <v>1928</v>
      </c>
      <c r="J5033">
        <f t="shared" si="237"/>
        <v>-1928</v>
      </c>
      <c r="K5033">
        <f t="shared" si="236"/>
        <v>3717184</v>
      </c>
    </row>
    <row r="5034" spans="1:11" x14ac:dyDescent="0.25">
      <c r="A5034" t="s">
        <v>57</v>
      </c>
      <c r="B5034" t="s">
        <v>45</v>
      </c>
      <c r="C5034">
        <v>1993</v>
      </c>
      <c r="D5034">
        <v>3240</v>
      </c>
      <c r="E5034">
        <v>14961.81</v>
      </c>
      <c r="F5034">
        <v>27.42</v>
      </c>
      <c r="G5034">
        <v>101888</v>
      </c>
      <c r="H5034">
        <v>94555</v>
      </c>
      <c r="I5034">
        <f t="shared" si="235"/>
        <v>7333</v>
      </c>
      <c r="J5034">
        <f t="shared" si="237"/>
        <v>7333</v>
      </c>
      <c r="K5034">
        <f t="shared" si="236"/>
        <v>53772889</v>
      </c>
    </row>
    <row r="5035" spans="1:11" x14ac:dyDescent="0.25">
      <c r="A5035" t="s">
        <v>57</v>
      </c>
      <c r="B5035" t="s">
        <v>49</v>
      </c>
      <c r="C5035">
        <v>2008</v>
      </c>
      <c r="D5035">
        <v>3240</v>
      </c>
      <c r="E5035">
        <v>48538.97</v>
      </c>
      <c r="F5035">
        <v>27.16</v>
      </c>
      <c r="G5035">
        <v>104870</v>
      </c>
      <c r="H5035">
        <v>107832</v>
      </c>
      <c r="I5035">
        <f t="shared" si="235"/>
        <v>2962</v>
      </c>
      <c r="J5035">
        <f t="shared" si="237"/>
        <v>-2962</v>
      </c>
      <c r="K5035">
        <f t="shared" si="236"/>
        <v>8773444</v>
      </c>
    </row>
    <row r="5036" spans="1:11" x14ac:dyDescent="0.25">
      <c r="A5036" t="s">
        <v>109</v>
      </c>
      <c r="B5036" t="s">
        <v>7</v>
      </c>
      <c r="C5036">
        <v>2006</v>
      </c>
      <c r="D5036">
        <v>285</v>
      </c>
      <c r="E5036">
        <v>56</v>
      </c>
      <c r="F5036">
        <v>19.420000000000002</v>
      </c>
      <c r="G5036">
        <v>69796</v>
      </c>
      <c r="H5036">
        <v>85822</v>
      </c>
      <c r="I5036">
        <f t="shared" si="235"/>
        <v>16026</v>
      </c>
      <c r="J5036">
        <f t="shared" si="237"/>
        <v>-16026</v>
      </c>
      <c r="K5036">
        <f t="shared" si="236"/>
        <v>256832676</v>
      </c>
    </row>
    <row r="5037" spans="1:11" x14ac:dyDescent="0.25">
      <c r="A5037" t="s">
        <v>57</v>
      </c>
      <c r="B5037" t="s">
        <v>49</v>
      </c>
      <c r="C5037">
        <v>2010</v>
      </c>
      <c r="D5037">
        <v>3240</v>
      </c>
      <c r="E5037">
        <v>48618.46</v>
      </c>
      <c r="F5037">
        <v>22.68</v>
      </c>
      <c r="G5037">
        <v>108871</v>
      </c>
      <c r="H5037">
        <v>108871</v>
      </c>
      <c r="I5037">
        <f t="shared" si="235"/>
        <v>0</v>
      </c>
      <c r="J5037">
        <f t="shared" si="237"/>
        <v>0</v>
      </c>
      <c r="K5037">
        <f t="shared" si="236"/>
        <v>0</v>
      </c>
    </row>
    <row r="5038" spans="1:11" x14ac:dyDescent="0.25">
      <c r="A5038" t="s">
        <v>8</v>
      </c>
      <c r="B5038" t="s">
        <v>9</v>
      </c>
      <c r="C5038">
        <v>1995</v>
      </c>
      <c r="D5038">
        <v>537</v>
      </c>
      <c r="E5038">
        <v>32223.4</v>
      </c>
      <c r="F5038">
        <v>4.8099999999999996</v>
      </c>
      <c r="G5038">
        <v>72528</v>
      </c>
      <c r="H5038">
        <v>72528</v>
      </c>
      <c r="I5038">
        <f t="shared" si="235"/>
        <v>0</v>
      </c>
      <c r="J5038">
        <f t="shared" si="237"/>
        <v>0</v>
      </c>
      <c r="K5038">
        <f t="shared" si="236"/>
        <v>0</v>
      </c>
    </row>
    <row r="5039" spans="1:11" x14ac:dyDescent="0.25">
      <c r="A5039" t="s">
        <v>18</v>
      </c>
      <c r="B5039" t="s">
        <v>7</v>
      </c>
      <c r="C5039">
        <v>2001</v>
      </c>
      <c r="D5039">
        <v>1761</v>
      </c>
      <c r="E5039">
        <v>151523</v>
      </c>
      <c r="F5039">
        <v>25.59</v>
      </c>
      <c r="G5039">
        <v>184997</v>
      </c>
      <c r="H5039">
        <v>184997</v>
      </c>
      <c r="I5039">
        <f t="shared" si="235"/>
        <v>0</v>
      </c>
      <c r="J5039">
        <f t="shared" si="237"/>
        <v>0</v>
      </c>
      <c r="K5039">
        <f t="shared" si="236"/>
        <v>0</v>
      </c>
    </row>
    <row r="5040" spans="1:11" x14ac:dyDescent="0.25">
      <c r="A5040" t="s">
        <v>113</v>
      </c>
      <c r="B5040" t="s">
        <v>9</v>
      </c>
      <c r="C5040">
        <v>2013</v>
      </c>
      <c r="D5040">
        <v>1712</v>
      </c>
      <c r="E5040">
        <v>2469.4699999999998</v>
      </c>
      <c r="F5040">
        <v>30.65</v>
      </c>
      <c r="G5040">
        <v>15997</v>
      </c>
      <c r="H5040">
        <v>16634</v>
      </c>
      <c r="I5040">
        <f t="shared" si="235"/>
        <v>637</v>
      </c>
      <c r="J5040">
        <f t="shared" si="237"/>
        <v>-637</v>
      </c>
      <c r="K5040">
        <f t="shared" si="236"/>
        <v>405769</v>
      </c>
    </row>
    <row r="5041" spans="1:11" x14ac:dyDescent="0.25">
      <c r="A5041" t="s">
        <v>64</v>
      </c>
      <c r="B5041" t="s">
        <v>15</v>
      </c>
      <c r="C5041">
        <v>2002</v>
      </c>
      <c r="D5041">
        <v>1976</v>
      </c>
      <c r="E5041">
        <v>1772.3</v>
      </c>
      <c r="F5041">
        <v>24.61</v>
      </c>
      <c r="G5041">
        <v>11508</v>
      </c>
      <c r="H5041">
        <v>11509</v>
      </c>
      <c r="I5041">
        <f t="shared" si="235"/>
        <v>1</v>
      </c>
      <c r="J5041">
        <f t="shared" si="237"/>
        <v>-1</v>
      </c>
      <c r="K5041">
        <f t="shared" si="236"/>
        <v>1</v>
      </c>
    </row>
    <row r="5042" spans="1:11" x14ac:dyDescent="0.25">
      <c r="A5042" t="s">
        <v>10</v>
      </c>
      <c r="B5042" t="s">
        <v>29</v>
      </c>
      <c r="C5042">
        <v>1997</v>
      </c>
      <c r="D5042">
        <v>1668</v>
      </c>
      <c r="E5042">
        <v>79821.179999999993</v>
      </c>
      <c r="F5042">
        <v>15.76</v>
      </c>
      <c r="G5042">
        <v>17380</v>
      </c>
      <c r="H5042">
        <v>17380</v>
      </c>
      <c r="I5042">
        <f t="shared" si="235"/>
        <v>0</v>
      </c>
      <c r="J5042">
        <f t="shared" si="237"/>
        <v>0</v>
      </c>
      <c r="K5042">
        <f t="shared" si="236"/>
        <v>0</v>
      </c>
    </row>
    <row r="5043" spans="1:11" x14ac:dyDescent="0.25">
      <c r="A5043" t="s">
        <v>98</v>
      </c>
      <c r="B5043" t="s">
        <v>11</v>
      </c>
      <c r="C5043">
        <v>2012</v>
      </c>
      <c r="D5043">
        <v>600</v>
      </c>
      <c r="E5043">
        <v>21885.99</v>
      </c>
      <c r="F5043">
        <v>8.48</v>
      </c>
      <c r="G5043">
        <v>41438</v>
      </c>
      <c r="H5043">
        <v>41348</v>
      </c>
      <c r="I5043">
        <f t="shared" si="235"/>
        <v>90</v>
      </c>
      <c r="J5043">
        <f t="shared" si="237"/>
        <v>90</v>
      </c>
      <c r="K5043">
        <f t="shared" si="236"/>
        <v>8100</v>
      </c>
    </row>
    <row r="5044" spans="1:11" x14ac:dyDescent="0.25">
      <c r="A5044" t="s">
        <v>72</v>
      </c>
      <c r="B5044" t="s">
        <v>45</v>
      </c>
      <c r="C5044">
        <v>1991</v>
      </c>
      <c r="D5044">
        <v>1010</v>
      </c>
      <c r="E5044">
        <v>79</v>
      </c>
      <c r="F5044">
        <v>24.02</v>
      </c>
      <c r="G5044">
        <v>40295</v>
      </c>
      <c r="H5044">
        <v>41177</v>
      </c>
      <c r="I5044">
        <f t="shared" si="235"/>
        <v>882</v>
      </c>
      <c r="J5044">
        <f t="shared" si="237"/>
        <v>-882</v>
      </c>
      <c r="K5044">
        <f t="shared" si="236"/>
        <v>777924</v>
      </c>
    </row>
    <row r="5045" spans="1:11" x14ac:dyDescent="0.25">
      <c r="A5045" t="s">
        <v>92</v>
      </c>
      <c r="B5045" t="s">
        <v>9</v>
      </c>
      <c r="C5045">
        <v>1995</v>
      </c>
      <c r="D5045">
        <v>562</v>
      </c>
      <c r="E5045">
        <v>23.9</v>
      </c>
      <c r="F5045">
        <v>9.76</v>
      </c>
      <c r="G5045">
        <v>18261</v>
      </c>
      <c r="H5045">
        <v>22239</v>
      </c>
      <c r="I5045">
        <f t="shared" si="235"/>
        <v>3978</v>
      </c>
      <c r="J5045">
        <f t="shared" si="237"/>
        <v>-3978</v>
      </c>
      <c r="K5045">
        <f t="shared" si="236"/>
        <v>15824484</v>
      </c>
    </row>
    <row r="5046" spans="1:11" x14ac:dyDescent="0.25">
      <c r="A5046" t="s">
        <v>114</v>
      </c>
      <c r="B5046" t="s">
        <v>9</v>
      </c>
      <c r="C5046">
        <v>1990</v>
      </c>
      <c r="D5046">
        <v>74</v>
      </c>
      <c r="E5046">
        <v>3</v>
      </c>
      <c r="F5046">
        <v>27.38</v>
      </c>
      <c r="G5046">
        <v>135000</v>
      </c>
      <c r="H5046">
        <v>121818</v>
      </c>
      <c r="I5046">
        <f t="shared" si="235"/>
        <v>13182</v>
      </c>
      <c r="J5046">
        <f t="shared" si="237"/>
        <v>13182</v>
      </c>
      <c r="K5046">
        <f t="shared" si="236"/>
        <v>173765124</v>
      </c>
    </row>
    <row r="5047" spans="1:11" x14ac:dyDescent="0.25">
      <c r="A5047" t="s">
        <v>32</v>
      </c>
      <c r="B5047" t="s">
        <v>11</v>
      </c>
      <c r="C5047">
        <v>2004</v>
      </c>
      <c r="D5047">
        <v>1083</v>
      </c>
      <c r="E5047">
        <v>35113</v>
      </c>
      <c r="F5047">
        <v>27.29</v>
      </c>
      <c r="G5047">
        <v>27132</v>
      </c>
      <c r="H5047">
        <v>27132</v>
      </c>
      <c r="I5047">
        <f t="shared" si="235"/>
        <v>0</v>
      </c>
      <c r="J5047">
        <f t="shared" si="237"/>
        <v>0</v>
      </c>
      <c r="K5047">
        <f t="shared" si="236"/>
        <v>0</v>
      </c>
    </row>
    <row r="5048" spans="1:11" x14ac:dyDescent="0.25">
      <c r="A5048" t="s">
        <v>64</v>
      </c>
      <c r="B5048" t="s">
        <v>21</v>
      </c>
      <c r="C5048">
        <v>1990</v>
      </c>
      <c r="D5048">
        <v>1976</v>
      </c>
      <c r="E5048">
        <v>9880.07</v>
      </c>
      <c r="F5048">
        <v>24.53</v>
      </c>
      <c r="G5048">
        <v>64286</v>
      </c>
      <c r="H5048">
        <v>65517</v>
      </c>
      <c r="I5048">
        <f t="shared" si="235"/>
        <v>1231</v>
      </c>
      <c r="J5048">
        <f t="shared" si="237"/>
        <v>-1231</v>
      </c>
      <c r="K5048">
        <f t="shared" si="236"/>
        <v>1515361</v>
      </c>
    </row>
    <row r="5049" spans="1:11" x14ac:dyDescent="0.25">
      <c r="A5049" t="s">
        <v>32</v>
      </c>
      <c r="B5049" t="s">
        <v>21</v>
      </c>
      <c r="C5049">
        <v>1995</v>
      </c>
      <c r="D5049">
        <v>1083</v>
      </c>
      <c r="E5049">
        <v>61257</v>
      </c>
      <c r="F5049">
        <v>27.24</v>
      </c>
      <c r="G5049">
        <v>80643</v>
      </c>
      <c r="H5049">
        <v>80643</v>
      </c>
      <c r="I5049">
        <f t="shared" si="235"/>
        <v>0</v>
      </c>
      <c r="J5049">
        <f t="shared" si="237"/>
        <v>0</v>
      </c>
      <c r="K5049">
        <f t="shared" si="236"/>
        <v>0</v>
      </c>
    </row>
    <row r="5050" spans="1:11" x14ac:dyDescent="0.25">
      <c r="A5050" t="s">
        <v>74</v>
      </c>
      <c r="B5050" t="s">
        <v>45</v>
      </c>
      <c r="C5050">
        <v>1999</v>
      </c>
      <c r="D5050">
        <v>1996</v>
      </c>
      <c r="E5050">
        <v>10249.94</v>
      </c>
      <c r="F5050">
        <v>19.440000000000001</v>
      </c>
      <c r="G5050">
        <v>22731</v>
      </c>
      <c r="H5050">
        <v>28235</v>
      </c>
      <c r="I5050">
        <f t="shared" si="235"/>
        <v>5504</v>
      </c>
      <c r="J5050">
        <f t="shared" si="237"/>
        <v>-5504</v>
      </c>
      <c r="K5050">
        <f t="shared" si="236"/>
        <v>30294016</v>
      </c>
    </row>
    <row r="5051" spans="1:11" x14ac:dyDescent="0.25">
      <c r="A5051" t="s">
        <v>19</v>
      </c>
      <c r="B5051" t="s">
        <v>11</v>
      </c>
      <c r="C5051">
        <v>2006</v>
      </c>
      <c r="D5051">
        <v>216</v>
      </c>
      <c r="E5051">
        <v>824.14</v>
      </c>
      <c r="F5051">
        <v>23.82</v>
      </c>
      <c r="G5051">
        <v>13783</v>
      </c>
      <c r="H5051">
        <v>13783</v>
      </c>
      <c r="I5051">
        <f t="shared" si="235"/>
        <v>0</v>
      </c>
      <c r="J5051">
        <f t="shared" si="237"/>
        <v>0</v>
      </c>
      <c r="K5051">
        <f t="shared" si="236"/>
        <v>0</v>
      </c>
    </row>
    <row r="5052" spans="1:11" x14ac:dyDescent="0.25">
      <c r="A5052" t="s">
        <v>10</v>
      </c>
      <c r="B5052" t="s">
        <v>21</v>
      </c>
      <c r="C5052">
        <v>2000</v>
      </c>
      <c r="D5052">
        <v>1668</v>
      </c>
      <c r="E5052">
        <v>79821.179999999993</v>
      </c>
      <c r="F5052">
        <v>15.58</v>
      </c>
      <c r="G5052">
        <v>247327</v>
      </c>
      <c r="H5052">
        <v>247327</v>
      </c>
      <c r="I5052">
        <f t="shared" si="235"/>
        <v>0</v>
      </c>
      <c r="J5052">
        <f t="shared" si="237"/>
        <v>0</v>
      </c>
      <c r="K5052">
        <f t="shared" si="236"/>
        <v>0</v>
      </c>
    </row>
    <row r="5053" spans="1:11" x14ac:dyDescent="0.25">
      <c r="A5053" t="s">
        <v>106</v>
      </c>
      <c r="B5053" t="s">
        <v>15</v>
      </c>
      <c r="C5053">
        <v>2004</v>
      </c>
      <c r="D5053">
        <v>2280</v>
      </c>
      <c r="E5053">
        <v>4581.7299999999996</v>
      </c>
      <c r="F5053">
        <v>27.22</v>
      </c>
      <c r="G5053">
        <v>20368</v>
      </c>
      <c r="H5053">
        <v>18606</v>
      </c>
      <c r="I5053">
        <f t="shared" si="235"/>
        <v>1762</v>
      </c>
      <c r="J5053">
        <f t="shared" si="237"/>
        <v>1762</v>
      </c>
      <c r="K5053">
        <f t="shared" si="236"/>
        <v>3104644</v>
      </c>
    </row>
    <row r="5054" spans="1:11" x14ac:dyDescent="0.25">
      <c r="A5054" t="s">
        <v>53</v>
      </c>
      <c r="B5054" t="s">
        <v>29</v>
      </c>
      <c r="C5054">
        <v>2012</v>
      </c>
      <c r="D5054">
        <v>1604</v>
      </c>
      <c r="E5054">
        <v>1372.47</v>
      </c>
      <c r="F5054">
        <v>25.18</v>
      </c>
      <c r="G5054">
        <v>13980</v>
      </c>
      <c r="H5054">
        <v>8276</v>
      </c>
      <c r="I5054">
        <f t="shared" si="235"/>
        <v>5704</v>
      </c>
      <c r="J5054">
        <f t="shared" si="237"/>
        <v>5704</v>
      </c>
      <c r="K5054">
        <f t="shared" si="236"/>
        <v>32535616</v>
      </c>
    </row>
    <row r="5055" spans="1:11" x14ac:dyDescent="0.25">
      <c r="A5055" t="s">
        <v>61</v>
      </c>
      <c r="B5055" t="s">
        <v>45</v>
      </c>
      <c r="C5055">
        <v>1992</v>
      </c>
      <c r="D5055">
        <v>1212</v>
      </c>
      <c r="E5055">
        <v>97</v>
      </c>
      <c r="F5055">
        <v>19.54</v>
      </c>
      <c r="G5055">
        <v>26100</v>
      </c>
      <c r="H5055">
        <v>26400</v>
      </c>
      <c r="I5055">
        <f t="shared" si="235"/>
        <v>300</v>
      </c>
      <c r="J5055">
        <f t="shared" si="237"/>
        <v>-300</v>
      </c>
      <c r="K5055">
        <f t="shared" si="236"/>
        <v>90000</v>
      </c>
    </row>
    <row r="5056" spans="1:11" x14ac:dyDescent="0.25">
      <c r="A5056" t="s">
        <v>54</v>
      </c>
      <c r="B5056" t="s">
        <v>21</v>
      </c>
      <c r="C5056">
        <v>2008</v>
      </c>
      <c r="D5056">
        <v>2274</v>
      </c>
      <c r="E5056">
        <v>15396.14</v>
      </c>
      <c r="F5056">
        <v>21.89</v>
      </c>
      <c r="G5056">
        <v>21244</v>
      </c>
      <c r="H5056">
        <v>21244</v>
      </c>
      <c r="I5056">
        <f t="shared" si="235"/>
        <v>0</v>
      </c>
      <c r="J5056">
        <f t="shared" si="237"/>
        <v>0</v>
      </c>
      <c r="K5056">
        <f t="shared" si="236"/>
        <v>0</v>
      </c>
    </row>
    <row r="5057" spans="1:11" x14ac:dyDescent="0.25">
      <c r="A5057" t="s">
        <v>34</v>
      </c>
      <c r="B5057" t="s">
        <v>11</v>
      </c>
      <c r="C5057">
        <v>1999</v>
      </c>
      <c r="D5057">
        <v>636</v>
      </c>
      <c r="E5057">
        <v>33614</v>
      </c>
      <c r="F5057">
        <v>17.14</v>
      </c>
      <c r="G5057">
        <v>20987</v>
      </c>
      <c r="H5057">
        <v>20987</v>
      </c>
      <c r="I5057">
        <f t="shared" si="235"/>
        <v>0</v>
      </c>
      <c r="J5057">
        <f t="shared" si="237"/>
        <v>0</v>
      </c>
      <c r="K5057">
        <f t="shared" si="236"/>
        <v>0</v>
      </c>
    </row>
    <row r="5058" spans="1:11" x14ac:dyDescent="0.25">
      <c r="A5058" t="s">
        <v>10</v>
      </c>
      <c r="B5058" t="s">
        <v>49</v>
      </c>
      <c r="C5058">
        <v>1993</v>
      </c>
      <c r="D5058">
        <v>1668</v>
      </c>
      <c r="E5058">
        <v>79821.179999999993</v>
      </c>
      <c r="F5058">
        <v>14.93</v>
      </c>
      <c r="G5058">
        <v>157998</v>
      </c>
      <c r="H5058">
        <v>157998</v>
      </c>
      <c r="I5058">
        <f t="shared" si="235"/>
        <v>0</v>
      </c>
      <c r="J5058">
        <f t="shared" si="237"/>
        <v>0</v>
      </c>
      <c r="K5058">
        <f t="shared" si="236"/>
        <v>0</v>
      </c>
    </row>
    <row r="5059" spans="1:11" x14ac:dyDescent="0.25">
      <c r="A5059" t="s">
        <v>18</v>
      </c>
      <c r="B5059" t="s">
        <v>9</v>
      </c>
      <c r="C5059">
        <v>1994</v>
      </c>
      <c r="D5059">
        <v>1761</v>
      </c>
      <c r="E5059">
        <v>84312.78</v>
      </c>
      <c r="F5059">
        <v>24.71</v>
      </c>
      <c r="G5059">
        <v>23629</v>
      </c>
      <c r="H5059">
        <v>23629</v>
      </c>
      <c r="I5059">
        <f t="shared" ref="I5059:I5122" si="238">ABS(G5059-H5059)</f>
        <v>0</v>
      </c>
      <c r="J5059">
        <f t="shared" si="237"/>
        <v>0</v>
      </c>
      <c r="K5059">
        <f t="shared" ref="K5059:K5122" si="239">J5059^2</f>
        <v>0</v>
      </c>
    </row>
    <row r="5060" spans="1:11" x14ac:dyDescent="0.25">
      <c r="A5060" t="s">
        <v>34</v>
      </c>
      <c r="B5060" t="s">
        <v>29</v>
      </c>
      <c r="C5060">
        <v>2012</v>
      </c>
      <c r="D5060">
        <v>636</v>
      </c>
      <c r="E5060">
        <v>48668</v>
      </c>
      <c r="F5060">
        <v>12.33</v>
      </c>
      <c r="G5060">
        <v>27713</v>
      </c>
      <c r="H5060">
        <v>27713</v>
      </c>
      <c r="I5060">
        <f t="shared" si="238"/>
        <v>0</v>
      </c>
      <c r="J5060">
        <f t="shared" si="237"/>
        <v>0</v>
      </c>
      <c r="K5060">
        <f t="shared" si="239"/>
        <v>0</v>
      </c>
    </row>
    <row r="5061" spans="1:11" x14ac:dyDescent="0.25">
      <c r="A5061" t="s">
        <v>110</v>
      </c>
      <c r="B5061" t="s">
        <v>7</v>
      </c>
      <c r="C5061">
        <v>1996</v>
      </c>
      <c r="D5061">
        <v>1118</v>
      </c>
      <c r="E5061">
        <v>1577</v>
      </c>
      <c r="F5061">
        <v>8.85</v>
      </c>
      <c r="G5061">
        <v>301646</v>
      </c>
      <c r="H5061">
        <v>343934</v>
      </c>
      <c r="I5061">
        <f t="shared" si="238"/>
        <v>42288</v>
      </c>
      <c r="J5061">
        <f t="shared" si="237"/>
        <v>-42288</v>
      </c>
      <c r="K5061">
        <f t="shared" si="239"/>
        <v>1788274944</v>
      </c>
    </row>
    <row r="5062" spans="1:11" x14ac:dyDescent="0.25">
      <c r="A5062" t="s">
        <v>72</v>
      </c>
      <c r="B5062" t="s">
        <v>21</v>
      </c>
      <c r="C5062">
        <v>2004</v>
      </c>
      <c r="D5062">
        <v>1010</v>
      </c>
      <c r="E5062">
        <v>40</v>
      </c>
      <c r="F5062">
        <v>24.22</v>
      </c>
      <c r="G5062">
        <v>45360</v>
      </c>
      <c r="H5062">
        <v>65368</v>
      </c>
      <c r="I5062">
        <f t="shared" si="238"/>
        <v>20008</v>
      </c>
      <c r="J5062">
        <f t="shared" si="237"/>
        <v>-20008</v>
      </c>
      <c r="K5062">
        <f t="shared" si="239"/>
        <v>400320064</v>
      </c>
    </row>
    <row r="5063" spans="1:11" x14ac:dyDescent="0.25">
      <c r="A5063" t="s">
        <v>67</v>
      </c>
      <c r="B5063" t="s">
        <v>21</v>
      </c>
      <c r="C5063">
        <v>2009</v>
      </c>
      <c r="D5063">
        <v>854</v>
      </c>
      <c r="E5063">
        <v>13984.91</v>
      </c>
      <c r="F5063">
        <v>16.84</v>
      </c>
      <c r="G5063">
        <v>132882</v>
      </c>
      <c r="H5063">
        <v>170964</v>
      </c>
      <c r="I5063">
        <f t="shared" si="238"/>
        <v>38082</v>
      </c>
      <c r="J5063">
        <f t="shared" si="237"/>
        <v>-38082</v>
      </c>
      <c r="K5063">
        <f t="shared" si="239"/>
        <v>1450238724</v>
      </c>
    </row>
    <row r="5064" spans="1:11" x14ac:dyDescent="0.25">
      <c r="A5064" t="s">
        <v>27</v>
      </c>
      <c r="B5064" t="s">
        <v>11</v>
      </c>
      <c r="C5064">
        <v>2008</v>
      </c>
      <c r="D5064">
        <v>495</v>
      </c>
      <c r="E5064">
        <v>26857</v>
      </c>
      <c r="F5064">
        <v>15.75</v>
      </c>
      <c r="G5064">
        <v>28476</v>
      </c>
      <c r="H5064">
        <v>28476</v>
      </c>
      <c r="I5064">
        <f t="shared" si="238"/>
        <v>0</v>
      </c>
      <c r="J5064">
        <f t="shared" si="237"/>
        <v>0</v>
      </c>
      <c r="K5064">
        <f t="shared" si="239"/>
        <v>0</v>
      </c>
    </row>
    <row r="5065" spans="1:11" x14ac:dyDescent="0.25">
      <c r="A5065" t="s">
        <v>54</v>
      </c>
      <c r="B5065" t="s">
        <v>15</v>
      </c>
      <c r="C5065">
        <v>1990</v>
      </c>
      <c r="D5065">
        <v>2274</v>
      </c>
      <c r="E5065">
        <v>2537</v>
      </c>
      <c r="F5065">
        <v>21.82</v>
      </c>
      <c r="G5065">
        <v>28273</v>
      </c>
      <c r="H5065">
        <v>28273</v>
      </c>
      <c r="I5065">
        <f t="shared" si="238"/>
        <v>0</v>
      </c>
      <c r="J5065">
        <f t="shared" si="237"/>
        <v>0</v>
      </c>
      <c r="K5065">
        <f t="shared" si="239"/>
        <v>0</v>
      </c>
    </row>
    <row r="5066" spans="1:11" x14ac:dyDescent="0.25">
      <c r="A5066" t="s">
        <v>74</v>
      </c>
      <c r="B5066" t="s">
        <v>11</v>
      </c>
      <c r="C5066">
        <v>1995</v>
      </c>
      <c r="D5066">
        <v>1996</v>
      </c>
      <c r="E5066">
        <v>12004.33</v>
      </c>
      <c r="F5066">
        <v>19.98</v>
      </c>
      <c r="G5066">
        <v>20987</v>
      </c>
      <c r="H5066">
        <v>20124</v>
      </c>
      <c r="I5066">
        <f t="shared" si="238"/>
        <v>863</v>
      </c>
      <c r="J5066">
        <f t="shared" si="237"/>
        <v>863</v>
      </c>
      <c r="K5066">
        <f t="shared" si="239"/>
        <v>744769</v>
      </c>
    </row>
    <row r="5067" spans="1:11" x14ac:dyDescent="0.25">
      <c r="A5067" t="s">
        <v>55</v>
      </c>
      <c r="B5067" t="s">
        <v>9</v>
      </c>
      <c r="C5067">
        <v>2004</v>
      </c>
      <c r="D5067">
        <v>1732</v>
      </c>
      <c r="E5067">
        <v>4050</v>
      </c>
      <c r="F5067">
        <v>12.76</v>
      </c>
      <c r="G5067">
        <v>115496</v>
      </c>
      <c r="H5067">
        <v>76544</v>
      </c>
      <c r="I5067">
        <f t="shared" si="238"/>
        <v>38952</v>
      </c>
      <c r="J5067">
        <f t="shared" si="237"/>
        <v>38952</v>
      </c>
      <c r="K5067">
        <f t="shared" si="239"/>
        <v>1517258304</v>
      </c>
    </row>
    <row r="5068" spans="1:11" x14ac:dyDescent="0.25">
      <c r="A5068" t="s">
        <v>18</v>
      </c>
      <c r="B5068" t="s">
        <v>15</v>
      </c>
      <c r="C5068">
        <v>2011</v>
      </c>
      <c r="D5068">
        <v>1761</v>
      </c>
      <c r="E5068">
        <v>345026</v>
      </c>
      <c r="F5068">
        <v>20.329999999999998</v>
      </c>
      <c r="G5068">
        <v>25497</v>
      </c>
      <c r="H5068">
        <v>25497</v>
      </c>
      <c r="I5068">
        <f t="shared" si="238"/>
        <v>0</v>
      </c>
      <c r="J5068">
        <f t="shared" si="237"/>
        <v>0</v>
      </c>
      <c r="K5068">
        <f t="shared" si="239"/>
        <v>0</v>
      </c>
    </row>
    <row r="5069" spans="1:11" x14ac:dyDescent="0.25">
      <c r="A5069" t="s">
        <v>32</v>
      </c>
      <c r="B5069" t="s">
        <v>7</v>
      </c>
      <c r="C5069">
        <v>2000</v>
      </c>
      <c r="D5069">
        <v>1083</v>
      </c>
      <c r="E5069">
        <v>44957.52</v>
      </c>
      <c r="F5069">
        <v>24.57</v>
      </c>
      <c r="G5069">
        <v>186443</v>
      </c>
      <c r="H5069">
        <v>186443</v>
      </c>
      <c r="I5069">
        <f t="shared" si="238"/>
        <v>0</v>
      </c>
      <c r="J5069">
        <f t="shared" ref="J5069:J5132" si="240">G5069-H5069</f>
        <v>0</v>
      </c>
      <c r="K5069">
        <f t="shared" si="239"/>
        <v>0</v>
      </c>
    </row>
    <row r="5070" spans="1:11" x14ac:dyDescent="0.25">
      <c r="A5070" t="s">
        <v>28</v>
      </c>
      <c r="B5070" t="s">
        <v>13</v>
      </c>
      <c r="C5070">
        <v>2007</v>
      </c>
      <c r="D5070">
        <v>1712</v>
      </c>
      <c r="E5070">
        <v>1439.8</v>
      </c>
      <c r="F5070">
        <v>26.57</v>
      </c>
      <c r="G5070">
        <v>38337</v>
      </c>
      <c r="H5070">
        <v>41296</v>
      </c>
      <c r="I5070">
        <f t="shared" si="238"/>
        <v>2959</v>
      </c>
      <c r="J5070">
        <f t="shared" si="240"/>
        <v>-2959</v>
      </c>
      <c r="K5070">
        <f t="shared" si="239"/>
        <v>8755681</v>
      </c>
    </row>
    <row r="5071" spans="1:11" x14ac:dyDescent="0.25">
      <c r="A5071" t="s">
        <v>34</v>
      </c>
      <c r="B5071" t="s">
        <v>7</v>
      </c>
      <c r="C5071">
        <v>2011</v>
      </c>
      <c r="D5071">
        <v>636</v>
      </c>
      <c r="E5071">
        <v>53549</v>
      </c>
      <c r="F5071">
        <v>17.98</v>
      </c>
      <c r="G5071">
        <v>307406</v>
      </c>
      <c r="H5071">
        <v>307406</v>
      </c>
      <c r="I5071">
        <f t="shared" si="238"/>
        <v>0</v>
      </c>
      <c r="J5071">
        <f t="shared" si="240"/>
        <v>0</v>
      </c>
      <c r="K5071">
        <f t="shared" si="239"/>
        <v>0</v>
      </c>
    </row>
    <row r="5072" spans="1:11" x14ac:dyDescent="0.25">
      <c r="A5072" t="s">
        <v>10</v>
      </c>
      <c r="B5072" t="s">
        <v>11</v>
      </c>
      <c r="C5072">
        <v>1990</v>
      </c>
      <c r="D5072">
        <v>1668</v>
      </c>
      <c r="E5072">
        <v>79821.179999999993</v>
      </c>
      <c r="F5072">
        <v>16.170000000000002</v>
      </c>
      <c r="G5072">
        <v>36540</v>
      </c>
      <c r="H5072">
        <v>36540</v>
      </c>
      <c r="I5072">
        <f t="shared" si="238"/>
        <v>0</v>
      </c>
      <c r="J5072">
        <f t="shared" si="240"/>
        <v>0</v>
      </c>
      <c r="K5072">
        <f t="shared" si="239"/>
        <v>0</v>
      </c>
    </row>
    <row r="5073" spans="1:11" x14ac:dyDescent="0.25">
      <c r="A5073" t="s">
        <v>102</v>
      </c>
      <c r="B5073" t="s">
        <v>23</v>
      </c>
      <c r="C5073">
        <v>2000</v>
      </c>
      <c r="D5073">
        <v>2387</v>
      </c>
      <c r="E5073">
        <v>289.89999999999998</v>
      </c>
      <c r="F5073">
        <v>27.05</v>
      </c>
      <c r="G5073">
        <v>46584</v>
      </c>
      <c r="H5073">
        <v>35722</v>
      </c>
      <c r="I5073">
        <f t="shared" si="238"/>
        <v>10862</v>
      </c>
      <c r="J5073">
        <f t="shared" si="240"/>
        <v>10862</v>
      </c>
      <c r="K5073">
        <f t="shared" si="239"/>
        <v>117983044</v>
      </c>
    </row>
    <row r="5074" spans="1:11" x14ac:dyDescent="0.25">
      <c r="A5074" t="s">
        <v>25</v>
      </c>
      <c r="B5074" t="s">
        <v>29</v>
      </c>
      <c r="C5074">
        <v>2012</v>
      </c>
      <c r="D5074">
        <v>534</v>
      </c>
      <c r="E5074">
        <v>48687.88</v>
      </c>
      <c r="F5074">
        <v>11.79</v>
      </c>
      <c r="G5074">
        <v>22598</v>
      </c>
      <c r="H5074">
        <v>22598</v>
      </c>
      <c r="I5074">
        <f t="shared" si="238"/>
        <v>0</v>
      </c>
      <c r="J5074">
        <f t="shared" si="240"/>
        <v>0</v>
      </c>
      <c r="K5074">
        <f t="shared" si="239"/>
        <v>0</v>
      </c>
    </row>
    <row r="5075" spans="1:11" x14ac:dyDescent="0.25">
      <c r="A5075" t="s">
        <v>32</v>
      </c>
      <c r="B5075" t="s">
        <v>21</v>
      </c>
      <c r="C5075">
        <v>2004</v>
      </c>
      <c r="D5075">
        <v>1083</v>
      </c>
      <c r="E5075">
        <v>35113</v>
      </c>
      <c r="F5075">
        <v>26.63</v>
      </c>
      <c r="G5075">
        <v>88588</v>
      </c>
      <c r="H5075">
        <v>88588</v>
      </c>
      <c r="I5075">
        <f t="shared" si="238"/>
        <v>0</v>
      </c>
      <c r="J5075">
        <f t="shared" si="240"/>
        <v>0</v>
      </c>
      <c r="K5075">
        <f t="shared" si="239"/>
        <v>0</v>
      </c>
    </row>
    <row r="5076" spans="1:11" x14ac:dyDescent="0.25">
      <c r="A5076" t="s">
        <v>18</v>
      </c>
      <c r="B5076" t="s">
        <v>49</v>
      </c>
      <c r="C5076">
        <v>2005</v>
      </c>
      <c r="D5076">
        <v>1761</v>
      </c>
      <c r="E5076">
        <v>232232</v>
      </c>
      <c r="F5076">
        <v>25.7</v>
      </c>
      <c r="G5076">
        <v>92462</v>
      </c>
      <c r="H5076">
        <v>92462</v>
      </c>
      <c r="I5076">
        <f t="shared" si="238"/>
        <v>0</v>
      </c>
      <c r="J5076">
        <f t="shared" si="240"/>
        <v>0</v>
      </c>
      <c r="K5076">
        <f t="shared" si="239"/>
        <v>0</v>
      </c>
    </row>
    <row r="5077" spans="1:11" x14ac:dyDescent="0.25">
      <c r="A5077" t="s">
        <v>14</v>
      </c>
      <c r="B5077" t="s">
        <v>29</v>
      </c>
      <c r="C5077">
        <v>2011</v>
      </c>
      <c r="D5077">
        <v>494</v>
      </c>
      <c r="E5077">
        <v>1979.27</v>
      </c>
      <c r="F5077">
        <v>26.32</v>
      </c>
      <c r="G5077">
        <v>6953</v>
      </c>
      <c r="H5077">
        <v>6953</v>
      </c>
      <c r="I5077">
        <f t="shared" si="238"/>
        <v>0</v>
      </c>
      <c r="J5077">
        <f t="shared" si="240"/>
        <v>0</v>
      </c>
      <c r="K5077">
        <f t="shared" si="239"/>
        <v>0</v>
      </c>
    </row>
    <row r="5078" spans="1:11" x14ac:dyDescent="0.25">
      <c r="A5078" t="s">
        <v>42</v>
      </c>
      <c r="B5078" t="s">
        <v>7</v>
      </c>
      <c r="C5078">
        <v>2011</v>
      </c>
      <c r="D5078">
        <v>758</v>
      </c>
      <c r="E5078">
        <v>65961.100000000006</v>
      </c>
      <c r="F5078">
        <v>19.829999999999998</v>
      </c>
      <c r="G5078">
        <v>262734</v>
      </c>
      <c r="H5078">
        <v>262734</v>
      </c>
      <c r="I5078">
        <f t="shared" si="238"/>
        <v>0</v>
      </c>
      <c r="J5078">
        <f t="shared" si="240"/>
        <v>0</v>
      </c>
      <c r="K5078">
        <f t="shared" si="239"/>
        <v>0</v>
      </c>
    </row>
    <row r="5079" spans="1:11" x14ac:dyDescent="0.25">
      <c r="A5079" t="s">
        <v>14</v>
      </c>
      <c r="B5079" t="s">
        <v>7</v>
      </c>
      <c r="C5079">
        <v>1996</v>
      </c>
      <c r="D5079">
        <v>494</v>
      </c>
      <c r="E5079">
        <v>11955</v>
      </c>
      <c r="F5079">
        <v>22.61</v>
      </c>
      <c r="G5079">
        <v>134795</v>
      </c>
      <c r="H5079">
        <v>134795</v>
      </c>
      <c r="I5079">
        <f t="shared" si="238"/>
        <v>0</v>
      </c>
      <c r="J5079">
        <f t="shared" si="240"/>
        <v>0</v>
      </c>
      <c r="K5079">
        <f t="shared" si="239"/>
        <v>0</v>
      </c>
    </row>
    <row r="5080" spans="1:11" x14ac:dyDescent="0.25">
      <c r="A5080" t="s">
        <v>27</v>
      </c>
      <c r="B5080" t="s">
        <v>29</v>
      </c>
      <c r="C5080">
        <v>1993</v>
      </c>
      <c r="D5080">
        <v>495</v>
      </c>
      <c r="E5080">
        <v>16582</v>
      </c>
      <c r="F5080">
        <v>21.32</v>
      </c>
      <c r="G5080">
        <v>14913</v>
      </c>
      <c r="H5080">
        <v>14913</v>
      </c>
      <c r="I5080">
        <f t="shared" si="238"/>
        <v>0</v>
      </c>
      <c r="J5080">
        <f t="shared" si="240"/>
        <v>0</v>
      </c>
      <c r="K5080">
        <f t="shared" si="239"/>
        <v>0</v>
      </c>
    </row>
    <row r="5081" spans="1:11" x14ac:dyDescent="0.25">
      <c r="A5081" t="s">
        <v>71</v>
      </c>
      <c r="B5081" t="s">
        <v>15</v>
      </c>
      <c r="C5081">
        <v>1994</v>
      </c>
      <c r="D5081">
        <v>151</v>
      </c>
      <c r="E5081">
        <v>62</v>
      </c>
      <c r="F5081">
        <v>29.05</v>
      </c>
      <c r="G5081">
        <v>1518</v>
      </c>
      <c r="H5081">
        <v>6350</v>
      </c>
      <c r="I5081">
        <f t="shared" si="238"/>
        <v>4832</v>
      </c>
      <c r="J5081">
        <f t="shared" si="240"/>
        <v>-4832</v>
      </c>
      <c r="K5081">
        <f t="shared" si="239"/>
        <v>23348224</v>
      </c>
    </row>
    <row r="5082" spans="1:11" x14ac:dyDescent="0.25">
      <c r="A5082" t="s">
        <v>27</v>
      </c>
      <c r="B5082" t="s">
        <v>29</v>
      </c>
      <c r="C5082">
        <v>2006</v>
      </c>
      <c r="D5082">
        <v>495</v>
      </c>
      <c r="E5082">
        <v>26857</v>
      </c>
      <c r="F5082">
        <v>18.420000000000002</v>
      </c>
      <c r="G5082">
        <v>17625</v>
      </c>
      <c r="H5082">
        <v>17625</v>
      </c>
      <c r="I5082">
        <f t="shared" si="238"/>
        <v>0</v>
      </c>
      <c r="J5082">
        <f t="shared" si="240"/>
        <v>0</v>
      </c>
      <c r="K5082">
        <f t="shared" si="239"/>
        <v>0</v>
      </c>
    </row>
    <row r="5083" spans="1:11" x14ac:dyDescent="0.25">
      <c r="A5083" t="s">
        <v>74</v>
      </c>
      <c r="B5083" t="s">
        <v>9</v>
      </c>
      <c r="C5083">
        <v>1992</v>
      </c>
      <c r="D5083">
        <v>1996</v>
      </c>
      <c r="E5083">
        <v>12004.33</v>
      </c>
      <c r="F5083">
        <v>19.89</v>
      </c>
      <c r="G5083">
        <v>18831</v>
      </c>
      <c r="H5083">
        <v>18442</v>
      </c>
      <c r="I5083">
        <f t="shared" si="238"/>
        <v>389</v>
      </c>
      <c r="J5083">
        <f t="shared" si="240"/>
        <v>389</v>
      </c>
      <c r="K5083">
        <f t="shared" si="239"/>
        <v>151321</v>
      </c>
    </row>
    <row r="5084" spans="1:11" x14ac:dyDescent="0.25">
      <c r="A5084" t="s">
        <v>36</v>
      </c>
      <c r="B5084" t="s">
        <v>23</v>
      </c>
      <c r="C5084">
        <v>1992</v>
      </c>
      <c r="D5084">
        <v>1738</v>
      </c>
      <c r="E5084">
        <v>3134</v>
      </c>
      <c r="F5084">
        <v>17.96</v>
      </c>
      <c r="G5084">
        <v>105298</v>
      </c>
      <c r="H5084">
        <v>106893</v>
      </c>
      <c r="I5084">
        <f t="shared" si="238"/>
        <v>1595</v>
      </c>
      <c r="J5084">
        <f t="shared" si="240"/>
        <v>-1595</v>
      </c>
      <c r="K5084">
        <f t="shared" si="239"/>
        <v>2544025</v>
      </c>
    </row>
    <row r="5085" spans="1:11" x14ac:dyDescent="0.25">
      <c r="A5085" t="s">
        <v>18</v>
      </c>
      <c r="B5085" t="s">
        <v>9</v>
      </c>
      <c r="C5085">
        <v>1993</v>
      </c>
      <c r="D5085">
        <v>1761</v>
      </c>
      <c r="E5085">
        <v>75658.33</v>
      </c>
      <c r="F5085">
        <v>28.18</v>
      </c>
      <c r="G5085">
        <v>25321</v>
      </c>
      <c r="H5085">
        <v>25321</v>
      </c>
      <c r="I5085">
        <f t="shared" si="238"/>
        <v>0</v>
      </c>
      <c r="J5085">
        <f t="shared" si="240"/>
        <v>0</v>
      </c>
      <c r="K5085">
        <f t="shared" si="239"/>
        <v>0</v>
      </c>
    </row>
    <row r="5086" spans="1:11" x14ac:dyDescent="0.25">
      <c r="A5086" t="s">
        <v>12</v>
      </c>
      <c r="B5086" t="s">
        <v>45</v>
      </c>
      <c r="C5086">
        <v>1997</v>
      </c>
      <c r="D5086">
        <v>2702</v>
      </c>
      <c r="E5086">
        <v>1597</v>
      </c>
      <c r="F5086">
        <v>27.62</v>
      </c>
      <c r="G5086">
        <v>121718</v>
      </c>
      <c r="H5086">
        <v>121925</v>
      </c>
      <c r="I5086">
        <f t="shared" si="238"/>
        <v>207</v>
      </c>
      <c r="J5086">
        <f t="shared" si="240"/>
        <v>-207</v>
      </c>
      <c r="K5086">
        <f t="shared" si="239"/>
        <v>42849</v>
      </c>
    </row>
    <row r="5087" spans="1:11" x14ac:dyDescent="0.25">
      <c r="A5087" t="s">
        <v>37</v>
      </c>
      <c r="B5087" t="s">
        <v>9</v>
      </c>
      <c r="C5087">
        <v>2011</v>
      </c>
      <c r="D5087">
        <v>630</v>
      </c>
      <c r="E5087">
        <v>1578</v>
      </c>
      <c r="F5087">
        <v>16.899999999999999</v>
      </c>
      <c r="G5087">
        <v>15840</v>
      </c>
      <c r="H5087">
        <v>17366</v>
      </c>
      <c r="I5087">
        <f t="shared" si="238"/>
        <v>1526</v>
      </c>
      <c r="J5087">
        <f t="shared" si="240"/>
        <v>-1526</v>
      </c>
      <c r="K5087">
        <f t="shared" si="239"/>
        <v>2328676</v>
      </c>
    </row>
    <row r="5088" spans="1:11" x14ac:dyDescent="0.25">
      <c r="A5088" t="s">
        <v>52</v>
      </c>
      <c r="B5088" t="s">
        <v>45</v>
      </c>
      <c r="C5088">
        <v>2012</v>
      </c>
      <c r="D5088">
        <v>282</v>
      </c>
      <c r="E5088">
        <v>1.52</v>
      </c>
      <c r="F5088">
        <v>27.39</v>
      </c>
      <c r="G5088">
        <v>156860</v>
      </c>
      <c r="H5088">
        <v>115886</v>
      </c>
      <c r="I5088">
        <f t="shared" si="238"/>
        <v>40974</v>
      </c>
      <c r="J5088">
        <f t="shared" si="240"/>
        <v>40974</v>
      </c>
      <c r="K5088">
        <f t="shared" si="239"/>
        <v>1678868676</v>
      </c>
    </row>
    <row r="5089" spans="1:11" x14ac:dyDescent="0.25">
      <c r="A5089" t="s">
        <v>27</v>
      </c>
      <c r="B5089" t="s">
        <v>21</v>
      </c>
      <c r="C5089">
        <v>2012</v>
      </c>
      <c r="D5089">
        <v>495</v>
      </c>
      <c r="E5089">
        <v>26857</v>
      </c>
      <c r="F5089">
        <v>19.14</v>
      </c>
      <c r="G5089">
        <v>30138</v>
      </c>
      <c r="H5089">
        <v>30138</v>
      </c>
      <c r="I5089">
        <f t="shared" si="238"/>
        <v>0</v>
      </c>
      <c r="J5089">
        <f t="shared" si="240"/>
        <v>0</v>
      </c>
      <c r="K5089">
        <f t="shared" si="239"/>
        <v>0</v>
      </c>
    </row>
    <row r="5090" spans="1:11" x14ac:dyDescent="0.25">
      <c r="A5090" t="s">
        <v>58</v>
      </c>
      <c r="B5090" t="s">
        <v>13</v>
      </c>
      <c r="C5090">
        <v>2005</v>
      </c>
      <c r="D5090">
        <v>691</v>
      </c>
      <c r="E5090">
        <v>235.4</v>
      </c>
      <c r="F5090">
        <v>8.61</v>
      </c>
      <c r="G5090">
        <v>32844</v>
      </c>
      <c r="H5090">
        <v>36408</v>
      </c>
      <c r="I5090">
        <f t="shared" si="238"/>
        <v>3564</v>
      </c>
      <c r="J5090">
        <f t="shared" si="240"/>
        <v>-3564</v>
      </c>
      <c r="K5090">
        <f t="shared" si="239"/>
        <v>12702096</v>
      </c>
    </row>
    <row r="5091" spans="1:11" x14ac:dyDescent="0.25">
      <c r="A5091" t="s">
        <v>68</v>
      </c>
      <c r="B5091" t="s">
        <v>29</v>
      </c>
      <c r="C5091">
        <v>1997</v>
      </c>
      <c r="D5091">
        <v>748</v>
      </c>
      <c r="E5091">
        <v>75.290000000000006</v>
      </c>
      <c r="F5091">
        <v>28.52</v>
      </c>
      <c r="G5091">
        <v>9514</v>
      </c>
      <c r="H5091">
        <v>10308</v>
      </c>
      <c r="I5091">
        <f t="shared" si="238"/>
        <v>794</v>
      </c>
      <c r="J5091">
        <f t="shared" si="240"/>
        <v>-794</v>
      </c>
      <c r="K5091">
        <f t="shared" si="239"/>
        <v>630436</v>
      </c>
    </row>
    <row r="5092" spans="1:11" x14ac:dyDescent="0.25">
      <c r="A5092" t="s">
        <v>84</v>
      </c>
      <c r="B5092" t="s">
        <v>15</v>
      </c>
      <c r="C5092">
        <v>2000</v>
      </c>
      <c r="D5092">
        <v>1181</v>
      </c>
      <c r="E5092">
        <v>220.22</v>
      </c>
      <c r="F5092">
        <v>20.22</v>
      </c>
      <c r="G5092">
        <v>6687</v>
      </c>
      <c r="H5092">
        <v>6446</v>
      </c>
      <c r="I5092">
        <f t="shared" si="238"/>
        <v>241</v>
      </c>
      <c r="J5092">
        <f t="shared" si="240"/>
        <v>241</v>
      </c>
      <c r="K5092">
        <f t="shared" si="239"/>
        <v>58081</v>
      </c>
    </row>
    <row r="5093" spans="1:11" x14ac:dyDescent="0.25">
      <c r="A5093" t="s">
        <v>42</v>
      </c>
      <c r="B5093" t="s">
        <v>9</v>
      </c>
      <c r="C5093">
        <v>1999</v>
      </c>
      <c r="D5093">
        <v>758</v>
      </c>
      <c r="E5093">
        <v>34468.93</v>
      </c>
      <c r="F5093">
        <v>25.03</v>
      </c>
      <c r="G5093">
        <v>24720</v>
      </c>
      <c r="H5093">
        <v>24720</v>
      </c>
      <c r="I5093">
        <f t="shared" si="238"/>
        <v>0</v>
      </c>
      <c r="J5093">
        <f t="shared" si="240"/>
        <v>0</v>
      </c>
      <c r="K5093">
        <f t="shared" si="239"/>
        <v>0</v>
      </c>
    </row>
    <row r="5094" spans="1:11" x14ac:dyDescent="0.25">
      <c r="A5094" t="s">
        <v>74</v>
      </c>
      <c r="B5094" t="s">
        <v>23</v>
      </c>
      <c r="C5094">
        <v>2007</v>
      </c>
      <c r="D5094">
        <v>1996</v>
      </c>
      <c r="E5094">
        <v>22883.17</v>
      </c>
      <c r="F5094">
        <v>19.899999999999999</v>
      </c>
      <c r="G5094">
        <v>167445</v>
      </c>
      <c r="H5094">
        <v>175233</v>
      </c>
      <c r="I5094">
        <f t="shared" si="238"/>
        <v>7788</v>
      </c>
      <c r="J5094">
        <f t="shared" si="240"/>
        <v>-7788</v>
      </c>
      <c r="K5094">
        <f t="shared" si="239"/>
        <v>60652944</v>
      </c>
    </row>
    <row r="5095" spans="1:11" x14ac:dyDescent="0.25">
      <c r="A5095" t="s">
        <v>18</v>
      </c>
      <c r="B5095" t="s">
        <v>49</v>
      </c>
      <c r="C5095">
        <v>1991</v>
      </c>
      <c r="D5095">
        <v>1761</v>
      </c>
      <c r="E5095">
        <v>58349.440000000002</v>
      </c>
      <c r="F5095">
        <v>21.43</v>
      </c>
      <c r="G5095">
        <v>91353</v>
      </c>
      <c r="H5095">
        <v>91353</v>
      </c>
      <c r="I5095">
        <f t="shared" si="238"/>
        <v>0</v>
      </c>
      <c r="J5095">
        <f t="shared" si="240"/>
        <v>0</v>
      </c>
      <c r="K5095">
        <f t="shared" si="239"/>
        <v>0</v>
      </c>
    </row>
    <row r="5096" spans="1:11" x14ac:dyDescent="0.25">
      <c r="A5096" t="s">
        <v>34</v>
      </c>
      <c r="B5096" t="s">
        <v>15</v>
      </c>
      <c r="C5096">
        <v>2013</v>
      </c>
      <c r="D5096">
        <v>636</v>
      </c>
      <c r="E5096">
        <v>54197</v>
      </c>
      <c r="F5096">
        <v>12.68</v>
      </c>
      <c r="G5096">
        <v>50111</v>
      </c>
      <c r="H5096">
        <v>50111</v>
      </c>
      <c r="I5096">
        <f t="shared" si="238"/>
        <v>0</v>
      </c>
      <c r="J5096">
        <f t="shared" si="240"/>
        <v>0</v>
      </c>
      <c r="K5096">
        <f t="shared" si="239"/>
        <v>0</v>
      </c>
    </row>
    <row r="5097" spans="1:11" x14ac:dyDescent="0.25">
      <c r="A5097" t="s">
        <v>19</v>
      </c>
      <c r="B5097" t="s">
        <v>7</v>
      </c>
      <c r="C5097">
        <v>1994</v>
      </c>
      <c r="D5097">
        <v>216</v>
      </c>
      <c r="E5097">
        <v>692</v>
      </c>
      <c r="F5097">
        <v>20.02</v>
      </c>
      <c r="G5097">
        <v>166360</v>
      </c>
      <c r="H5097">
        <v>162581</v>
      </c>
      <c r="I5097">
        <f t="shared" si="238"/>
        <v>3779</v>
      </c>
      <c r="J5097">
        <f t="shared" si="240"/>
        <v>3779</v>
      </c>
      <c r="K5097">
        <f t="shared" si="239"/>
        <v>14280841</v>
      </c>
    </row>
    <row r="5098" spans="1:11" x14ac:dyDescent="0.25">
      <c r="A5098" t="s">
        <v>95</v>
      </c>
      <c r="B5098" t="s">
        <v>9</v>
      </c>
      <c r="C5098">
        <v>2002</v>
      </c>
      <c r="D5098">
        <v>3142</v>
      </c>
      <c r="E5098">
        <v>105</v>
      </c>
      <c r="F5098">
        <v>25.48</v>
      </c>
      <c r="G5098">
        <v>52970</v>
      </c>
      <c r="H5098">
        <v>59286</v>
      </c>
      <c r="I5098">
        <f t="shared" si="238"/>
        <v>6316</v>
      </c>
      <c r="J5098">
        <f t="shared" si="240"/>
        <v>-6316</v>
      </c>
      <c r="K5098">
        <f t="shared" si="239"/>
        <v>39891856</v>
      </c>
    </row>
    <row r="5099" spans="1:11" x14ac:dyDescent="0.25">
      <c r="A5099" t="s">
        <v>69</v>
      </c>
      <c r="B5099" t="s">
        <v>15</v>
      </c>
      <c r="C5099">
        <v>1992</v>
      </c>
      <c r="D5099">
        <v>1513</v>
      </c>
      <c r="E5099">
        <v>101.06</v>
      </c>
      <c r="F5099">
        <v>19.760000000000002</v>
      </c>
      <c r="G5099">
        <v>6982</v>
      </c>
      <c r="H5099">
        <v>7020</v>
      </c>
      <c r="I5099">
        <f t="shared" si="238"/>
        <v>38</v>
      </c>
      <c r="J5099">
        <f t="shared" si="240"/>
        <v>-38</v>
      </c>
      <c r="K5099">
        <f t="shared" si="239"/>
        <v>1444</v>
      </c>
    </row>
    <row r="5100" spans="1:11" x14ac:dyDescent="0.25">
      <c r="A5100" t="s">
        <v>89</v>
      </c>
      <c r="B5100" t="s">
        <v>15</v>
      </c>
      <c r="C5100">
        <v>2006</v>
      </c>
      <c r="D5100">
        <v>637</v>
      </c>
      <c r="E5100">
        <v>6733.2</v>
      </c>
      <c r="F5100">
        <v>11.63</v>
      </c>
      <c r="G5100">
        <v>17986</v>
      </c>
      <c r="H5100">
        <v>37611</v>
      </c>
      <c r="I5100">
        <f t="shared" si="238"/>
        <v>19625</v>
      </c>
      <c r="J5100">
        <f t="shared" si="240"/>
        <v>-19625</v>
      </c>
      <c r="K5100">
        <f t="shared" si="239"/>
        <v>385140625</v>
      </c>
    </row>
    <row r="5101" spans="1:11" x14ac:dyDescent="0.25">
      <c r="A5101" t="s">
        <v>18</v>
      </c>
      <c r="B5101" t="s">
        <v>15</v>
      </c>
      <c r="C5101">
        <v>1994</v>
      </c>
      <c r="D5101">
        <v>1761</v>
      </c>
      <c r="E5101">
        <v>84312.78</v>
      </c>
      <c r="F5101">
        <v>25.42</v>
      </c>
      <c r="G5101">
        <v>19056</v>
      </c>
      <c r="H5101">
        <v>19056</v>
      </c>
      <c r="I5101">
        <f t="shared" si="238"/>
        <v>0</v>
      </c>
      <c r="J5101">
        <f t="shared" si="240"/>
        <v>0</v>
      </c>
      <c r="K5101">
        <f t="shared" si="239"/>
        <v>0</v>
      </c>
    </row>
    <row r="5102" spans="1:11" x14ac:dyDescent="0.25">
      <c r="A5102" t="s">
        <v>64</v>
      </c>
      <c r="B5102" t="s">
        <v>15</v>
      </c>
      <c r="C5102">
        <v>1991</v>
      </c>
      <c r="D5102">
        <v>1976</v>
      </c>
      <c r="E5102">
        <v>6289.7</v>
      </c>
      <c r="F5102">
        <v>24.61</v>
      </c>
      <c r="G5102">
        <v>9586</v>
      </c>
      <c r="H5102">
        <v>12883</v>
      </c>
      <c r="I5102">
        <f t="shared" si="238"/>
        <v>3297</v>
      </c>
      <c r="J5102">
        <f t="shared" si="240"/>
        <v>-3297</v>
      </c>
      <c r="K5102">
        <f t="shared" si="239"/>
        <v>10870209</v>
      </c>
    </row>
    <row r="5103" spans="1:11" x14ac:dyDescent="0.25">
      <c r="A5103" t="s">
        <v>103</v>
      </c>
      <c r="B5103" t="s">
        <v>7</v>
      </c>
      <c r="C5103">
        <v>2009</v>
      </c>
      <c r="D5103">
        <v>589</v>
      </c>
      <c r="E5103">
        <v>11144</v>
      </c>
      <c r="F5103">
        <v>11.48</v>
      </c>
      <c r="G5103">
        <v>251082</v>
      </c>
      <c r="H5103">
        <v>269012</v>
      </c>
      <c r="I5103">
        <f t="shared" si="238"/>
        <v>17930</v>
      </c>
      <c r="J5103">
        <f t="shared" si="240"/>
        <v>-17930</v>
      </c>
      <c r="K5103">
        <f t="shared" si="239"/>
        <v>321484900</v>
      </c>
    </row>
    <row r="5104" spans="1:11" x14ac:dyDescent="0.25">
      <c r="A5104" t="s">
        <v>66</v>
      </c>
      <c r="B5104" t="s">
        <v>45</v>
      </c>
      <c r="C5104">
        <v>2012</v>
      </c>
      <c r="D5104">
        <v>1032</v>
      </c>
      <c r="E5104">
        <v>766.93</v>
      </c>
      <c r="F5104">
        <v>21.92</v>
      </c>
      <c r="G5104">
        <v>107501</v>
      </c>
      <c r="H5104">
        <v>78029</v>
      </c>
      <c r="I5104">
        <f t="shared" si="238"/>
        <v>29472</v>
      </c>
      <c r="J5104">
        <f t="shared" si="240"/>
        <v>29472</v>
      </c>
      <c r="K5104">
        <f t="shared" si="239"/>
        <v>868598784</v>
      </c>
    </row>
    <row r="5105" spans="1:11" x14ac:dyDescent="0.25">
      <c r="A5105" t="s">
        <v>53</v>
      </c>
      <c r="B5105" t="s">
        <v>21</v>
      </c>
      <c r="C5105">
        <v>2001</v>
      </c>
      <c r="D5105">
        <v>1604</v>
      </c>
      <c r="E5105">
        <v>687</v>
      </c>
      <c r="F5105">
        <v>25.01</v>
      </c>
      <c r="G5105">
        <v>64856</v>
      </c>
      <c r="H5105">
        <v>65895</v>
      </c>
      <c r="I5105">
        <f t="shared" si="238"/>
        <v>1039</v>
      </c>
      <c r="J5105">
        <f t="shared" si="240"/>
        <v>-1039</v>
      </c>
      <c r="K5105">
        <f t="shared" si="239"/>
        <v>1079521</v>
      </c>
    </row>
    <row r="5106" spans="1:11" x14ac:dyDescent="0.25">
      <c r="A5106" t="s">
        <v>32</v>
      </c>
      <c r="B5106" t="s">
        <v>15</v>
      </c>
      <c r="C5106">
        <v>1994</v>
      </c>
      <c r="D5106">
        <v>1083</v>
      </c>
      <c r="E5106">
        <v>61357</v>
      </c>
      <c r="F5106">
        <v>24.71</v>
      </c>
      <c r="G5106">
        <v>7786</v>
      </c>
      <c r="H5106">
        <v>7786</v>
      </c>
      <c r="I5106">
        <f t="shared" si="238"/>
        <v>0</v>
      </c>
      <c r="J5106">
        <f t="shared" si="240"/>
        <v>0</v>
      </c>
      <c r="K5106">
        <f t="shared" si="239"/>
        <v>0</v>
      </c>
    </row>
    <row r="5107" spans="1:11" x14ac:dyDescent="0.25">
      <c r="A5107" t="s">
        <v>39</v>
      </c>
      <c r="B5107" t="s">
        <v>9</v>
      </c>
      <c r="C5107">
        <v>2010</v>
      </c>
      <c r="D5107">
        <v>2666</v>
      </c>
      <c r="E5107">
        <v>13283.72</v>
      </c>
      <c r="F5107">
        <v>26.65</v>
      </c>
      <c r="G5107">
        <v>58378</v>
      </c>
      <c r="H5107">
        <v>58378</v>
      </c>
      <c r="I5107">
        <f t="shared" si="238"/>
        <v>0</v>
      </c>
      <c r="J5107">
        <f t="shared" si="240"/>
        <v>0</v>
      </c>
      <c r="K5107">
        <f t="shared" si="239"/>
        <v>0</v>
      </c>
    </row>
    <row r="5108" spans="1:11" x14ac:dyDescent="0.25">
      <c r="A5108" t="s">
        <v>32</v>
      </c>
      <c r="B5108" t="s">
        <v>9</v>
      </c>
      <c r="C5108">
        <v>2011</v>
      </c>
      <c r="D5108">
        <v>1083</v>
      </c>
      <c r="E5108">
        <v>55540</v>
      </c>
      <c r="F5108">
        <v>25.45</v>
      </c>
      <c r="G5108">
        <v>24784</v>
      </c>
      <c r="H5108">
        <v>24784</v>
      </c>
      <c r="I5108">
        <f t="shared" si="238"/>
        <v>0</v>
      </c>
      <c r="J5108">
        <f t="shared" si="240"/>
        <v>0</v>
      </c>
      <c r="K5108">
        <f t="shared" si="239"/>
        <v>0</v>
      </c>
    </row>
    <row r="5109" spans="1:11" x14ac:dyDescent="0.25">
      <c r="A5109" t="s">
        <v>43</v>
      </c>
      <c r="B5109" t="s">
        <v>9</v>
      </c>
      <c r="C5109">
        <v>2005</v>
      </c>
      <c r="D5109">
        <v>593</v>
      </c>
      <c r="E5109">
        <v>40332</v>
      </c>
      <c r="F5109">
        <v>11.24</v>
      </c>
      <c r="G5109">
        <v>70000</v>
      </c>
      <c r="H5109">
        <v>68381</v>
      </c>
      <c r="I5109">
        <f t="shared" si="238"/>
        <v>1619</v>
      </c>
      <c r="J5109">
        <f t="shared" si="240"/>
        <v>1619</v>
      </c>
      <c r="K5109">
        <f t="shared" si="239"/>
        <v>2621161</v>
      </c>
    </row>
    <row r="5110" spans="1:11" x14ac:dyDescent="0.25">
      <c r="A5110" t="s">
        <v>12</v>
      </c>
      <c r="B5110" t="s">
        <v>9</v>
      </c>
      <c r="C5110">
        <v>2013</v>
      </c>
      <c r="D5110">
        <v>2702</v>
      </c>
      <c r="E5110">
        <v>1597</v>
      </c>
      <c r="F5110">
        <v>27.3</v>
      </c>
      <c r="G5110">
        <v>48441</v>
      </c>
      <c r="H5110">
        <v>48441</v>
      </c>
      <c r="I5110">
        <f t="shared" si="238"/>
        <v>0</v>
      </c>
      <c r="J5110">
        <f t="shared" si="240"/>
        <v>0</v>
      </c>
      <c r="K5110">
        <f t="shared" si="239"/>
        <v>0</v>
      </c>
    </row>
    <row r="5111" spans="1:11" x14ac:dyDescent="0.25">
      <c r="A5111" t="s">
        <v>25</v>
      </c>
      <c r="B5111" t="s">
        <v>7</v>
      </c>
      <c r="C5111">
        <v>1999</v>
      </c>
      <c r="D5111">
        <v>534</v>
      </c>
      <c r="E5111">
        <v>34200</v>
      </c>
      <c r="F5111">
        <v>19.75</v>
      </c>
      <c r="G5111">
        <v>321265</v>
      </c>
      <c r="H5111">
        <v>313056</v>
      </c>
      <c r="I5111">
        <f t="shared" si="238"/>
        <v>8209</v>
      </c>
      <c r="J5111">
        <f t="shared" si="240"/>
        <v>8209</v>
      </c>
      <c r="K5111">
        <f t="shared" si="239"/>
        <v>67387681</v>
      </c>
    </row>
    <row r="5112" spans="1:11" x14ac:dyDescent="0.25">
      <c r="A5112" t="s">
        <v>50</v>
      </c>
      <c r="B5112" t="s">
        <v>29</v>
      </c>
      <c r="C5112">
        <v>1991</v>
      </c>
      <c r="D5112">
        <v>1110</v>
      </c>
      <c r="E5112">
        <v>4487</v>
      </c>
      <c r="F5112">
        <v>8.15</v>
      </c>
      <c r="G5112">
        <v>24958</v>
      </c>
      <c r="H5112">
        <v>19046</v>
      </c>
      <c r="I5112">
        <f t="shared" si="238"/>
        <v>5912</v>
      </c>
      <c r="J5112">
        <f t="shared" si="240"/>
        <v>5912</v>
      </c>
      <c r="K5112">
        <f t="shared" si="239"/>
        <v>34951744</v>
      </c>
    </row>
    <row r="5113" spans="1:11" x14ac:dyDescent="0.25">
      <c r="A5113" t="s">
        <v>85</v>
      </c>
      <c r="B5113" t="s">
        <v>45</v>
      </c>
      <c r="C5113">
        <v>2006</v>
      </c>
      <c r="D5113">
        <v>1622</v>
      </c>
      <c r="E5113">
        <v>41220</v>
      </c>
      <c r="F5113">
        <v>27.92</v>
      </c>
      <c r="G5113">
        <v>210910</v>
      </c>
      <c r="H5113">
        <v>171804</v>
      </c>
      <c r="I5113">
        <f t="shared" si="238"/>
        <v>39106</v>
      </c>
      <c r="J5113">
        <f t="shared" si="240"/>
        <v>39106</v>
      </c>
      <c r="K5113">
        <f t="shared" si="239"/>
        <v>1529279236</v>
      </c>
    </row>
    <row r="5114" spans="1:11" x14ac:dyDescent="0.25">
      <c r="A5114" t="s">
        <v>32</v>
      </c>
      <c r="B5114" t="s">
        <v>15</v>
      </c>
      <c r="C5114">
        <v>2011</v>
      </c>
      <c r="D5114">
        <v>1083</v>
      </c>
      <c r="E5114">
        <v>55540</v>
      </c>
      <c r="F5114">
        <v>25.53</v>
      </c>
      <c r="G5114">
        <v>9487</v>
      </c>
      <c r="H5114">
        <v>9487</v>
      </c>
      <c r="I5114">
        <f t="shared" si="238"/>
        <v>0</v>
      </c>
      <c r="J5114">
        <f t="shared" si="240"/>
        <v>0</v>
      </c>
      <c r="K5114">
        <f t="shared" si="239"/>
        <v>0</v>
      </c>
    </row>
    <row r="5115" spans="1:11" x14ac:dyDescent="0.25">
      <c r="A5115" t="s">
        <v>32</v>
      </c>
      <c r="B5115" t="s">
        <v>7</v>
      </c>
      <c r="C5115">
        <v>2011</v>
      </c>
      <c r="D5115">
        <v>1083</v>
      </c>
      <c r="E5115">
        <v>55540</v>
      </c>
      <c r="F5115">
        <v>27.02</v>
      </c>
      <c r="G5115">
        <v>227240</v>
      </c>
      <c r="H5115">
        <v>227240</v>
      </c>
      <c r="I5115">
        <f t="shared" si="238"/>
        <v>0</v>
      </c>
      <c r="J5115">
        <f t="shared" si="240"/>
        <v>0</v>
      </c>
      <c r="K5115">
        <f t="shared" si="239"/>
        <v>0</v>
      </c>
    </row>
    <row r="5116" spans="1:11" x14ac:dyDescent="0.25">
      <c r="A5116" t="s">
        <v>18</v>
      </c>
      <c r="B5116" t="s">
        <v>11</v>
      </c>
      <c r="C5116">
        <v>2013</v>
      </c>
      <c r="D5116">
        <v>1761</v>
      </c>
      <c r="E5116">
        <v>367778</v>
      </c>
      <c r="F5116">
        <v>17.84</v>
      </c>
      <c r="G5116">
        <v>27491</v>
      </c>
      <c r="H5116">
        <v>27491</v>
      </c>
      <c r="I5116">
        <f t="shared" si="238"/>
        <v>0</v>
      </c>
      <c r="J5116">
        <f t="shared" si="240"/>
        <v>0</v>
      </c>
      <c r="K5116">
        <f t="shared" si="239"/>
        <v>0</v>
      </c>
    </row>
    <row r="5117" spans="1:11" x14ac:dyDescent="0.25">
      <c r="A5117" t="s">
        <v>32</v>
      </c>
      <c r="B5117" t="s">
        <v>11</v>
      </c>
      <c r="C5117">
        <v>2001</v>
      </c>
      <c r="D5117">
        <v>1083</v>
      </c>
      <c r="E5117">
        <v>43720.04</v>
      </c>
      <c r="F5117">
        <v>27.2</v>
      </c>
      <c r="G5117">
        <v>27081</v>
      </c>
      <c r="H5117">
        <v>27081</v>
      </c>
      <c r="I5117">
        <f t="shared" si="238"/>
        <v>0</v>
      </c>
      <c r="J5117">
        <f t="shared" si="240"/>
        <v>0</v>
      </c>
      <c r="K5117">
        <f t="shared" si="239"/>
        <v>0</v>
      </c>
    </row>
    <row r="5118" spans="1:11" x14ac:dyDescent="0.25">
      <c r="A5118" t="s">
        <v>24</v>
      </c>
      <c r="B5118" t="s">
        <v>9</v>
      </c>
      <c r="C5118">
        <v>2009</v>
      </c>
      <c r="D5118">
        <v>591</v>
      </c>
      <c r="E5118">
        <v>61586.559999999998</v>
      </c>
      <c r="F5118">
        <v>18.16</v>
      </c>
      <c r="G5118">
        <v>55760</v>
      </c>
      <c r="H5118">
        <v>59030</v>
      </c>
      <c r="I5118">
        <f t="shared" si="238"/>
        <v>3270</v>
      </c>
      <c r="J5118">
        <f t="shared" si="240"/>
        <v>-3270</v>
      </c>
      <c r="K5118">
        <f t="shared" si="239"/>
        <v>10692900</v>
      </c>
    </row>
    <row r="5119" spans="1:11" x14ac:dyDescent="0.25">
      <c r="A5119" t="s">
        <v>25</v>
      </c>
      <c r="B5119" t="s">
        <v>7</v>
      </c>
      <c r="C5119">
        <v>2005</v>
      </c>
      <c r="D5119">
        <v>534</v>
      </c>
      <c r="E5119">
        <v>34310</v>
      </c>
      <c r="F5119">
        <v>18.260000000000002</v>
      </c>
      <c r="G5119">
        <v>344117</v>
      </c>
      <c r="H5119">
        <v>344117</v>
      </c>
      <c r="I5119">
        <f t="shared" si="238"/>
        <v>0</v>
      </c>
      <c r="J5119">
        <f t="shared" si="240"/>
        <v>0</v>
      </c>
      <c r="K5119">
        <f t="shared" si="239"/>
        <v>0</v>
      </c>
    </row>
    <row r="5120" spans="1:11" x14ac:dyDescent="0.25">
      <c r="A5120" t="s">
        <v>18</v>
      </c>
      <c r="B5120" t="s">
        <v>29</v>
      </c>
      <c r="C5120">
        <v>2011</v>
      </c>
      <c r="D5120">
        <v>1761</v>
      </c>
      <c r="E5120">
        <v>345026</v>
      </c>
      <c r="F5120">
        <v>27.36</v>
      </c>
      <c r="G5120">
        <v>31214</v>
      </c>
      <c r="H5120">
        <v>31214</v>
      </c>
      <c r="I5120">
        <f t="shared" si="238"/>
        <v>0</v>
      </c>
      <c r="J5120">
        <f t="shared" si="240"/>
        <v>0</v>
      </c>
      <c r="K5120">
        <f t="shared" si="239"/>
        <v>0</v>
      </c>
    </row>
    <row r="5121" spans="1:11" x14ac:dyDescent="0.25">
      <c r="A5121" t="s">
        <v>110</v>
      </c>
      <c r="B5121" t="s">
        <v>11</v>
      </c>
      <c r="C5121">
        <v>1992</v>
      </c>
      <c r="D5121">
        <v>1118</v>
      </c>
      <c r="E5121">
        <v>2014</v>
      </c>
      <c r="F5121">
        <v>9.07</v>
      </c>
      <c r="G5121">
        <v>78808</v>
      </c>
      <c r="H5121">
        <v>78646</v>
      </c>
      <c r="I5121">
        <f t="shared" si="238"/>
        <v>162</v>
      </c>
      <c r="J5121">
        <f t="shared" si="240"/>
        <v>162</v>
      </c>
      <c r="K5121">
        <f t="shared" si="239"/>
        <v>26244</v>
      </c>
    </row>
    <row r="5122" spans="1:11" x14ac:dyDescent="0.25">
      <c r="A5122" t="s">
        <v>14</v>
      </c>
      <c r="B5122" t="s">
        <v>29</v>
      </c>
      <c r="C5122">
        <v>1991</v>
      </c>
      <c r="D5122">
        <v>494</v>
      </c>
      <c r="E5122">
        <v>5962</v>
      </c>
      <c r="F5122">
        <v>22.48</v>
      </c>
      <c r="G5122">
        <v>4992</v>
      </c>
      <c r="H5122">
        <v>4992</v>
      </c>
      <c r="I5122">
        <f t="shared" si="238"/>
        <v>0</v>
      </c>
      <c r="J5122">
        <f t="shared" si="240"/>
        <v>0</v>
      </c>
      <c r="K5122">
        <f t="shared" si="239"/>
        <v>0</v>
      </c>
    </row>
    <row r="5123" spans="1:11" x14ac:dyDescent="0.25">
      <c r="A5123" t="s">
        <v>69</v>
      </c>
      <c r="B5123" t="s">
        <v>7</v>
      </c>
      <c r="C5123">
        <v>1995</v>
      </c>
      <c r="D5123">
        <v>1513</v>
      </c>
      <c r="E5123">
        <v>73.08</v>
      </c>
      <c r="F5123">
        <v>19.96</v>
      </c>
      <c r="G5123">
        <v>56853</v>
      </c>
      <c r="H5123">
        <v>57377</v>
      </c>
      <c r="I5123">
        <f t="shared" ref="I5123:I5186" si="241">ABS(G5123-H5123)</f>
        <v>524</v>
      </c>
      <c r="J5123">
        <f t="shared" si="240"/>
        <v>-524</v>
      </c>
      <c r="K5123">
        <f t="shared" ref="K5123:K5186" si="242">J5123^2</f>
        <v>274576</v>
      </c>
    </row>
    <row r="5124" spans="1:11" x14ac:dyDescent="0.25">
      <c r="A5124" t="s">
        <v>63</v>
      </c>
      <c r="B5124" t="s">
        <v>15</v>
      </c>
      <c r="C5124">
        <v>2009</v>
      </c>
      <c r="D5124">
        <v>1020</v>
      </c>
      <c r="E5124">
        <v>1670</v>
      </c>
      <c r="F5124">
        <v>20.76</v>
      </c>
      <c r="G5124">
        <v>6777</v>
      </c>
      <c r="H5124">
        <v>2976</v>
      </c>
      <c r="I5124">
        <f t="shared" si="241"/>
        <v>3801</v>
      </c>
      <c r="J5124">
        <f t="shared" si="240"/>
        <v>3801</v>
      </c>
      <c r="K5124">
        <f t="shared" si="242"/>
        <v>14447601</v>
      </c>
    </row>
    <row r="5125" spans="1:11" x14ac:dyDescent="0.25">
      <c r="A5125" t="s">
        <v>25</v>
      </c>
      <c r="B5125" t="s">
        <v>9</v>
      </c>
      <c r="C5125">
        <v>2009</v>
      </c>
      <c r="D5125">
        <v>534</v>
      </c>
      <c r="E5125">
        <v>38065.68</v>
      </c>
      <c r="F5125">
        <v>20.65</v>
      </c>
      <c r="G5125">
        <v>58171</v>
      </c>
      <c r="H5125">
        <v>58171</v>
      </c>
      <c r="I5125">
        <f t="shared" si="241"/>
        <v>0</v>
      </c>
      <c r="J5125">
        <f t="shared" si="240"/>
        <v>0</v>
      </c>
      <c r="K5125">
        <f t="shared" si="242"/>
        <v>0</v>
      </c>
    </row>
    <row r="5126" spans="1:11" x14ac:dyDescent="0.25">
      <c r="A5126" t="s">
        <v>95</v>
      </c>
      <c r="B5126" t="s">
        <v>9</v>
      </c>
      <c r="C5126">
        <v>1999</v>
      </c>
      <c r="D5126">
        <v>3142</v>
      </c>
      <c r="E5126">
        <v>105</v>
      </c>
      <c r="F5126">
        <v>25.38</v>
      </c>
      <c r="G5126">
        <v>54167</v>
      </c>
      <c r="H5126">
        <v>55385</v>
      </c>
      <c r="I5126">
        <f t="shared" si="241"/>
        <v>1218</v>
      </c>
      <c r="J5126">
        <f t="shared" si="240"/>
        <v>-1218</v>
      </c>
      <c r="K5126">
        <f t="shared" si="242"/>
        <v>1483524</v>
      </c>
    </row>
    <row r="5127" spans="1:11" x14ac:dyDescent="0.25">
      <c r="A5127" t="s">
        <v>85</v>
      </c>
      <c r="B5127" t="s">
        <v>9</v>
      </c>
      <c r="C5127">
        <v>2009</v>
      </c>
      <c r="D5127">
        <v>1622</v>
      </c>
      <c r="E5127">
        <v>67933</v>
      </c>
      <c r="F5127">
        <v>27.79</v>
      </c>
      <c r="G5127">
        <v>41780</v>
      </c>
      <c r="H5127">
        <v>39295</v>
      </c>
      <c r="I5127">
        <f t="shared" si="241"/>
        <v>2485</v>
      </c>
      <c r="J5127">
        <f t="shared" si="240"/>
        <v>2485</v>
      </c>
      <c r="K5127">
        <f t="shared" si="242"/>
        <v>6175225</v>
      </c>
    </row>
    <row r="5128" spans="1:11" x14ac:dyDescent="0.25">
      <c r="A5128" t="s">
        <v>93</v>
      </c>
      <c r="B5128" t="s">
        <v>7</v>
      </c>
      <c r="C5128">
        <v>2009</v>
      </c>
      <c r="D5128">
        <v>778</v>
      </c>
      <c r="E5128">
        <v>9857.2000000000007</v>
      </c>
      <c r="F5128">
        <v>10.33</v>
      </c>
      <c r="G5128">
        <v>463376</v>
      </c>
      <c r="H5128">
        <v>456832</v>
      </c>
      <c r="I5128">
        <f t="shared" si="241"/>
        <v>6544</v>
      </c>
      <c r="J5128">
        <f t="shared" si="240"/>
        <v>6544</v>
      </c>
      <c r="K5128">
        <f t="shared" si="242"/>
        <v>42823936</v>
      </c>
    </row>
    <row r="5129" spans="1:11" x14ac:dyDescent="0.25">
      <c r="A5129" t="s">
        <v>12</v>
      </c>
      <c r="B5129" t="s">
        <v>7</v>
      </c>
      <c r="C5129">
        <v>2008</v>
      </c>
      <c r="D5129">
        <v>2702</v>
      </c>
      <c r="E5129">
        <v>1597</v>
      </c>
      <c r="F5129">
        <v>26.65</v>
      </c>
      <c r="G5129">
        <v>166719</v>
      </c>
      <c r="H5129">
        <v>166719</v>
      </c>
      <c r="I5129">
        <f t="shared" si="241"/>
        <v>0</v>
      </c>
      <c r="J5129">
        <f t="shared" si="240"/>
        <v>0</v>
      </c>
      <c r="K5129">
        <f t="shared" si="242"/>
        <v>0</v>
      </c>
    </row>
    <row r="5130" spans="1:11" x14ac:dyDescent="0.25">
      <c r="A5130" t="s">
        <v>86</v>
      </c>
      <c r="B5130" t="s">
        <v>11</v>
      </c>
      <c r="C5130">
        <v>2001</v>
      </c>
      <c r="D5130">
        <v>447</v>
      </c>
      <c r="E5130">
        <v>148.68</v>
      </c>
      <c r="F5130">
        <v>12.97</v>
      </c>
      <c r="G5130">
        <v>26154</v>
      </c>
      <c r="H5130">
        <v>19992</v>
      </c>
      <c r="I5130">
        <f t="shared" si="241"/>
        <v>6162</v>
      </c>
      <c r="J5130">
        <f t="shared" si="240"/>
        <v>6162</v>
      </c>
      <c r="K5130">
        <f t="shared" si="242"/>
        <v>37970244</v>
      </c>
    </row>
    <row r="5131" spans="1:11" x14ac:dyDescent="0.25">
      <c r="A5131" t="s">
        <v>22</v>
      </c>
      <c r="B5131" t="s">
        <v>7</v>
      </c>
      <c r="C5131">
        <v>2004</v>
      </c>
      <c r="D5131">
        <v>1410</v>
      </c>
      <c r="E5131">
        <v>3713.96</v>
      </c>
      <c r="F5131">
        <v>26.83</v>
      </c>
      <c r="G5131">
        <v>179600</v>
      </c>
      <c r="H5131">
        <v>179600</v>
      </c>
      <c r="I5131">
        <f t="shared" si="241"/>
        <v>0</v>
      </c>
      <c r="J5131">
        <f t="shared" si="240"/>
        <v>0</v>
      </c>
      <c r="K5131">
        <f t="shared" si="242"/>
        <v>0</v>
      </c>
    </row>
    <row r="5132" spans="1:11" x14ac:dyDescent="0.25">
      <c r="A5132" t="s">
        <v>6</v>
      </c>
      <c r="B5132" t="s">
        <v>21</v>
      </c>
      <c r="C5132">
        <v>2009</v>
      </c>
      <c r="D5132">
        <v>1274</v>
      </c>
      <c r="E5132">
        <v>177.75</v>
      </c>
      <c r="F5132">
        <v>21.42</v>
      </c>
      <c r="G5132">
        <v>67125</v>
      </c>
      <c r="H5132">
        <v>77508</v>
      </c>
      <c r="I5132">
        <f t="shared" si="241"/>
        <v>10383</v>
      </c>
      <c r="J5132">
        <f t="shared" si="240"/>
        <v>-10383</v>
      </c>
      <c r="K5132">
        <f t="shared" si="242"/>
        <v>107806689</v>
      </c>
    </row>
    <row r="5133" spans="1:11" x14ac:dyDescent="0.25">
      <c r="A5133" t="s">
        <v>107</v>
      </c>
      <c r="B5133" t="s">
        <v>9</v>
      </c>
      <c r="C5133">
        <v>2007</v>
      </c>
      <c r="D5133">
        <v>1500</v>
      </c>
      <c r="E5133">
        <v>344.06</v>
      </c>
      <c r="F5133">
        <v>15.54</v>
      </c>
      <c r="G5133">
        <v>20909</v>
      </c>
      <c r="H5133">
        <v>23528</v>
      </c>
      <c r="I5133">
        <f t="shared" si="241"/>
        <v>2619</v>
      </c>
      <c r="J5133">
        <f t="shared" ref="J5133:J5196" si="243">G5133-H5133</f>
        <v>-2619</v>
      </c>
      <c r="K5133">
        <f t="shared" si="242"/>
        <v>6859161</v>
      </c>
    </row>
    <row r="5134" spans="1:11" x14ac:dyDescent="0.25">
      <c r="A5134" t="s">
        <v>65</v>
      </c>
      <c r="B5134" t="s">
        <v>7</v>
      </c>
      <c r="C5134">
        <v>2005</v>
      </c>
      <c r="D5134">
        <v>250</v>
      </c>
      <c r="E5134">
        <v>3666.62</v>
      </c>
      <c r="F5134">
        <v>7.07</v>
      </c>
      <c r="G5134">
        <v>150135</v>
      </c>
      <c r="H5134">
        <v>134485</v>
      </c>
      <c r="I5134">
        <f t="shared" si="241"/>
        <v>15650</v>
      </c>
      <c r="J5134">
        <f t="shared" si="243"/>
        <v>15650</v>
      </c>
      <c r="K5134">
        <f t="shared" si="242"/>
        <v>244922500</v>
      </c>
    </row>
    <row r="5135" spans="1:11" x14ac:dyDescent="0.25">
      <c r="A5135" t="s">
        <v>57</v>
      </c>
      <c r="B5135" t="s">
        <v>15</v>
      </c>
      <c r="C5135">
        <v>2013</v>
      </c>
      <c r="D5135">
        <v>3240</v>
      </c>
      <c r="E5135">
        <v>54563.38</v>
      </c>
      <c r="F5135">
        <v>27.6</v>
      </c>
      <c r="G5135">
        <v>32034</v>
      </c>
      <c r="H5135">
        <v>38975</v>
      </c>
      <c r="I5135">
        <f t="shared" si="241"/>
        <v>6941</v>
      </c>
      <c r="J5135">
        <f t="shared" si="243"/>
        <v>-6941</v>
      </c>
      <c r="K5135">
        <f t="shared" si="242"/>
        <v>48177481</v>
      </c>
    </row>
    <row r="5136" spans="1:11" x14ac:dyDescent="0.25">
      <c r="A5136" t="s">
        <v>10</v>
      </c>
      <c r="B5136" t="s">
        <v>9</v>
      </c>
      <c r="C5136">
        <v>1998</v>
      </c>
      <c r="D5136">
        <v>1668</v>
      </c>
      <c r="E5136">
        <v>79821.179999999993</v>
      </c>
      <c r="F5136">
        <v>16.739999999999998</v>
      </c>
      <c r="G5136">
        <v>24468</v>
      </c>
      <c r="H5136">
        <v>21064</v>
      </c>
      <c r="I5136">
        <f t="shared" si="241"/>
        <v>3404</v>
      </c>
      <c r="J5136">
        <f t="shared" si="243"/>
        <v>3404</v>
      </c>
      <c r="K5136">
        <f t="shared" si="242"/>
        <v>11587216</v>
      </c>
    </row>
    <row r="5137" spans="1:11" x14ac:dyDescent="0.25">
      <c r="A5137" t="s">
        <v>34</v>
      </c>
      <c r="B5137" t="s">
        <v>7</v>
      </c>
      <c r="C5137">
        <v>1999</v>
      </c>
      <c r="D5137">
        <v>636</v>
      </c>
      <c r="E5137">
        <v>33614</v>
      </c>
      <c r="F5137">
        <v>17.43</v>
      </c>
      <c r="G5137">
        <v>247421</v>
      </c>
      <c r="H5137">
        <v>247421</v>
      </c>
      <c r="I5137">
        <f t="shared" si="241"/>
        <v>0</v>
      </c>
      <c r="J5137">
        <f t="shared" si="243"/>
        <v>0</v>
      </c>
      <c r="K5137">
        <f t="shared" si="242"/>
        <v>0</v>
      </c>
    </row>
    <row r="5138" spans="1:11" x14ac:dyDescent="0.25">
      <c r="A5138" t="s">
        <v>72</v>
      </c>
      <c r="B5138" t="s">
        <v>15</v>
      </c>
      <c r="C5138">
        <v>2009</v>
      </c>
      <c r="D5138">
        <v>1010</v>
      </c>
      <c r="E5138">
        <v>40</v>
      </c>
      <c r="F5138">
        <v>24.33</v>
      </c>
      <c r="G5138">
        <v>2480</v>
      </c>
      <c r="H5138">
        <v>929</v>
      </c>
      <c r="I5138">
        <f t="shared" si="241"/>
        <v>1551</v>
      </c>
      <c r="J5138">
        <f t="shared" si="243"/>
        <v>1551</v>
      </c>
      <c r="K5138">
        <f t="shared" si="242"/>
        <v>2405601</v>
      </c>
    </row>
    <row r="5139" spans="1:11" x14ac:dyDescent="0.25">
      <c r="A5139" t="s">
        <v>41</v>
      </c>
      <c r="B5139" t="s">
        <v>29</v>
      </c>
      <c r="C5139">
        <v>1992</v>
      </c>
      <c r="D5139">
        <v>700</v>
      </c>
      <c r="E5139">
        <v>29542</v>
      </c>
      <c r="F5139">
        <v>5.91</v>
      </c>
      <c r="G5139">
        <v>30000</v>
      </c>
      <c r="H5139">
        <v>20587</v>
      </c>
      <c r="I5139">
        <f t="shared" si="241"/>
        <v>9413</v>
      </c>
      <c r="J5139">
        <f t="shared" si="243"/>
        <v>9413</v>
      </c>
      <c r="K5139">
        <f t="shared" si="242"/>
        <v>88604569</v>
      </c>
    </row>
    <row r="5140" spans="1:11" x14ac:dyDescent="0.25">
      <c r="A5140" t="s">
        <v>89</v>
      </c>
      <c r="B5140" t="s">
        <v>9</v>
      </c>
      <c r="C5140">
        <v>1998</v>
      </c>
      <c r="D5140">
        <v>637</v>
      </c>
      <c r="E5140">
        <v>13979</v>
      </c>
      <c r="F5140">
        <v>11.37</v>
      </c>
      <c r="G5140">
        <v>27892</v>
      </c>
      <c r="H5140">
        <v>42171</v>
      </c>
      <c r="I5140">
        <f t="shared" si="241"/>
        <v>14279</v>
      </c>
      <c r="J5140">
        <f t="shared" si="243"/>
        <v>-14279</v>
      </c>
      <c r="K5140">
        <f t="shared" si="242"/>
        <v>203889841</v>
      </c>
    </row>
    <row r="5141" spans="1:11" x14ac:dyDescent="0.25">
      <c r="A5141" t="s">
        <v>42</v>
      </c>
      <c r="B5141" t="s">
        <v>7</v>
      </c>
      <c r="C5141">
        <v>1991</v>
      </c>
      <c r="D5141">
        <v>758</v>
      </c>
      <c r="E5141">
        <v>34468.93</v>
      </c>
      <c r="F5141">
        <v>16.13</v>
      </c>
      <c r="G5141">
        <v>162351</v>
      </c>
      <c r="H5141">
        <v>162351</v>
      </c>
      <c r="I5141">
        <f t="shared" si="241"/>
        <v>0</v>
      </c>
      <c r="J5141">
        <f t="shared" si="243"/>
        <v>0</v>
      </c>
      <c r="K5141">
        <f t="shared" si="242"/>
        <v>0</v>
      </c>
    </row>
    <row r="5142" spans="1:11" x14ac:dyDescent="0.25">
      <c r="A5142" t="s">
        <v>32</v>
      </c>
      <c r="B5142" t="s">
        <v>13</v>
      </c>
      <c r="C5142">
        <v>2000</v>
      </c>
      <c r="D5142">
        <v>1083</v>
      </c>
      <c r="E5142">
        <v>44957.52</v>
      </c>
      <c r="F5142">
        <v>26.13</v>
      </c>
      <c r="G5142">
        <v>28508</v>
      </c>
      <c r="H5142">
        <v>28508</v>
      </c>
      <c r="I5142">
        <f t="shared" si="241"/>
        <v>0</v>
      </c>
      <c r="J5142">
        <f t="shared" si="243"/>
        <v>0</v>
      </c>
      <c r="K5142">
        <f t="shared" si="242"/>
        <v>0</v>
      </c>
    </row>
    <row r="5143" spans="1:11" x14ac:dyDescent="0.25">
      <c r="A5143" t="s">
        <v>32</v>
      </c>
      <c r="B5143" t="s">
        <v>45</v>
      </c>
      <c r="C5143">
        <v>1992</v>
      </c>
      <c r="D5143">
        <v>1083</v>
      </c>
      <c r="E5143">
        <v>70791</v>
      </c>
      <c r="F5143">
        <v>26.09</v>
      </c>
      <c r="G5143">
        <v>232463</v>
      </c>
      <c r="H5143">
        <v>232463</v>
      </c>
      <c r="I5143">
        <f t="shared" si="241"/>
        <v>0</v>
      </c>
      <c r="J5143">
        <f t="shared" si="243"/>
        <v>0</v>
      </c>
      <c r="K5143">
        <f t="shared" si="242"/>
        <v>0</v>
      </c>
    </row>
    <row r="5144" spans="1:11" x14ac:dyDescent="0.25">
      <c r="A5144" t="s">
        <v>58</v>
      </c>
      <c r="B5144" t="s">
        <v>29</v>
      </c>
      <c r="C5144">
        <v>2002</v>
      </c>
      <c r="D5144">
        <v>691</v>
      </c>
      <c r="E5144">
        <v>377.88</v>
      </c>
      <c r="F5144">
        <v>8.6300000000000008</v>
      </c>
      <c r="G5144">
        <v>230</v>
      </c>
      <c r="H5144">
        <v>260</v>
      </c>
      <c r="I5144">
        <f t="shared" si="241"/>
        <v>30</v>
      </c>
      <c r="J5144">
        <f t="shared" si="243"/>
        <v>-30</v>
      </c>
      <c r="K5144">
        <f t="shared" si="242"/>
        <v>900</v>
      </c>
    </row>
    <row r="5145" spans="1:11" x14ac:dyDescent="0.25">
      <c r="A5145" t="s">
        <v>18</v>
      </c>
      <c r="B5145" t="s">
        <v>45</v>
      </c>
      <c r="C5145">
        <v>2000</v>
      </c>
      <c r="D5145">
        <v>1761</v>
      </c>
      <c r="E5145">
        <v>140423</v>
      </c>
      <c r="F5145">
        <v>24.36</v>
      </c>
      <c r="G5145">
        <v>134815</v>
      </c>
      <c r="H5145">
        <v>134815</v>
      </c>
      <c r="I5145">
        <f t="shared" si="241"/>
        <v>0</v>
      </c>
      <c r="J5145">
        <f t="shared" si="243"/>
        <v>0</v>
      </c>
      <c r="K5145">
        <f t="shared" si="242"/>
        <v>0</v>
      </c>
    </row>
    <row r="5146" spans="1:11" x14ac:dyDescent="0.25">
      <c r="A5146" t="s">
        <v>42</v>
      </c>
      <c r="B5146" t="s">
        <v>11</v>
      </c>
      <c r="C5146">
        <v>2004</v>
      </c>
      <c r="D5146">
        <v>758</v>
      </c>
      <c r="E5146">
        <v>26433.14</v>
      </c>
      <c r="F5146">
        <v>19.559999999999999</v>
      </c>
      <c r="G5146">
        <v>44871</v>
      </c>
      <c r="H5146">
        <v>44871</v>
      </c>
      <c r="I5146">
        <f t="shared" si="241"/>
        <v>0</v>
      </c>
      <c r="J5146">
        <f t="shared" si="243"/>
        <v>0</v>
      </c>
      <c r="K5146">
        <f t="shared" si="242"/>
        <v>0</v>
      </c>
    </row>
    <row r="5147" spans="1:11" x14ac:dyDescent="0.25">
      <c r="A5147" t="s">
        <v>27</v>
      </c>
      <c r="B5147" t="s">
        <v>21</v>
      </c>
      <c r="C5147">
        <v>1995</v>
      </c>
      <c r="D5147">
        <v>495</v>
      </c>
      <c r="E5147">
        <v>18025</v>
      </c>
      <c r="F5147">
        <v>15.77</v>
      </c>
      <c r="G5147">
        <v>36048</v>
      </c>
      <c r="H5147">
        <v>36048</v>
      </c>
      <c r="I5147">
        <f t="shared" si="241"/>
        <v>0</v>
      </c>
      <c r="J5147">
        <f t="shared" si="243"/>
        <v>0</v>
      </c>
      <c r="K5147">
        <f t="shared" si="242"/>
        <v>0</v>
      </c>
    </row>
    <row r="5148" spans="1:11" x14ac:dyDescent="0.25">
      <c r="A5148" t="s">
        <v>79</v>
      </c>
      <c r="B5148" t="s">
        <v>15</v>
      </c>
      <c r="C5148">
        <v>2008</v>
      </c>
      <c r="D5148">
        <v>383</v>
      </c>
      <c r="E5148">
        <v>27.63</v>
      </c>
      <c r="F5148">
        <v>24.79</v>
      </c>
      <c r="G5148">
        <v>2727</v>
      </c>
      <c r="H5148">
        <v>10693</v>
      </c>
      <c r="I5148">
        <f t="shared" si="241"/>
        <v>7966</v>
      </c>
      <c r="J5148">
        <f t="shared" si="243"/>
        <v>-7966</v>
      </c>
      <c r="K5148">
        <f t="shared" si="242"/>
        <v>63457156</v>
      </c>
    </row>
    <row r="5149" spans="1:11" x14ac:dyDescent="0.25">
      <c r="A5149" t="s">
        <v>32</v>
      </c>
      <c r="B5149" t="s">
        <v>7</v>
      </c>
      <c r="C5149">
        <v>1996</v>
      </c>
      <c r="D5149">
        <v>1083</v>
      </c>
      <c r="E5149">
        <v>56114</v>
      </c>
      <c r="F5149">
        <v>25.75</v>
      </c>
      <c r="G5149">
        <v>169913</v>
      </c>
      <c r="H5149">
        <v>169913</v>
      </c>
      <c r="I5149">
        <f t="shared" si="241"/>
        <v>0</v>
      </c>
      <c r="J5149">
        <f t="shared" si="243"/>
        <v>0</v>
      </c>
      <c r="K5149">
        <f t="shared" si="242"/>
        <v>0</v>
      </c>
    </row>
    <row r="5150" spans="1:11" x14ac:dyDescent="0.25">
      <c r="A5150" t="s">
        <v>24</v>
      </c>
      <c r="B5150" t="s">
        <v>7</v>
      </c>
      <c r="C5150">
        <v>1997</v>
      </c>
      <c r="D5150">
        <v>591</v>
      </c>
      <c r="E5150">
        <v>77691</v>
      </c>
      <c r="F5150">
        <v>18.54</v>
      </c>
      <c r="G5150">
        <v>268502</v>
      </c>
      <c r="H5150">
        <v>268502</v>
      </c>
      <c r="I5150">
        <f t="shared" si="241"/>
        <v>0</v>
      </c>
      <c r="J5150">
        <f t="shared" si="243"/>
        <v>0</v>
      </c>
      <c r="K5150">
        <f t="shared" si="242"/>
        <v>0</v>
      </c>
    </row>
    <row r="5151" spans="1:11" x14ac:dyDescent="0.25">
      <c r="A5151" t="s">
        <v>14</v>
      </c>
      <c r="B5151" t="s">
        <v>13</v>
      </c>
      <c r="C5151">
        <v>2005</v>
      </c>
      <c r="D5151">
        <v>494</v>
      </c>
      <c r="E5151">
        <v>7914.31</v>
      </c>
      <c r="F5151">
        <v>26.04</v>
      </c>
      <c r="G5151">
        <v>31742</v>
      </c>
      <c r="H5151">
        <v>31742</v>
      </c>
      <c r="I5151">
        <f t="shared" si="241"/>
        <v>0</v>
      </c>
      <c r="J5151">
        <f t="shared" si="243"/>
        <v>0</v>
      </c>
      <c r="K5151">
        <f t="shared" si="242"/>
        <v>0</v>
      </c>
    </row>
    <row r="5152" spans="1:11" x14ac:dyDescent="0.25">
      <c r="A5152" t="s">
        <v>32</v>
      </c>
      <c r="B5152" t="s">
        <v>21</v>
      </c>
      <c r="C5152">
        <v>1999</v>
      </c>
      <c r="D5152">
        <v>1083</v>
      </c>
      <c r="E5152">
        <v>46195</v>
      </c>
      <c r="F5152">
        <v>25.74</v>
      </c>
      <c r="G5152">
        <v>85744</v>
      </c>
      <c r="H5152">
        <v>85744</v>
      </c>
      <c r="I5152">
        <f t="shared" si="241"/>
        <v>0</v>
      </c>
      <c r="J5152">
        <f t="shared" si="243"/>
        <v>0</v>
      </c>
      <c r="K5152">
        <f t="shared" si="242"/>
        <v>0</v>
      </c>
    </row>
    <row r="5153" spans="1:11" x14ac:dyDescent="0.25">
      <c r="A5153" t="s">
        <v>67</v>
      </c>
      <c r="B5153" t="s">
        <v>49</v>
      </c>
      <c r="C5153">
        <v>2004</v>
      </c>
      <c r="D5153">
        <v>854</v>
      </c>
      <c r="E5153">
        <v>16942</v>
      </c>
      <c r="F5153">
        <v>16.309999999999999</v>
      </c>
      <c r="G5153">
        <v>155006</v>
      </c>
      <c r="H5153">
        <v>150154</v>
      </c>
      <c r="I5153">
        <f t="shared" si="241"/>
        <v>4852</v>
      </c>
      <c r="J5153">
        <f t="shared" si="243"/>
        <v>4852</v>
      </c>
      <c r="K5153">
        <f t="shared" si="242"/>
        <v>23541904</v>
      </c>
    </row>
    <row r="5154" spans="1:11" x14ac:dyDescent="0.25">
      <c r="A5154" t="s">
        <v>14</v>
      </c>
      <c r="B5154" t="s">
        <v>11</v>
      </c>
      <c r="C5154">
        <v>2004</v>
      </c>
      <c r="D5154">
        <v>494</v>
      </c>
      <c r="E5154">
        <v>8903.48</v>
      </c>
      <c r="F5154">
        <v>25.55</v>
      </c>
      <c r="G5154">
        <v>23733</v>
      </c>
      <c r="H5154">
        <v>23733</v>
      </c>
      <c r="I5154">
        <f t="shared" si="241"/>
        <v>0</v>
      </c>
      <c r="J5154">
        <f t="shared" si="243"/>
        <v>0</v>
      </c>
      <c r="K5154">
        <f t="shared" si="242"/>
        <v>0</v>
      </c>
    </row>
    <row r="5155" spans="1:11" x14ac:dyDescent="0.25">
      <c r="A5155" t="s">
        <v>18</v>
      </c>
      <c r="B5155" t="s">
        <v>13</v>
      </c>
      <c r="C5155">
        <v>2002</v>
      </c>
      <c r="D5155">
        <v>1761</v>
      </c>
      <c r="E5155">
        <v>145552</v>
      </c>
      <c r="F5155">
        <v>19.09</v>
      </c>
      <c r="G5155">
        <v>33246</v>
      </c>
      <c r="H5155">
        <v>33246</v>
      </c>
      <c r="I5155">
        <f t="shared" si="241"/>
        <v>0</v>
      </c>
      <c r="J5155">
        <f t="shared" si="243"/>
        <v>0</v>
      </c>
      <c r="K5155">
        <f t="shared" si="242"/>
        <v>0</v>
      </c>
    </row>
    <row r="5156" spans="1:11" x14ac:dyDescent="0.25">
      <c r="A5156" t="s">
        <v>42</v>
      </c>
      <c r="B5156" t="s">
        <v>13</v>
      </c>
      <c r="C5156">
        <v>2007</v>
      </c>
      <c r="D5156">
        <v>758</v>
      </c>
      <c r="E5156">
        <v>64501.279999999999</v>
      </c>
      <c r="F5156">
        <v>24.88</v>
      </c>
      <c r="G5156">
        <v>41536</v>
      </c>
      <c r="H5156">
        <v>41536</v>
      </c>
      <c r="I5156">
        <f t="shared" si="241"/>
        <v>0</v>
      </c>
      <c r="J5156">
        <f t="shared" si="243"/>
        <v>0</v>
      </c>
      <c r="K5156">
        <f t="shared" si="242"/>
        <v>0</v>
      </c>
    </row>
    <row r="5157" spans="1:11" x14ac:dyDescent="0.25">
      <c r="A5157" t="s">
        <v>14</v>
      </c>
      <c r="B5157" t="s">
        <v>7</v>
      </c>
      <c r="C5157">
        <v>2006</v>
      </c>
      <c r="D5157">
        <v>494</v>
      </c>
      <c r="E5157">
        <v>6925.13</v>
      </c>
      <c r="F5157">
        <v>26.46</v>
      </c>
      <c r="G5157">
        <v>133447</v>
      </c>
      <c r="H5157">
        <v>133447</v>
      </c>
      <c r="I5157">
        <f t="shared" si="241"/>
        <v>0</v>
      </c>
      <c r="J5157">
        <f t="shared" si="243"/>
        <v>0</v>
      </c>
      <c r="K5157">
        <f t="shared" si="242"/>
        <v>0</v>
      </c>
    </row>
    <row r="5158" spans="1:11" x14ac:dyDescent="0.25">
      <c r="A5158" t="s">
        <v>32</v>
      </c>
      <c r="B5158" t="s">
        <v>21</v>
      </c>
      <c r="C5158">
        <v>1990</v>
      </c>
      <c r="D5158">
        <v>1083</v>
      </c>
      <c r="E5158">
        <v>75000</v>
      </c>
      <c r="F5158">
        <v>26.63</v>
      </c>
      <c r="G5158">
        <v>79663</v>
      </c>
      <c r="H5158">
        <v>79663</v>
      </c>
      <c r="I5158">
        <f t="shared" si="241"/>
        <v>0</v>
      </c>
      <c r="J5158">
        <f t="shared" si="243"/>
        <v>0</v>
      </c>
      <c r="K5158">
        <f t="shared" si="242"/>
        <v>0</v>
      </c>
    </row>
    <row r="5159" spans="1:11" x14ac:dyDescent="0.25">
      <c r="A5159" t="s">
        <v>54</v>
      </c>
      <c r="B5159" t="s">
        <v>9</v>
      </c>
      <c r="C5159">
        <v>2009</v>
      </c>
      <c r="D5159">
        <v>2274</v>
      </c>
      <c r="E5159">
        <v>9666.8700000000008</v>
      </c>
      <c r="F5159">
        <v>22.01</v>
      </c>
      <c r="G5159">
        <v>22003</v>
      </c>
      <c r="H5159">
        <v>22003</v>
      </c>
      <c r="I5159">
        <f t="shared" si="241"/>
        <v>0</v>
      </c>
      <c r="J5159">
        <f t="shared" si="243"/>
        <v>0</v>
      </c>
      <c r="K5159">
        <f t="shared" si="242"/>
        <v>0</v>
      </c>
    </row>
    <row r="5160" spans="1:11" x14ac:dyDescent="0.25">
      <c r="A5160" t="s">
        <v>76</v>
      </c>
      <c r="B5160" t="s">
        <v>11</v>
      </c>
      <c r="C5160">
        <v>2013</v>
      </c>
      <c r="D5160">
        <v>89</v>
      </c>
      <c r="E5160">
        <v>17278.650000000001</v>
      </c>
      <c r="F5160">
        <v>17.649999999999999</v>
      </c>
      <c r="G5160">
        <v>19100</v>
      </c>
      <c r="H5160">
        <v>17639</v>
      </c>
      <c r="I5160">
        <f t="shared" si="241"/>
        <v>1461</v>
      </c>
      <c r="J5160">
        <f t="shared" si="243"/>
        <v>1461</v>
      </c>
      <c r="K5160">
        <f t="shared" si="242"/>
        <v>2134521</v>
      </c>
    </row>
    <row r="5161" spans="1:11" x14ac:dyDescent="0.25">
      <c r="A5161" t="s">
        <v>103</v>
      </c>
      <c r="B5161" t="s">
        <v>15</v>
      </c>
      <c r="C5161">
        <v>1990</v>
      </c>
      <c r="D5161">
        <v>589</v>
      </c>
      <c r="E5161">
        <v>12756</v>
      </c>
      <c r="F5161">
        <v>10.96</v>
      </c>
      <c r="G5161">
        <v>21466</v>
      </c>
      <c r="H5161">
        <v>33200</v>
      </c>
      <c r="I5161">
        <f t="shared" si="241"/>
        <v>11734</v>
      </c>
      <c r="J5161">
        <f t="shared" si="243"/>
        <v>-11734</v>
      </c>
      <c r="K5161">
        <f t="shared" si="242"/>
        <v>137686756</v>
      </c>
    </row>
    <row r="5162" spans="1:11" x14ac:dyDescent="0.25">
      <c r="A5162" t="s">
        <v>52</v>
      </c>
      <c r="B5162" t="s">
        <v>29</v>
      </c>
      <c r="C5162">
        <v>1993</v>
      </c>
      <c r="D5162">
        <v>282</v>
      </c>
      <c r="E5162">
        <v>33.19</v>
      </c>
      <c r="F5162">
        <v>27.55</v>
      </c>
      <c r="G5162">
        <v>17000</v>
      </c>
      <c r="H5162">
        <v>16817</v>
      </c>
      <c r="I5162">
        <f t="shared" si="241"/>
        <v>183</v>
      </c>
      <c r="J5162">
        <f t="shared" si="243"/>
        <v>183</v>
      </c>
      <c r="K5162">
        <f t="shared" si="242"/>
        <v>33489</v>
      </c>
    </row>
    <row r="5163" spans="1:11" x14ac:dyDescent="0.25">
      <c r="A5163" t="s">
        <v>77</v>
      </c>
      <c r="B5163" t="s">
        <v>11</v>
      </c>
      <c r="C5163">
        <v>1997</v>
      </c>
      <c r="D5163">
        <v>207</v>
      </c>
      <c r="E5163">
        <v>909</v>
      </c>
      <c r="F5163">
        <v>19.54</v>
      </c>
      <c r="G5163">
        <v>11061</v>
      </c>
      <c r="H5163">
        <v>12780</v>
      </c>
      <c r="I5163">
        <f t="shared" si="241"/>
        <v>1719</v>
      </c>
      <c r="J5163">
        <f t="shared" si="243"/>
        <v>-1719</v>
      </c>
      <c r="K5163">
        <f t="shared" si="242"/>
        <v>2954961</v>
      </c>
    </row>
    <row r="5164" spans="1:11" x14ac:dyDescent="0.25">
      <c r="A5164" t="s">
        <v>18</v>
      </c>
      <c r="B5164" t="s">
        <v>21</v>
      </c>
      <c r="C5164">
        <v>1990</v>
      </c>
      <c r="D5164">
        <v>1761</v>
      </c>
      <c r="E5164">
        <v>49695</v>
      </c>
      <c r="F5164">
        <v>18.47</v>
      </c>
      <c r="G5164">
        <v>101661</v>
      </c>
      <c r="H5164">
        <v>101661</v>
      </c>
      <c r="I5164">
        <f t="shared" si="241"/>
        <v>0</v>
      </c>
      <c r="J5164">
        <f t="shared" si="243"/>
        <v>0</v>
      </c>
      <c r="K5164">
        <f t="shared" si="242"/>
        <v>0</v>
      </c>
    </row>
    <row r="5165" spans="1:11" x14ac:dyDescent="0.25">
      <c r="A5165" t="s">
        <v>18</v>
      </c>
      <c r="B5165" t="s">
        <v>49</v>
      </c>
      <c r="C5165">
        <v>2004</v>
      </c>
      <c r="D5165">
        <v>1761</v>
      </c>
      <c r="E5165">
        <v>214725</v>
      </c>
      <c r="F5165">
        <v>20.05</v>
      </c>
      <c r="G5165">
        <v>92345</v>
      </c>
      <c r="H5165">
        <v>92345</v>
      </c>
      <c r="I5165">
        <f t="shared" si="241"/>
        <v>0</v>
      </c>
      <c r="J5165">
        <f t="shared" si="243"/>
        <v>0</v>
      </c>
      <c r="K5165">
        <f t="shared" si="242"/>
        <v>0</v>
      </c>
    </row>
    <row r="5166" spans="1:11" x14ac:dyDescent="0.25">
      <c r="A5166" t="s">
        <v>10</v>
      </c>
      <c r="B5166" t="s">
        <v>49</v>
      </c>
      <c r="C5166">
        <v>2010</v>
      </c>
      <c r="D5166">
        <v>1668</v>
      </c>
      <c r="E5166">
        <v>55576</v>
      </c>
      <c r="F5166">
        <v>13.82</v>
      </c>
      <c r="G5166">
        <v>226963</v>
      </c>
      <c r="H5166">
        <v>226963</v>
      </c>
      <c r="I5166">
        <f t="shared" si="241"/>
        <v>0</v>
      </c>
      <c r="J5166">
        <f t="shared" si="243"/>
        <v>0</v>
      </c>
      <c r="K5166">
        <f t="shared" si="242"/>
        <v>0</v>
      </c>
    </row>
    <row r="5167" spans="1:11" x14ac:dyDescent="0.25">
      <c r="A5167" t="s">
        <v>18</v>
      </c>
      <c r="B5167" t="s">
        <v>49</v>
      </c>
      <c r="C5167">
        <v>2000</v>
      </c>
      <c r="D5167">
        <v>1761</v>
      </c>
      <c r="E5167">
        <v>140423</v>
      </c>
      <c r="F5167">
        <v>21.69</v>
      </c>
      <c r="G5167">
        <v>91522</v>
      </c>
      <c r="H5167">
        <v>91522</v>
      </c>
      <c r="I5167">
        <f t="shared" si="241"/>
        <v>0</v>
      </c>
      <c r="J5167">
        <f t="shared" si="243"/>
        <v>0</v>
      </c>
      <c r="K5167">
        <f t="shared" si="242"/>
        <v>0</v>
      </c>
    </row>
    <row r="5168" spans="1:11" x14ac:dyDescent="0.25">
      <c r="A5168" t="s">
        <v>40</v>
      </c>
      <c r="B5168" t="s">
        <v>13</v>
      </c>
      <c r="C5168">
        <v>2002</v>
      </c>
      <c r="D5168">
        <v>832</v>
      </c>
      <c r="E5168">
        <v>94211</v>
      </c>
      <c r="F5168">
        <v>13.14</v>
      </c>
      <c r="G5168">
        <v>62700</v>
      </c>
      <c r="H5168">
        <v>66354</v>
      </c>
      <c r="I5168">
        <f t="shared" si="241"/>
        <v>3654</v>
      </c>
      <c r="J5168">
        <f t="shared" si="243"/>
        <v>-3654</v>
      </c>
      <c r="K5168">
        <f t="shared" si="242"/>
        <v>13351716</v>
      </c>
    </row>
    <row r="5169" spans="1:11" x14ac:dyDescent="0.25">
      <c r="A5169" t="s">
        <v>95</v>
      </c>
      <c r="B5169" t="s">
        <v>49</v>
      </c>
      <c r="C5169">
        <v>1992</v>
      </c>
      <c r="D5169">
        <v>3142</v>
      </c>
      <c r="E5169">
        <v>121</v>
      </c>
      <c r="F5169">
        <v>25.3</v>
      </c>
      <c r="G5169">
        <v>178455</v>
      </c>
      <c r="H5169">
        <v>173554</v>
      </c>
      <c r="I5169">
        <f t="shared" si="241"/>
        <v>4901</v>
      </c>
      <c r="J5169">
        <f t="shared" si="243"/>
        <v>4901</v>
      </c>
      <c r="K5169">
        <f t="shared" si="242"/>
        <v>24019801</v>
      </c>
    </row>
    <row r="5170" spans="1:11" x14ac:dyDescent="0.25">
      <c r="A5170" t="s">
        <v>68</v>
      </c>
      <c r="B5170" t="s">
        <v>29</v>
      </c>
      <c r="C5170">
        <v>2000</v>
      </c>
      <c r="D5170">
        <v>748</v>
      </c>
      <c r="E5170">
        <v>75.44</v>
      </c>
      <c r="F5170">
        <v>28.6</v>
      </c>
      <c r="G5170">
        <v>8519</v>
      </c>
      <c r="H5170">
        <v>13053</v>
      </c>
      <c r="I5170">
        <f t="shared" si="241"/>
        <v>4534</v>
      </c>
      <c r="J5170">
        <f t="shared" si="243"/>
        <v>-4534</v>
      </c>
      <c r="K5170">
        <f t="shared" si="242"/>
        <v>20557156</v>
      </c>
    </row>
    <row r="5171" spans="1:11" x14ac:dyDescent="0.25">
      <c r="A5171" t="s">
        <v>27</v>
      </c>
      <c r="B5171" t="s">
        <v>15</v>
      </c>
      <c r="C5171">
        <v>1997</v>
      </c>
      <c r="D5171">
        <v>495</v>
      </c>
      <c r="E5171">
        <v>21596</v>
      </c>
      <c r="F5171">
        <v>15.38</v>
      </c>
      <c r="G5171">
        <v>26917</v>
      </c>
      <c r="H5171">
        <v>26917</v>
      </c>
      <c r="I5171">
        <f t="shared" si="241"/>
        <v>0</v>
      </c>
      <c r="J5171">
        <f t="shared" si="243"/>
        <v>0</v>
      </c>
      <c r="K5171">
        <f t="shared" si="242"/>
        <v>0</v>
      </c>
    </row>
    <row r="5172" spans="1:11" x14ac:dyDescent="0.25">
      <c r="A5172" t="s">
        <v>10</v>
      </c>
      <c r="B5172" t="s">
        <v>21</v>
      </c>
      <c r="C5172">
        <v>1998</v>
      </c>
      <c r="D5172">
        <v>1668</v>
      </c>
      <c r="E5172">
        <v>79821.179999999993</v>
      </c>
      <c r="F5172">
        <v>13.74</v>
      </c>
      <c r="G5172">
        <v>249781</v>
      </c>
      <c r="H5172">
        <v>249781</v>
      </c>
      <c r="I5172">
        <f t="shared" si="241"/>
        <v>0</v>
      </c>
      <c r="J5172">
        <f t="shared" si="243"/>
        <v>0</v>
      </c>
      <c r="K5172">
        <f t="shared" si="242"/>
        <v>0</v>
      </c>
    </row>
    <row r="5173" spans="1:11" x14ac:dyDescent="0.25">
      <c r="A5173" t="s">
        <v>55</v>
      </c>
      <c r="B5173" t="s">
        <v>21</v>
      </c>
      <c r="C5173">
        <v>2013</v>
      </c>
      <c r="D5173">
        <v>1732</v>
      </c>
      <c r="E5173">
        <v>5086</v>
      </c>
      <c r="F5173">
        <v>13.57</v>
      </c>
      <c r="G5173">
        <v>113617</v>
      </c>
      <c r="H5173">
        <v>117785</v>
      </c>
      <c r="I5173">
        <f t="shared" si="241"/>
        <v>4168</v>
      </c>
      <c r="J5173">
        <f t="shared" si="243"/>
        <v>-4168</v>
      </c>
      <c r="K5173">
        <f t="shared" si="242"/>
        <v>17372224</v>
      </c>
    </row>
    <row r="5174" spans="1:11" x14ac:dyDescent="0.25">
      <c r="A5174" t="s">
        <v>14</v>
      </c>
      <c r="B5174" t="s">
        <v>13</v>
      </c>
      <c r="C5174">
        <v>2000</v>
      </c>
      <c r="D5174">
        <v>494</v>
      </c>
      <c r="E5174">
        <v>27885</v>
      </c>
      <c r="F5174">
        <v>27.12</v>
      </c>
      <c r="G5174">
        <v>30312</v>
      </c>
      <c r="H5174">
        <v>30312</v>
      </c>
      <c r="I5174">
        <f t="shared" si="241"/>
        <v>0</v>
      </c>
      <c r="J5174">
        <f t="shared" si="243"/>
        <v>0</v>
      </c>
      <c r="K5174">
        <f t="shared" si="242"/>
        <v>0</v>
      </c>
    </row>
    <row r="5175" spans="1:11" x14ac:dyDescent="0.25">
      <c r="A5175" t="s">
        <v>10</v>
      </c>
      <c r="B5175" t="s">
        <v>13</v>
      </c>
      <c r="C5175">
        <v>2007</v>
      </c>
      <c r="D5175">
        <v>1668</v>
      </c>
      <c r="E5175">
        <v>61164.07</v>
      </c>
      <c r="F5175">
        <v>16.03</v>
      </c>
      <c r="G5175">
        <v>65111</v>
      </c>
      <c r="H5175">
        <v>65111</v>
      </c>
      <c r="I5175">
        <f t="shared" si="241"/>
        <v>0</v>
      </c>
      <c r="J5175">
        <f t="shared" si="243"/>
        <v>0</v>
      </c>
      <c r="K5175">
        <f t="shared" si="242"/>
        <v>0</v>
      </c>
    </row>
    <row r="5176" spans="1:11" x14ac:dyDescent="0.25">
      <c r="A5176" t="s">
        <v>65</v>
      </c>
      <c r="B5176" t="s">
        <v>13</v>
      </c>
      <c r="C5176">
        <v>1999</v>
      </c>
      <c r="D5176">
        <v>250</v>
      </c>
      <c r="E5176">
        <v>4720.28</v>
      </c>
      <c r="F5176">
        <v>3.73</v>
      </c>
      <c r="G5176">
        <v>28070</v>
      </c>
      <c r="H5176">
        <v>28070</v>
      </c>
      <c r="I5176">
        <f t="shared" si="241"/>
        <v>0</v>
      </c>
      <c r="J5176">
        <f t="shared" si="243"/>
        <v>0</v>
      </c>
      <c r="K5176">
        <f t="shared" si="242"/>
        <v>0</v>
      </c>
    </row>
    <row r="5177" spans="1:11" x14ac:dyDescent="0.25">
      <c r="A5177" t="s">
        <v>32</v>
      </c>
      <c r="B5177" t="s">
        <v>11</v>
      </c>
      <c r="C5177">
        <v>2009</v>
      </c>
      <c r="D5177">
        <v>1083</v>
      </c>
      <c r="E5177">
        <v>28707.01</v>
      </c>
      <c r="F5177">
        <v>26.55</v>
      </c>
      <c r="G5177">
        <v>29071</v>
      </c>
      <c r="H5177">
        <v>29071</v>
      </c>
      <c r="I5177">
        <f t="shared" si="241"/>
        <v>0</v>
      </c>
      <c r="J5177">
        <f t="shared" si="243"/>
        <v>0</v>
      </c>
      <c r="K5177">
        <f t="shared" si="242"/>
        <v>0</v>
      </c>
    </row>
    <row r="5178" spans="1:11" x14ac:dyDescent="0.25">
      <c r="A5178" t="s">
        <v>6</v>
      </c>
      <c r="B5178" t="s">
        <v>15</v>
      </c>
      <c r="C5178">
        <v>2001</v>
      </c>
      <c r="D5178">
        <v>1274</v>
      </c>
      <c r="E5178">
        <v>72.56</v>
      </c>
      <c r="F5178">
        <v>21.24</v>
      </c>
      <c r="G5178">
        <v>12559</v>
      </c>
      <c r="H5178">
        <v>9938</v>
      </c>
      <c r="I5178">
        <f t="shared" si="241"/>
        <v>2621</v>
      </c>
      <c r="J5178">
        <f t="shared" si="243"/>
        <v>2621</v>
      </c>
      <c r="K5178">
        <f t="shared" si="242"/>
        <v>6869641</v>
      </c>
    </row>
    <row r="5179" spans="1:11" x14ac:dyDescent="0.25">
      <c r="A5179" t="s">
        <v>54</v>
      </c>
      <c r="B5179" t="s">
        <v>9</v>
      </c>
      <c r="C5179">
        <v>1999</v>
      </c>
      <c r="D5179">
        <v>2274</v>
      </c>
      <c r="E5179">
        <v>14216</v>
      </c>
      <c r="F5179">
        <v>17.02</v>
      </c>
      <c r="G5179">
        <v>11813</v>
      </c>
      <c r="H5179">
        <v>11813</v>
      </c>
      <c r="I5179">
        <f t="shared" si="241"/>
        <v>0</v>
      </c>
      <c r="J5179">
        <f t="shared" si="243"/>
        <v>0</v>
      </c>
      <c r="K5179">
        <f t="shared" si="242"/>
        <v>0</v>
      </c>
    </row>
    <row r="5180" spans="1:11" x14ac:dyDescent="0.25">
      <c r="A5180" t="s">
        <v>59</v>
      </c>
      <c r="B5180" t="s">
        <v>23</v>
      </c>
      <c r="C5180">
        <v>1991</v>
      </c>
      <c r="D5180">
        <v>1651</v>
      </c>
      <c r="E5180">
        <v>80</v>
      </c>
      <c r="F5180">
        <v>27.22</v>
      </c>
      <c r="G5180">
        <v>51788</v>
      </c>
      <c r="H5180">
        <v>51333</v>
      </c>
      <c r="I5180">
        <f t="shared" si="241"/>
        <v>455</v>
      </c>
      <c r="J5180">
        <f t="shared" si="243"/>
        <v>455</v>
      </c>
      <c r="K5180">
        <f t="shared" si="242"/>
        <v>207025</v>
      </c>
    </row>
    <row r="5181" spans="1:11" x14ac:dyDescent="0.25">
      <c r="A5181" t="s">
        <v>34</v>
      </c>
      <c r="B5181" t="s">
        <v>15</v>
      </c>
      <c r="C5181">
        <v>1998</v>
      </c>
      <c r="D5181">
        <v>636</v>
      </c>
      <c r="E5181">
        <v>35070</v>
      </c>
      <c r="F5181">
        <v>12.4</v>
      </c>
      <c r="G5181">
        <v>45317</v>
      </c>
      <c r="H5181">
        <v>45317</v>
      </c>
      <c r="I5181">
        <f t="shared" si="241"/>
        <v>0</v>
      </c>
      <c r="J5181">
        <f t="shared" si="243"/>
        <v>0</v>
      </c>
      <c r="K5181">
        <f t="shared" si="242"/>
        <v>0</v>
      </c>
    </row>
    <row r="5182" spans="1:11" x14ac:dyDescent="0.25">
      <c r="A5182" t="s">
        <v>32</v>
      </c>
      <c r="B5182" t="s">
        <v>9</v>
      </c>
      <c r="C5182">
        <v>1997</v>
      </c>
      <c r="D5182">
        <v>1083</v>
      </c>
      <c r="E5182">
        <v>52279</v>
      </c>
      <c r="F5182">
        <v>25.58</v>
      </c>
      <c r="G5182">
        <v>17111</v>
      </c>
      <c r="H5182">
        <v>17111</v>
      </c>
      <c r="I5182">
        <f t="shared" si="241"/>
        <v>0</v>
      </c>
      <c r="J5182">
        <f t="shared" si="243"/>
        <v>0</v>
      </c>
      <c r="K5182">
        <f t="shared" si="242"/>
        <v>0</v>
      </c>
    </row>
    <row r="5183" spans="1:11" x14ac:dyDescent="0.25">
      <c r="A5183" t="s">
        <v>24</v>
      </c>
      <c r="B5183" t="s">
        <v>11</v>
      </c>
      <c r="C5183">
        <v>1993</v>
      </c>
      <c r="D5183">
        <v>591</v>
      </c>
      <c r="E5183">
        <v>26156</v>
      </c>
      <c r="F5183">
        <v>17.32</v>
      </c>
      <c r="G5183">
        <v>23272</v>
      </c>
      <c r="H5183">
        <v>23272</v>
      </c>
      <c r="I5183">
        <f t="shared" si="241"/>
        <v>0</v>
      </c>
      <c r="J5183">
        <f t="shared" si="243"/>
        <v>0</v>
      </c>
      <c r="K5183">
        <f t="shared" si="242"/>
        <v>0</v>
      </c>
    </row>
    <row r="5184" spans="1:11" x14ac:dyDescent="0.25">
      <c r="A5184" t="s">
        <v>74</v>
      </c>
      <c r="B5184" t="s">
        <v>29</v>
      </c>
      <c r="C5184">
        <v>2006</v>
      </c>
      <c r="D5184">
        <v>1996</v>
      </c>
      <c r="E5184">
        <v>15951.27</v>
      </c>
      <c r="F5184">
        <v>19.88</v>
      </c>
      <c r="G5184">
        <v>26923</v>
      </c>
      <c r="H5184">
        <v>26923</v>
      </c>
      <c r="I5184">
        <f t="shared" si="241"/>
        <v>0</v>
      </c>
      <c r="J5184">
        <f t="shared" si="243"/>
        <v>0</v>
      </c>
      <c r="K5184">
        <f t="shared" si="242"/>
        <v>0</v>
      </c>
    </row>
    <row r="5185" spans="1:11" x14ac:dyDescent="0.25">
      <c r="A5185" t="s">
        <v>70</v>
      </c>
      <c r="B5185" t="s">
        <v>45</v>
      </c>
      <c r="C5185">
        <v>2011</v>
      </c>
      <c r="D5185">
        <v>657</v>
      </c>
      <c r="E5185">
        <v>3340.35</v>
      </c>
      <c r="F5185">
        <v>20.78</v>
      </c>
      <c r="G5185">
        <v>45589</v>
      </c>
      <c r="H5185">
        <v>45152</v>
      </c>
      <c r="I5185">
        <f t="shared" si="241"/>
        <v>437</v>
      </c>
      <c r="J5185">
        <f t="shared" si="243"/>
        <v>437</v>
      </c>
      <c r="K5185">
        <f t="shared" si="242"/>
        <v>190969</v>
      </c>
    </row>
    <row r="5186" spans="1:11" x14ac:dyDescent="0.25">
      <c r="A5186" t="s">
        <v>53</v>
      </c>
      <c r="B5186" t="s">
        <v>29</v>
      </c>
      <c r="C5186">
        <v>2010</v>
      </c>
      <c r="D5186">
        <v>1604</v>
      </c>
      <c r="E5186">
        <v>1160.6300000000001</v>
      </c>
      <c r="F5186">
        <v>25.7</v>
      </c>
      <c r="G5186">
        <v>8437</v>
      </c>
      <c r="H5186">
        <v>24048</v>
      </c>
      <c r="I5186">
        <f t="shared" si="241"/>
        <v>15611</v>
      </c>
      <c r="J5186">
        <f t="shared" si="243"/>
        <v>-15611</v>
      </c>
      <c r="K5186">
        <f t="shared" si="242"/>
        <v>243703321</v>
      </c>
    </row>
    <row r="5187" spans="1:11" x14ac:dyDescent="0.25">
      <c r="A5187" t="s">
        <v>12</v>
      </c>
      <c r="B5187" t="s">
        <v>13</v>
      </c>
      <c r="C5187">
        <v>1992</v>
      </c>
      <c r="D5187">
        <v>2702</v>
      </c>
      <c r="E5187">
        <v>825</v>
      </c>
      <c r="F5187">
        <v>27.2</v>
      </c>
      <c r="G5187">
        <v>43446</v>
      </c>
      <c r="H5187">
        <v>43446</v>
      </c>
      <c r="I5187">
        <f t="shared" ref="I5187:I5250" si="244">ABS(G5187-H5187)</f>
        <v>0</v>
      </c>
      <c r="J5187">
        <f t="shared" si="243"/>
        <v>0</v>
      </c>
      <c r="K5187">
        <f t="shared" ref="K5187:K5250" si="245">J5187^2</f>
        <v>0</v>
      </c>
    </row>
    <row r="5188" spans="1:11" x14ac:dyDescent="0.25">
      <c r="A5188" t="s">
        <v>41</v>
      </c>
      <c r="B5188" t="s">
        <v>7</v>
      </c>
      <c r="C5188">
        <v>1990</v>
      </c>
      <c r="D5188">
        <v>700</v>
      </c>
      <c r="E5188">
        <v>31289</v>
      </c>
      <c r="F5188">
        <v>5.92</v>
      </c>
      <c r="G5188">
        <v>257764</v>
      </c>
      <c r="H5188">
        <v>248971</v>
      </c>
      <c r="I5188">
        <f t="shared" si="244"/>
        <v>8793</v>
      </c>
      <c r="J5188">
        <f t="shared" si="243"/>
        <v>8793</v>
      </c>
      <c r="K5188">
        <f t="shared" si="245"/>
        <v>77316849</v>
      </c>
    </row>
    <row r="5189" spans="1:11" x14ac:dyDescent="0.25">
      <c r="A5189" t="s">
        <v>56</v>
      </c>
      <c r="B5189" t="s">
        <v>29</v>
      </c>
      <c r="C5189">
        <v>2011</v>
      </c>
      <c r="D5189">
        <v>1162</v>
      </c>
      <c r="E5189">
        <v>1121.9100000000001</v>
      </c>
      <c r="F5189">
        <v>11.02</v>
      </c>
      <c r="G5189">
        <v>27290</v>
      </c>
      <c r="H5189">
        <v>24500</v>
      </c>
      <c r="I5189">
        <f t="shared" si="244"/>
        <v>2790</v>
      </c>
      <c r="J5189">
        <f t="shared" si="243"/>
        <v>2790</v>
      </c>
      <c r="K5189">
        <f t="shared" si="245"/>
        <v>7784100</v>
      </c>
    </row>
    <row r="5190" spans="1:11" x14ac:dyDescent="0.25">
      <c r="A5190" t="s">
        <v>32</v>
      </c>
      <c r="B5190" t="s">
        <v>7</v>
      </c>
      <c r="C5190">
        <v>2013</v>
      </c>
      <c r="D5190">
        <v>1083</v>
      </c>
      <c r="E5190">
        <v>45620</v>
      </c>
      <c r="F5190">
        <v>26.61</v>
      </c>
      <c r="G5190">
        <v>227606</v>
      </c>
      <c r="H5190">
        <v>227606</v>
      </c>
      <c r="I5190">
        <f t="shared" si="244"/>
        <v>0</v>
      </c>
      <c r="J5190">
        <f t="shared" si="243"/>
        <v>0</v>
      </c>
      <c r="K5190">
        <f t="shared" si="245"/>
        <v>0</v>
      </c>
    </row>
    <row r="5191" spans="1:11" x14ac:dyDescent="0.25">
      <c r="A5191" t="s">
        <v>20</v>
      </c>
      <c r="B5191" t="s">
        <v>13</v>
      </c>
      <c r="C5191">
        <v>2008</v>
      </c>
      <c r="D5191">
        <v>1300</v>
      </c>
      <c r="E5191">
        <v>13335.22</v>
      </c>
      <c r="F5191">
        <v>17.43</v>
      </c>
      <c r="G5191">
        <v>78989</v>
      </c>
      <c r="H5191">
        <v>70954</v>
      </c>
      <c r="I5191">
        <f t="shared" si="244"/>
        <v>8035</v>
      </c>
      <c r="J5191">
        <f t="shared" si="243"/>
        <v>8035</v>
      </c>
      <c r="K5191">
        <f t="shared" si="245"/>
        <v>64561225</v>
      </c>
    </row>
    <row r="5192" spans="1:11" x14ac:dyDescent="0.25">
      <c r="A5192" t="s">
        <v>70</v>
      </c>
      <c r="B5192" t="s">
        <v>9</v>
      </c>
      <c r="C5192">
        <v>1992</v>
      </c>
      <c r="D5192">
        <v>657</v>
      </c>
      <c r="E5192">
        <v>3303</v>
      </c>
      <c r="F5192">
        <v>21.93</v>
      </c>
      <c r="G5192">
        <v>4108</v>
      </c>
      <c r="H5192">
        <v>5949</v>
      </c>
      <c r="I5192">
        <f t="shared" si="244"/>
        <v>1841</v>
      </c>
      <c r="J5192">
        <f t="shared" si="243"/>
        <v>-1841</v>
      </c>
      <c r="K5192">
        <f t="shared" si="245"/>
        <v>3389281</v>
      </c>
    </row>
    <row r="5193" spans="1:11" x14ac:dyDescent="0.25">
      <c r="A5193" t="s">
        <v>72</v>
      </c>
      <c r="B5193" t="s">
        <v>15</v>
      </c>
      <c r="C5193">
        <v>2013</v>
      </c>
      <c r="D5193">
        <v>1010</v>
      </c>
      <c r="E5193">
        <v>40</v>
      </c>
      <c r="F5193">
        <v>24.55</v>
      </c>
      <c r="G5193">
        <v>2415</v>
      </c>
      <c r="H5193">
        <v>2814</v>
      </c>
      <c r="I5193">
        <f t="shared" si="244"/>
        <v>399</v>
      </c>
      <c r="J5193">
        <f t="shared" si="243"/>
        <v>-399</v>
      </c>
      <c r="K5193">
        <f t="shared" si="245"/>
        <v>159201</v>
      </c>
    </row>
    <row r="5194" spans="1:11" x14ac:dyDescent="0.25">
      <c r="A5194" t="s">
        <v>43</v>
      </c>
      <c r="B5194" t="s">
        <v>9</v>
      </c>
      <c r="C5194">
        <v>2000</v>
      </c>
      <c r="D5194">
        <v>593</v>
      </c>
      <c r="E5194">
        <v>33471</v>
      </c>
      <c r="F5194">
        <v>14.29</v>
      </c>
      <c r="G5194">
        <v>41605</v>
      </c>
      <c r="H5194">
        <v>41605</v>
      </c>
      <c r="I5194">
        <f t="shared" si="244"/>
        <v>0</v>
      </c>
      <c r="J5194">
        <f t="shared" si="243"/>
        <v>0</v>
      </c>
      <c r="K5194">
        <f t="shared" si="245"/>
        <v>0</v>
      </c>
    </row>
    <row r="5195" spans="1:11" x14ac:dyDescent="0.25">
      <c r="A5195" t="s">
        <v>32</v>
      </c>
      <c r="B5195" t="s">
        <v>45</v>
      </c>
      <c r="C5195">
        <v>2011</v>
      </c>
      <c r="D5195">
        <v>1083</v>
      </c>
      <c r="E5195">
        <v>55540</v>
      </c>
      <c r="F5195">
        <v>25.72</v>
      </c>
      <c r="G5195">
        <v>364770</v>
      </c>
      <c r="H5195">
        <v>364770</v>
      </c>
      <c r="I5195">
        <f t="shared" si="244"/>
        <v>0</v>
      </c>
      <c r="J5195">
        <f t="shared" si="243"/>
        <v>0</v>
      </c>
      <c r="K5195">
        <f t="shared" si="245"/>
        <v>0</v>
      </c>
    </row>
    <row r="5196" spans="1:11" x14ac:dyDescent="0.25">
      <c r="A5196" t="s">
        <v>32</v>
      </c>
      <c r="B5196" t="s">
        <v>11</v>
      </c>
      <c r="C5196">
        <v>2011</v>
      </c>
      <c r="D5196">
        <v>1083</v>
      </c>
      <c r="E5196">
        <v>55540</v>
      </c>
      <c r="F5196">
        <v>25.81</v>
      </c>
      <c r="G5196">
        <v>29886</v>
      </c>
      <c r="H5196">
        <v>29886</v>
      </c>
      <c r="I5196">
        <f t="shared" si="244"/>
        <v>0</v>
      </c>
      <c r="J5196">
        <f t="shared" si="243"/>
        <v>0</v>
      </c>
      <c r="K5196">
        <f t="shared" si="245"/>
        <v>0</v>
      </c>
    </row>
    <row r="5197" spans="1:11" x14ac:dyDescent="0.25">
      <c r="A5197" t="s">
        <v>18</v>
      </c>
      <c r="B5197" t="s">
        <v>13</v>
      </c>
      <c r="C5197">
        <v>1990</v>
      </c>
      <c r="D5197">
        <v>1761</v>
      </c>
      <c r="E5197">
        <v>49695</v>
      </c>
      <c r="F5197">
        <v>17.77</v>
      </c>
      <c r="G5197">
        <v>18803</v>
      </c>
      <c r="H5197">
        <v>18803</v>
      </c>
      <c r="I5197">
        <f t="shared" si="244"/>
        <v>0</v>
      </c>
      <c r="J5197">
        <f t="shared" ref="J5197:J5260" si="246">G5197-H5197</f>
        <v>0</v>
      </c>
      <c r="K5197">
        <f t="shared" si="245"/>
        <v>0</v>
      </c>
    </row>
    <row r="5198" spans="1:11" x14ac:dyDescent="0.25">
      <c r="A5198" t="s">
        <v>32</v>
      </c>
      <c r="B5198" t="s">
        <v>45</v>
      </c>
      <c r="C5198">
        <v>1992</v>
      </c>
      <c r="D5198">
        <v>1083</v>
      </c>
      <c r="E5198">
        <v>70791</v>
      </c>
      <c r="F5198">
        <v>26.78</v>
      </c>
      <c r="G5198">
        <v>232463</v>
      </c>
      <c r="H5198">
        <v>232463</v>
      </c>
      <c r="I5198">
        <f t="shared" si="244"/>
        <v>0</v>
      </c>
      <c r="J5198">
        <f t="shared" si="246"/>
        <v>0</v>
      </c>
      <c r="K5198">
        <f t="shared" si="245"/>
        <v>0</v>
      </c>
    </row>
    <row r="5199" spans="1:11" x14ac:dyDescent="0.25">
      <c r="A5199" t="s">
        <v>54</v>
      </c>
      <c r="B5199" t="s">
        <v>15</v>
      </c>
      <c r="C5199">
        <v>2002</v>
      </c>
      <c r="D5199">
        <v>2274</v>
      </c>
      <c r="E5199">
        <v>1302.49</v>
      </c>
      <c r="F5199">
        <v>22.23</v>
      </c>
      <c r="G5199">
        <v>20000</v>
      </c>
      <c r="H5199">
        <v>20000</v>
      </c>
      <c r="I5199">
        <f t="shared" si="244"/>
        <v>0</v>
      </c>
      <c r="J5199">
        <f t="shared" si="246"/>
        <v>0</v>
      </c>
      <c r="K5199">
        <f t="shared" si="245"/>
        <v>0</v>
      </c>
    </row>
    <row r="5200" spans="1:11" x14ac:dyDescent="0.25">
      <c r="A5200" t="s">
        <v>32</v>
      </c>
      <c r="B5200" t="s">
        <v>15</v>
      </c>
      <c r="C5200">
        <v>2008</v>
      </c>
      <c r="D5200">
        <v>1083</v>
      </c>
      <c r="E5200">
        <v>14485.33</v>
      </c>
      <c r="F5200">
        <v>25.11</v>
      </c>
      <c r="G5200">
        <v>10209</v>
      </c>
      <c r="H5200">
        <v>10209</v>
      </c>
      <c r="I5200">
        <f t="shared" si="244"/>
        <v>0</v>
      </c>
      <c r="J5200">
        <f t="shared" si="246"/>
        <v>0</v>
      </c>
      <c r="K5200">
        <f t="shared" si="245"/>
        <v>0</v>
      </c>
    </row>
    <row r="5201" spans="1:11" x14ac:dyDescent="0.25">
      <c r="A5201" t="s">
        <v>42</v>
      </c>
      <c r="B5201" t="s">
        <v>15</v>
      </c>
      <c r="C5201">
        <v>2005</v>
      </c>
      <c r="D5201">
        <v>758</v>
      </c>
      <c r="E5201">
        <v>51741.99</v>
      </c>
      <c r="F5201">
        <v>19.82</v>
      </c>
      <c r="G5201">
        <v>34544</v>
      </c>
      <c r="H5201">
        <v>34544</v>
      </c>
      <c r="I5201">
        <f t="shared" si="244"/>
        <v>0</v>
      </c>
      <c r="J5201">
        <f t="shared" si="246"/>
        <v>0</v>
      </c>
      <c r="K5201">
        <f t="shared" si="245"/>
        <v>0</v>
      </c>
    </row>
    <row r="5202" spans="1:11" x14ac:dyDescent="0.25">
      <c r="A5202" t="s">
        <v>33</v>
      </c>
      <c r="B5202" t="s">
        <v>11</v>
      </c>
      <c r="C5202">
        <v>2012</v>
      </c>
      <c r="D5202">
        <v>59</v>
      </c>
      <c r="E5202">
        <v>4996.2</v>
      </c>
      <c r="F5202">
        <v>26.83</v>
      </c>
      <c r="G5202">
        <v>59254</v>
      </c>
      <c r="H5202">
        <v>59254</v>
      </c>
      <c r="I5202">
        <f t="shared" si="244"/>
        <v>0</v>
      </c>
      <c r="J5202">
        <f t="shared" si="246"/>
        <v>0</v>
      </c>
      <c r="K5202">
        <f t="shared" si="245"/>
        <v>0</v>
      </c>
    </row>
    <row r="5203" spans="1:11" x14ac:dyDescent="0.25">
      <c r="A5203" t="s">
        <v>34</v>
      </c>
      <c r="B5203" t="s">
        <v>7</v>
      </c>
      <c r="C5203">
        <v>2013</v>
      </c>
      <c r="D5203">
        <v>636</v>
      </c>
      <c r="E5203">
        <v>54197</v>
      </c>
      <c r="F5203">
        <v>12.68</v>
      </c>
      <c r="G5203">
        <v>309367</v>
      </c>
      <c r="H5203">
        <v>309367</v>
      </c>
      <c r="I5203">
        <f t="shared" si="244"/>
        <v>0</v>
      </c>
      <c r="J5203">
        <f t="shared" si="246"/>
        <v>0</v>
      </c>
      <c r="K5203">
        <f t="shared" si="245"/>
        <v>0</v>
      </c>
    </row>
    <row r="5204" spans="1:11" x14ac:dyDescent="0.25">
      <c r="A5204" t="s">
        <v>18</v>
      </c>
      <c r="B5204" t="s">
        <v>13</v>
      </c>
      <c r="C5204">
        <v>1993</v>
      </c>
      <c r="D5204">
        <v>1761</v>
      </c>
      <c r="E5204">
        <v>75658.33</v>
      </c>
      <c r="F5204">
        <v>28.18</v>
      </c>
      <c r="G5204">
        <v>22912</v>
      </c>
      <c r="H5204">
        <v>21349</v>
      </c>
      <c r="I5204">
        <f t="shared" si="244"/>
        <v>1563</v>
      </c>
      <c r="J5204">
        <f t="shared" si="246"/>
        <v>1563</v>
      </c>
      <c r="K5204">
        <f t="shared" si="245"/>
        <v>2442969</v>
      </c>
    </row>
    <row r="5205" spans="1:11" x14ac:dyDescent="0.25">
      <c r="A5205" t="s">
        <v>116</v>
      </c>
      <c r="B5205" t="s">
        <v>11</v>
      </c>
      <c r="C5205">
        <v>1995</v>
      </c>
      <c r="D5205">
        <v>416</v>
      </c>
      <c r="E5205">
        <v>17</v>
      </c>
      <c r="F5205">
        <v>19.96</v>
      </c>
      <c r="G5205">
        <v>19222</v>
      </c>
      <c r="H5205">
        <v>20843</v>
      </c>
      <c r="I5205">
        <f t="shared" si="244"/>
        <v>1621</v>
      </c>
      <c r="J5205">
        <f t="shared" si="246"/>
        <v>-1621</v>
      </c>
      <c r="K5205">
        <f t="shared" si="245"/>
        <v>2627641</v>
      </c>
    </row>
    <row r="5206" spans="1:11" x14ac:dyDescent="0.25">
      <c r="A5206" t="s">
        <v>14</v>
      </c>
      <c r="B5206" t="s">
        <v>29</v>
      </c>
      <c r="C5206">
        <v>2002</v>
      </c>
      <c r="D5206">
        <v>494</v>
      </c>
      <c r="E5206">
        <v>10881.83</v>
      </c>
      <c r="F5206">
        <v>19.7</v>
      </c>
      <c r="G5206">
        <v>12647</v>
      </c>
      <c r="H5206">
        <v>11134</v>
      </c>
      <c r="I5206">
        <f t="shared" si="244"/>
        <v>1513</v>
      </c>
      <c r="J5206">
        <f t="shared" si="246"/>
        <v>1513</v>
      </c>
      <c r="K5206">
        <f t="shared" si="245"/>
        <v>2289169</v>
      </c>
    </row>
    <row r="5207" spans="1:11" x14ac:dyDescent="0.25">
      <c r="A5207" t="s">
        <v>18</v>
      </c>
      <c r="B5207" t="s">
        <v>13</v>
      </c>
      <c r="C5207">
        <v>2006</v>
      </c>
      <c r="D5207">
        <v>1761</v>
      </c>
      <c r="E5207">
        <v>238716</v>
      </c>
      <c r="F5207">
        <v>20.6</v>
      </c>
      <c r="G5207">
        <v>38798</v>
      </c>
      <c r="H5207">
        <v>38798</v>
      </c>
      <c r="I5207">
        <f t="shared" si="244"/>
        <v>0</v>
      </c>
      <c r="J5207">
        <f t="shared" si="246"/>
        <v>0</v>
      </c>
      <c r="K5207">
        <f t="shared" si="245"/>
        <v>0</v>
      </c>
    </row>
    <row r="5208" spans="1:11" x14ac:dyDescent="0.25">
      <c r="A5208" t="s">
        <v>116</v>
      </c>
      <c r="B5208" t="s">
        <v>11</v>
      </c>
      <c r="C5208">
        <v>2001</v>
      </c>
      <c r="D5208">
        <v>416</v>
      </c>
      <c r="E5208">
        <v>17</v>
      </c>
      <c r="F5208">
        <v>19.36</v>
      </c>
      <c r="G5208">
        <v>15714</v>
      </c>
      <c r="H5208">
        <v>15878</v>
      </c>
      <c r="I5208">
        <f t="shared" si="244"/>
        <v>164</v>
      </c>
      <c r="J5208">
        <f t="shared" si="246"/>
        <v>-164</v>
      </c>
      <c r="K5208">
        <f t="shared" si="245"/>
        <v>26896</v>
      </c>
    </row>
    <row r="5209" spans="1:11" x14ac:dyDescent="0.25">
      <c r="A5209" t="s">
        <v>10</v>
      </c>
      <c r="B5209" t="s">
        <v>11</v>
      </c>
      <c r="C5209">
        <v>2013</v>
      </c>
      <c r="D5209">
        <v>1668</v>
      </c>
      <c r="E5209">
        <v>52794.3</v>
      </c>
      <c r="F5209">
        <v>16</v>
      </c>
      <c r="G5209">
        <v>38616</v>
      </c>
      <c r="H5209">
        <v>38616</v>
      </c>
      <c r="I5209">
        <f t="shared" si="244"/>
        <v>0</v>
      </c>
      <c r="J5209">
        <f t="shared" si="246"/>
        <v>0</v>
      </c>
      <c r="K5209">
        <f t="shared" si="245"/>
        <v>0</v>
      </c>
    </row>
    <row r="5210" spans="1:11" x14ac:dyDescent="0.25">
      <c r="A5210" t="s">
        <v>25</v>
      </c>
      <c r="B5210" t="s">
        <v>29</v>
      </c>
      <c r="C5210">
        <v>2010</v>
      </c>
      <c r="D5210">
        <v>534</v>
      </c>
      <c r="E5210">
        <v>42169.39</v>
      </c>
      <c r="F5210">
        <v>19.09</v>
      </c>
      <c r="G5210">
        <v>19042</v>
      </c>
      <c r="H5210">
        <v>19042</v>
      </c>
      <c r="I5210">
        <f t="shared" si="244"/>
        <v>0</v>
      </c>
      <c r="J5210">
        <f t="shared" si="246"/>
        <v>0</v>
      </c>
      <c r="K5210">
        <f t="shared" si="245"/>
        <v>0</v>
      </c>
    </row>
    <row r="5211" spans="1:11" x14ac:dyDescent="0.25">
      <c r="A5211" t="s">
        <v>95</v>
      </c>
      <c r="B5211" t="s">
        <v>15</v>
      </c>
      <c r="C5211">
        <v>2007</v>
      </c>
      <c r="D5211">
        <v>3142</v>
      </c>
      <c r="E5211">
        <v>105</v>
      </c>
      <c r="F5211">
        <v>25.2</v>
      </c>
      <c r="G5211">
        <v>34193</v>
      </c>
      <c r="H5211">
        <v>33136</v>
      </c>
      <c r="I5211">
        <f t="shared" si="244"/>
        <v>1057</v>
      </c>
      <c r="J5211">
        <f t="shared" si="246"/>
        <v>1057</v>
      </c>
      <c r="K5211">
        <f t="shared" si="245"/>
        <v>1117249</v>
      </c>
    </row>
    <row r="5212" spans="1:11" x14ac:dyDescent="0.25">
      <c r="A5212" t="s">
        <v>14</v>
      </c>
      <c r="B5212" t="s">
        <v>29</v>
      </c>
      <c r="C5212">
        <v>1992</v>
      </c>
      <c r="D5212">
        <v>494</v>
      </c>
      <c r="E5212">
        <v>5518</v>
      </c>
      <c r="F5212">
        <v>22.36</v>
      </c>
      <c r="G5212">
        <v>6051</v>
      </c>
      <c r="H5212">
        <v>6051</v>
      </c>
      <c r="I5212">
        <f t="shared" si="244"/>
        <v>0</v>
      </c>
      <c r="J5212">
        <f t="shared" si="246"/>
        <v>0</v>
      </c>
      <c r="K5212">
        <f t="shared" si="245"/>
        <v>0</v>
      </c>
    </row>
    <row r="5213" spans="1:11" x14ac:dyDescent="0.25">
      <c r="A5213" t="s">
        <v>14</v>
      </c>
      <c r="B5213" t="s">
        <v>13</v>
      </c>
      <c r="C5213">
        <v>1990</v>
      </c>
      <c r="D5213">
        <v>494</v>
      </c>
      <c r="E5213">
        <v>5299</v>
      </c>
      <c r="F5213">
        <v>26.39</v>
      </c>
      <c r="G5213">
        <v>23151</v>
      </c>
      <c r="H5213">
        <v>23151</v>
      </c>
      <c r="I5213">
        <f t="shared" si="244"/>
        <v>0</v>
      </c>
      <c r="J5213">
        <f t="shared" si="246"/>
        <v>0</v>
      </c>
      <c r="K5213">
        <f t="shared" si="245"/>
        <v>0</v>
      </c>
    </row>
    <row r="5214" spans="1:11" x14ac:dyDescent="0.25">
      <c r="A5214" t="s">
        <v>19</v>
      </c>
      <c r="B5214" t="s">
        <v>9</v>
      </c>
      <c r="C5214">
        <v>1991</v>
      </c>
      <c r="D5214">
        <v>216</v>
      </c>
      <c r="E5214">
        <v>692</v>
      </c>
      <c r="F5214">
        <v>19.68</v>
      </c>
      <c r="G5214">
        <v>21857</v>
      </c>
      <c r="H5214">
        <v>20046</v>
      </c>
      <c r="I5214">
        <f t="shared" si="244"/>
        <v>1811</v>
      </c>
      <c r="J5214">
        <f t="shared" si="246"/>
        <v>1811</v>
      </c>
      <c r="K5214">
        <f t="shared" si="245"/>
        <v>3279721</v>
      </c>
    </row>
    <row r="5215" spans="1:11" x14ac:dyDescent="0.25">
      <c r="A5215" t="s">
        <v>32</v>
      </c>
      <c r="B5215" t="s">
        <v>45</v>
      </c>
      <c r="C5215">
        <v>1998</v>
      </c>
      <c r="D5215">
        <v>1083</v>
      </c>
      <c r="E5215">
        <v>49157</v>
      </c>
      <c r="F5215">
        <v>25.87</v>
      </c>
      <c r="G5215">
        <v>252815</v>
      </c>
      <c r="H5215">
        <v>252815</v>
      </c>
      <c r="I5215">
        <f t="shared" si="244"/>
        <v>0</v>
      </c>
      <c r="J5215">
        <f t="shared" si="246"/>
        <v>0</v>
      </c>
      <c r="K5215">
        <f t="shared" si="245"/>
        <v>0</v>
      </c>
    </row>
    <row r="5216" spans="1:11" x14ac:dyDescent="0.25">
      <c r="A5216" t="s">
        <v>105</v>
      </c>
      <c r="B5216" t="s">
        <v>11</v>
      </c>
      <c r="C5216">
        <v>1993</v>
      </c>
      <c r="D5216">
        <v>641</v>
      </c>
      <c r="E5216">
        <v>476</v>
      </c>
      <c r="F5216">
        <v>5.58</v>
      </c>
      <c r="G5216">
        <v>20006</v>
      </c>
      <c r="H5216">
        <v>21078</v>
      </c>
      <c r="I5216">
        <f t="shared" si="244"/>
        <v>1072</v>
      </c>
      <c r="J5216">
        <f t="shared" si="246"/>
        <v>-1072</v>
      </c>
      <c r="K5216">
        <f t="shared" si="245"/>
        <v>1149184</v>
      </c>
    </row>
    <row r="5217" spans="1:11" x14ac:dyDescent="0.25">
      <c r="A5217" t="s">
        <v>52</v>
      </c>
      <c r="B5217" t="s">
        <v>13</v>
      </c>
      <c r="C5217">
        <v>2010</v>
      </c>
      <c r="D5217">
        <v>282</v>
      </c>
      <c r="E5217">
        <v>3.84</v>
      </c>
      <c r="F5217">
        <v>28.18</v>
      </c>
      <c r="G5217">
        <v>21044</v>
      </c>
      <c r="H5217">
        <v>30646</v>
      </c>
      <c r="I5217">
        <f t="shared" si="244"/>
        <v>9602</v>
      </c>
      <c r="J5217">
        <f t="shared" si="246"/>
        <v>-9602</v>
      </c>
      <c r="K5217">
        <f t="shared" si="245"/>
        <v>92198404</v>
      </c>
    </row>
    <row r="5218" spans="1:11" x14ac:dyDescent="0.25">
      <c r="A5218" t="s">
        <v>32</v>
      </c>
      <c r="B5218" t="s">
        <v>7</v>
      </c>
      <c r="C5218">
        <v>1996</v>
      </c>
      <c r="D5218">
        <v>1083</v>
      </c>
      <c r="E5218">
        <v>56114</v>
      </c>
      <c r="F5218">
        <v>27.06</v>
      </c>
      <c r="G5218">
        <v>169913</v>
      </c>
      <c r="H5218">
        <v>169913</v>
      </c>
      <c r="I5218">
        <f t="shared" si="244"/>
        <v>0</v>
      </c>
      <c r="J5218">
        <f t="shared" si="246"/>
        <v>0</v>
      </c>
      <c r="K5218">
        <f t="shared" si="245"/>
        <v>0</v>
      </c>
    </row>
    <row r="5219" spans="1:11" x14ac:dyDescent="0.25">
      <c r="A5219" t="s">
        <v>25</v>
      </c>
      <c r="B5219" t="s">
        <v>15</v>
      </c>
      <c r="C5219">
        <v>1991</v>
      </c>
      <c r="D5219">
        <v>534</v>
      </c>
      <c r="E5219">
        <v>17866</v>
      </c>
      <c r="F5219">
        <v>13.77</v>
      </c>
      <c r="G5219">
        <v>19865</v>
      </c>
      <c r="H5219">
        <v>19865</v>
      </c>
      <c r="I5219">
        <f t="shared" si="244"/>
        <v>0</v>
      </c>
      <c r="J5219">
        <f t="shared" si="246"/>
        <v>0</v>
      </c>
      <c r="K5219">
        <f t="shared" si="245"/>
        <v>0</v>
      </c>
    </row>
    <row r="5220" spans="1:11" x14ac:dyDescent="0.25">
      <c r="A5220" t="s">
        <v>24</v>
      </c>
      <c r="B5220" t="s">
        <v>29</v>
      </c>
      <c r="C5220">
        <v>2002</v>
      </c>
      <c r="D5220">
        <v>591</v>
      </c>
      <c r="E5220">
        <v>64134.559999999998</v>
      </c>
      <c r="F5220">
        <v>18.07</v>
      </c>
      <c r="G5220">
        <v>26304</v>
      </c>
      <c r="H5220">
        <v>25846</v>
      </c>
      <c r="I5220">
        <f t="shared" si="244"/>
        <v>458</v>
      </c>
      <c r="J5220">
        <f t="shared" si="246"/>
        <v>458</v>
      </c>
      <c r="K5220">
        <f t="shared" si="245"/>
        <v>209764</v>
      </c>
    </row>
    <row r="5221" spans="1:11" x14ac:dyDescent="0.25">
      <c r="A5221" t="s">
        <v>96</v>
      </c>
      <c r="B5221" t="s">
        <v>13</v>
      </c>
      <c r="C5221">
        <v>2010</v>
      </c>
      <c r="D5221">
        <v>1342</v>
      </c>
      <c r="E5221">
        <v>22.87</v>
      </c>
      <c r="F5221">
        <v>26.06</v>
      </c>
      <c r="G5221">
        <v>23353</v>
      </c>
      <c r="H5221">
        <v>18665</v>
      </c>
      <c r="I5221">
        <f t="shared" si="244"/>
        <v>4688</v>
      </c>
      <c r="J5221">
        <f t="shared" si="246"/>
        <v>4688</v>
      </c>
      <c r="K5221">
        <f t="shared" si="245"/>
        <v>21977344</v>
      </c>
    </row>
    <row r="5222" spans="1:11" x14ac:dyDescent="0.25">
      <c r="A5222" t="s">
        <v>36</v>
      </c>
      <c r="B5222" t="s">
        <v>21</v>
      </c>
      <c r="C5222">
        <v>1993</v>
      </c>
      <c r="D5222">
        <v>1738</v>
      </c>
      <c r="E5222">
        <v>3134</v>
      </c>
      <c r="F5222">
        <v>17.559999999999999</v>
      </c>
      <c r="G5222">
        <v>154064</v>
      </c>
      <c r="H5222">
        <v>149086</v>
      </c>
      <c r="I5222">
        <f t="shared" si="244"/>
        <v>4978</v>
      </c>
      <c r="J5222">
        <f t="shared" si="246"/>
        <v>4978</v>
      </c>
      <c r="K5222">
        <f t="shared" si="245"/>
        <v>24780484</v>
      </c>
    </row>
    <row r="5223" spans="1:11" x14ac:dyDescent="0.25">
      <c r="A5223" t="s">
        <v>12</v>
      </c>
      <c r="B5223" t="s">
        <v>7</v>
      </c>
      <c r="C5223">
        <v>2007</v>
      </c>
      <c r="D5223">
        <v>2702</v>
      </c>
      <c r="E5223">
        <v>1597</v>
      </c>
      <c r="F5223">
        <v>26.88</v>
      </c>
      <c r="G5223">
        <v>160919</v>
      </c>
      <c r="H5223">
        <v>160919</v>
      </c>
      <c r="I5223">
        <f t="shared" si="244"/>
        <v>0</v>
      </c>
      <c r="J5223">
        <f t="shared" si="246"/>
        <v>0</v>
      </c>
      <c r="K5223">
        <f t="shared" si="245"/>
        <v>0</v>
      </c>
    </row>
    <row r="5224" spans="1:11" x14ac:dyDescent="0.25">
      <c r="A5224" t="s">
        <v>55</v>
      </c>
      <c r="B5224" t="s">
        <v>21</v>
      </c>
      <c r="C5224">
        <v>1996</v>
      </c>
      <c r="D5224">
        <v>1732</v>
      </c>
      <c r="E5224">
        <v>3499</v>
      </c>
      <c r="F5224">
        <v>13.07</v>
      </c>
      <c r="G5224">
        <v>250228</v>
      </c>
      <c r="H5224">
        <v>252381</v>
      </c>
      <c r="I5224">
        <f t="shared" si="244"/>
        <v>2153</v>
      </c>
      <c r="J5224">
        <f t="shared" si="246"/>
        <v>-2153</v>
      </c>
      <c r="K5224">
        <f t="shared" si="245"/>
        <v>4635409</v>
      </c>
    </row>
    <row r="5225" spans="1:11" x14ac:dyDescent="0.25">
      <c r="A5225" t="s">
        <v>12</v>
      </c>
      <c r="B5225" t="s">
        <v>29</v>
      </c>
      <c r="C5225">
        <v>1998</v>
      </c>
      <c r="D5225">
        <v>2702</v>
      </c>
      <c r="E5225">
        <v>1597</v>
      </c>
      <c r="F5225">
        <v>27.72</v>
      </c>
      <c r="G5225">
        <v>11923</v>
      </c>
      <c r="H5225">
        <v>11923</v>
      </c>
      <c r="I5225">
        <f t="shared" si="244"/>
        <v>0</v>
      </c>
      <c r="J5225">
        <f t="shared" si="246"/>
        <v>0</v>
      </c>
      <c r="K5225">
        <f t="shared" si="245"/>
        <v>0</v>
      </c>
    </row>
    <row r="5226" spans="1:11" x14ac:dyDescent="0.25">
      <c r="A5226" t="s">
        <v>36</v>
      </c>
      <c r="B5226" t="s">
        <v>9</v>
      </c>
      <c r="C5226">
        <v>1999</v>
      </c>
      <c r="D5226">
        <v>1738</v>
      </c>
      <c r="E5226">
        <v>4029</v>
      </c>
      <c r="F5226">
        <v>16.649999999999999</v>
      </c>
      <c r="G5226">
        <v>23053</v>
      </c>
      <c r="H5226">
        <v>40894</v>
      </c>
      <c r="I5226">
        <f t="shared" si="244"/>
        <v>17841</v>
      </c>
      <c r="J5226">
        <f t="shared" si="246"/>
        <v>-17841</v>
      </c>
      <c r="K5226">
        <f t="shared" si="245"/>
        <v>318301281</v>
      </c>
    </row>
    <row r="5227" spans="1:11" x14ac:dyDescent="0.25">
      <c r="A5227" t="s">
        <v>32</v>
      </c>
      <c r="B5227" t="s">
        <v>7</v>
      </c>
      <c r="C5227">
        <v>1994</v>
      </c>
      <c r="D5227">
        <v>1083</v>
      </c>
      <c r="E5227">
        <v>61357</v>
      </c>
      <c r="F5227">
        <v>25.33</v>
      </c>
      <c r="G5227">
        <v>166101</v>
      </c>
      <c r="H5227">
        <v>166101</v>
      </c>
      <c r="I5227">
        <f t="shared" si="244"/>
        <v>0</v>
      </c>
      <c r="J5227">
        <f t="shared" si="246"/>
        <v>0</v>
      </c>
      <c r="K5227">
        <f t="shared" si="245"/>
        <v>0</v>
      </c>
    </row>
    <row r="5228" spans="1:11" x14ac:dyDescent="0.25">
      <c r="A5228" t="s">
        <v>40</v>
      </c>
      <c r="B5228" t="s">
        <v>11</v>
      </c>
      <c r="C5228">
        <v>2011</v>
      </c>
      <c r="D5228">
        <v>832</v>
      </c>
      <c r="E5228">
        <v>70690</v>
      </c>
      <c r="F5228">
        <v>13.46</v>
      </c>
      <c r="G5228">
        <v>38335</v>
      </c>
      <c r="H5228">
        <v>35859</v>
      </c>
      <c r="I5228">
        <f t="shared" si="244"/>
        <v>2476</v>
      </c>
      <c r="J5228">
        <f t="shared" si="246"/>
        <v>2476</v>
      </c>
      <c r="K5228">
        <f t="shared" si="245"/>
        <v>6130576</v>
      </c>
    </row>
    <row r="5229" spans="1:11" x14ac:dyDescent="0.25">
      <c r="A5229" t="s">
        <v>8</v>
      </c>
      <c r="B5229" t="s">
        <v>11</v>
      </c>
      <c r="C5229">
        <v>2010</v>
      </c>
      <c r="D5229">
        <v>537</v>
      </c>
      <c r="E5229">
        <v>61050</v>
      </c>
      <c r="F5229">
        <v>7.11</v>
      </c>
      <c r="G5229">
        <v>28085</v>
      </c>
      <c r="H5229">
        <v>28085</v>
      </c>
      <c r="I5229">
        <f t="shared" si="244"/>
        <v>0</v>
      </c>
      <c r="J5229">
        <f t="shared" si="246"/>
        <v>0</v>
      </c>
      <c r="K5229">
        <f t="shared" si="245"/>
        <v>0</v>
      </c>
    </row>
    <row r="5230" spans="1:11" x14ac:dyDescent="0.25">
      <c r="A5230" t="s">
        <v>42</v>
      </c>
      <c r="B5230" t="s">
        <v>21</v>
      </c>
      <c r="C5230">
        <v>2011</v>
      </c>
      <c r="D5230">
        <v>758</v>
      </c>
      <c r="E5230">
        <v>65961.100000000006</v>
      </c>
      <c r="F5230">
        <v>16.64</v>
      </c>
      <c r="G5230">
        <v>201465</v>
      </c>
      <c r="H5230">
        <v>201465</v>
      </c>
      <c r="I5230">
        <f t="shared" si="244"/>
        <v>0</v>
      </c>
      <c r="J5230">
        <f t="shared" si="246"/>
        <v>0</v>
      </c>
      <c r="K5230">
        <f t="shared" si="245"/>
        <v>0</v>
      </c>
    </row>
    <row r="5231" spans="1:11" x14ac:dyDescent="0.25">
      <c r="A5231" t="s">
        <v>102</v>
      </c>
      <c r="B5231" t="s">
        <v>23</v>
      </c>
      <c r="C5231">
        <v>2006</v>
      </c>
      <c r="D5231">
        <v>2387</v>
      </c>
      <c r="E5231">
        <v>343.12</v>
      </c>
      <c r="F5231">
        <v>27.49</v>
      </c>
      <c r="G5231">
        <v>35055</v>
      </c>
      <c r="H5231">
        <v>33143</v>
      </c>
      <c r="I5231">
        <f t="shared" si="244"/>
        <v>1912</v>
      </c>
      <c r="J5231">
        <f t="shared" si="246"/>
        <v>1912</v>
      </c>
      <c r="K5231">
        <f t="shared" si="245"/>
        <v>3655744</v>
      </c>
    </row>
    <row r="5232" spans="1:11" x14ac:dyDescent="0.25">
      <c r="A5232" t="s">
        <v>32</v>
      </c>
      <c r="B5232" t="s">
        <v>11</v>
      </c>
      <c r="C5232">
        <v>2004</v>
      </c>
      <c r="D5232">
        <v>1083</v>
      </c>
      <c r="E5232">
        <v>35113</v>
      </c>
      <c r="F5232">
        <v>27.29</v>
      </c>
      <c r="G5232">
        <v>27132</v>
      </c>
      <c r="H5232">
        <v>27132</v>
      </c>
      <c r="I5232">
        <f t="shared" si="244"/>
        <v>0</v>
      </c>
      <c r="J5232">
        <f t="shared" si="246"/>
        <v>0</v>
      </c>
      <c r="K5232">
        <f t="shared" si="245"/>
        <v>0</v>
      </c>
    </row>
    <row r="5233" spans="1:11" x14ac:dyDescent="0.25">
      <c r="A5233" t="s">
        <v>10</v>
      </c>
      <c r="B5233" t="s">
        <v>21</v>
      </c>
      <c r="C5233">
        <v>1998</v>
      </c>
      <c r="D5233">
        <v>1668</v>
      </c>
      <c r="E5233">
        <v>79821.179999999993</v>
      </c>
      <c r="F5233">
        <v>16.45</v>
      </c>
      <c r="G5233">
        <v>249781</v>
      </c>
      <c r="H5233">
        <v>249781</v>
      </c>
      <c r="I5233">
        <f t="shared" si="244"/>
        <v>0</v>
      </c>
      <c r="J5233">
        <f t="shared" si="246"/>
        <v>0</v>
      </c>
      <c r="K5233">
        <f t="shared" si="245"/>
        <v>0</v>
      </c>
    </row>
    <row r="5234" spans="1:11" x14ac:dyDescent="0.25">
      <c r="A5234" t="s">
        <v>32</v>
      </c>
      <c r="B5234" t="s">
        <v>7</v>
      </c>
      <c r="C5234">
        <v>1999</v>
      </c>
      <c r="D5234">
        <v>1083</v>
      </c>
      <c r="E5234">
        <v>46195</v>
      </c>
      <c r="F5234">
        <v>26.85</v>
      </c>
      <c r="G5234">
        <v>175712</v>
      </c>
      <c r="H5234">
        <v>175712</v>
      </c>
      <c r="I5234">
        <f t="shared" si="244"/>
        <v>0</v>
      </c>
      <c r="J5234">
        <f t="shared" si="246"/>
        <v>0</v>
      </c>
      <c r="K5234">
        <f t="shared" si="245"/>
        <v>0</v>
      </c>
    </row>
    <row r="5235" spans="1:11" x14ac:dyDescent="0.25">
      <c r="A5235" t="s">
        <v>39</v>
      </c>
      <c r="B5235" t="s">
        <v>11</v>
      </c>
      <c r="C5235">
        <v>2006</v>
      </c>
      <c r="D5235">
        <v>2666</v>
      </c>
      <c r="E5235">
        <v>9074.43</v>
      </c>
      <c r="F5235">
        <v>26.44</v>
      </c>
      <c r="G5235">
        <v>15344</v>
      </c>
      <c r="H5235">
        <v>15344</v>
      </c>
      <c r="I5235">
        <f t="shared" si="244"/>
        <v>0</v>
      </c>
      <c r="J5235">
        <f t="shared" si="246"/>
        <v>0</v>
      </c>
      <c r="K5235">
        <f t="shared" si="245"/>
        <v>0</v>
      </c>
    </row>
    <row r="5236" spans="1:11" x14ac:dyDescent="0.25">
      <c r="A5236" t="s">
        <v>43</v>
      </c>
      <c r="B5236" t="s">
        <v>13</v>
      </c>
      <c r="C5236">
        <v>2004</v>
      </c>
      <c r="D5236">
        <v>593</v>
      </c>
      <c r="E5236">
        <v>28831</v>
      </c>
      <c r="F5236">
        <v>19.48</v>
      </c>
      <c r="G5236">
        <v>70010</v>
      </c>
      <c r="H5236">
        <v>60192</v>
      </c>
      <c r="I5236">
        <f t="shared" si="244"/>
        <v>9818</v>
      </c>
      <c r="J5236">
        <f t="shared" si="246"/>
        <v>9818</v>
      </c>
      <c r="K5236">
        <f t="shared" si="245"/>
        <v>96393124</v>
      </c>
    </row>
    <row r="5237" spans="1:11" x14ac:dyDescent="0.25">
      <c r="A5237" t="s">
        <v>42</v>
      </c>
      <c r="B5237" t="s">
        <v>11</v>
      </c>
      <c r="C5237">
        <v>2000</v>
      </c>
      <c r="D5237">
        <v>758</v>
      </c>
      <c r="E5237">
        <v>34468.93</v>
      </c>
      <c r="F5237">
        <v>16.11</v>
      </c>
      <c r="G5237">
        <v>49355</v>
      </c>
      <c r="H5237">
        <v>47661</v>
      </c>
      <c r="I5237">
        <f t="shared" si="244"/>
        <v>1694</v>
      </c>
      <c r="J5237">
        <f t="shared" si="246"/>
        <v>1694</v>
      </c>
      <c r="K5237">
        <f t="shared" si="245"/>
        <v>2869636</v>
      </c>
    </row>
    <row r="5238" spans="1:11" x14ac:dyDescent="0.25">
      <c r="A5238" t="s">
        <v>6</v>
      </c>
      <c r="B5238" t="s">
        <v>11</v>
      </c>
      <c r="C5238">
        <v>2011</v>
      </c>
      <c r="D5238">
        <v>1274</v>
      </c>
      <c r="E5238">
        <v>75.64</v>
      </c>
      <c r="F5238">
        <v>21.23</v>
      </c>
      <c r="G5238">
        <v>7129</v>
      </c>
      <c r="H5238">
        <v>4448</v>
      </c>
      <c r="I5238">
        <f t="shared" si="244"/>
        <v>2681</v>
      </c>
      <c r="J5238">
        <f t="shared" si="246"/>
        <v>2681</v>
      </c>
      <c r="K5238">
        <f t="shared" si="245"/>
        <v>7187761</v>
      </c>
    </row>
    <row r="5239" spans="1:11" x14ac:dyDescent="0.25">
      <c r="A5239" t="s">
        <v>73</v>
      </c>
      <c r="B5239" t="s">
        <v>21</v>
      </c>
      <c r="C5239">
        <v>2012</v>
      </c>
      <c r="D5239">
        <v>2041</v>
      </c>
      <c r="E5239">
        <v>636.91</v>
      </c>
      <c r="F5239">
        <v>24.37</v>
      </c>
      <c r="G5239">
        <v>152500</v>
      </c>
      <c r="H5239">
        <v>133049</v>
      </c>
      <c r="I5239">
        <f t="shared" si="244"/>
        <v>19451</v>
      </c>
      <c r="J5239">
        <f t="shared" si="246"/>
        <v>19451</v>
      </c>
      <c r="K5239">
        <f t="shared" si="245"/>
        <v>378341401</v>
      </c>
    </row>
    <row r="5240" spans="1:11" x14ac:dyDescent="0.25">
      <c r="A5240" t="s">
        <v>101</v>
      </c>
      <c r="B5240" t="s">
        <v>7</v>
      </c>
      <c r="C5240">
        <v>1996</v>
      </c>
      <c r="D5240">
        <v>624</v>
      </c>
      <c r="E5240">
        <v>1529</v>
      </c>
      <c r="F5240">
        <v>6.15</v>
      </c>
      <c r="G5240">
        <v>328115</v>
      </c>
      <c r="H5240">
        <v>355757</v>
      </c>
      <c r="I5240">
        <f t="shared" si="244"/>
        <v>27642</v>
      </c>
      <c r="J5240">
        <f t="shared" si="246"/>
        <v>-27642</v>
      </c>
      <c r="K5240">
        <f t="shared" si="245"/>
        <v>764080164</v>
      </c>
    </row>
    <row r="5241" spans="1:11" x14ac:dyDescent="0.25">
      <c r="A5241" t="s">
        <v>61</v>
      </c>
      <c r="B5241" t="s">
        <v>49</v>
      </c>
      <c r="C5241">
        <v>2012</v>
      </c>
      <c r="D5241">
        <v>1212</v>
      </c>
      <c r="E5241">
        <v>925.52</v>
      </c>
      <c r="F5241">
        <v>19.79</v>
      </c>
      <c r="G5241">
        <v>77498</v>
      </c>
      <c r="H5241">
        <v>71523</v>
      </c>
      <c r="I5241">
        <f t="shared" si="244"/>
        <v>5975</v>
      </c>
      <c r="J5241">
        <f t="shared" si="246"/>
        <v>5975</v>
      </c>
      <c r="K5241">
        <f t="shared" si="245"/>
        <v>35700625</v>
      </c>
    </row>
    <row r="5242" spans="1:11" x14ac:dyDescent="0.25">
      <c r="A5242" t="s">
        <v>32</v>
      </c>
      <c r="B5242" t="s">
        <v>29</v>
      </c>
      <c r="C5242">
        <v>2007</v>
      </c>
      <c r="D5242">
        <v>1083</v>
      </c>
      <c r="E5242">
        <v>27422.77</v>
      </c>
      <c r="F5242">
        <v>25.66</v>
      </c>
      <c r="G5242">
        <v>12351</v>
      </c>
      <c r="H5242">
        <v>12351</v>
      </c>
      <c r="I5242">
        <f t="shared" si="244"/>
        <v>0</v>
      </c>
      <c r="J5242">
        <f t="shared" si="246"/>
        <v>0</v>
      </c>
      <c r="K5242">
        <f t="shared" si="245"/>
        <v>0</v>
      </c>
    </row>
    <row r="5243" spans="1:11" x14ac:dyDescent="0.25">
      <c r="A5243" t="s">
        <v>43</v>
      </c>
      <c r="B5243" t="s">
        <v>29</v>
      </c>
      <c r="C5243">
        <v>1996</v>
      </c>
      <c r="D5243">
        <v>593</v>
      </c>
      <c r="E5243">
        <v>30286</v>
      </c>
      <c r="F5243">
        <v>11.29</v>
      </c>
      <c r="G5243">
        <v>24390</v>
      </c>
      <c r="H5243">
        <v>24390</v>
      </c>
      <c r="I5243">
        <f t="shared" si="244"/>
        <v>0</v>
      </c>
      <c r="J5243">
        <f t="shared" si="246"/>
        <v>0</v>
      </c>
      <c r="K5243">
        <f t="shared" si="245"/>
        <v>0</v>
      </c>
    </row>
    <row r="5244" spans="1:11" x14ac:dyDescent="0.25">
      <c r="A5244" t="s">
        <v>10</v>
      </c>
      <c r="B5244" t="s">
        <v>7</v>
      </c>
      <c r="C5244">
        <v>1998</v>
      </c>
      <c r="D5244">
        <v>1668</v>
      </c>
      <c r="E5244">
        <v>79821.179999999993</v>
      </c>
      <c r="F5244">
        <v>13.74</v>
      </c>
      <c r="G5244">
        <v>307608</v>
      </c>
      <c r="H5244">
        <v>307608</v>
      </c>
      <c r="I5244">
        <f t="shared" si="244"/>
        <v>0</v>
      </c>
      <c r="J5244">
        <f t="shared" si="246"/>
        <v>0</v>
      </c>
      <c r="K5244">
        <f t="shared" si="245"/>
        <v>0</v>
      </c>
    </row>
    <row r="5245" spans="1:11" x14ac:dyDescent="0.25">
      <c r="A5245" t="s">
        <v>59</v>
      </c>
      <c r="B5245" t="s">
        <v>45</v>
      </c>
      <c r="C5245">
        <v>2007</v>
      </c>
      <c r="D5245">
        <v>1651</v>
      </c>
      <c r="E5245">
        <v>400.55</v>
      </c>
      <c r="F5245">
        <v>27.28</v>
      </c>
      <c r="G5245">
        <v>80249</v>
      </c>
      <c r="H5245">
        <v>69000</v>
      </c>
      <c r="I5245">
        <f t="shared" si="244"/>
        <v>11249</v>
      </c>
      <c r="J5245">
        <f t="shared" si="246"/>
        <v>11249</v>
      </c>
      <c r="K5245">
        <f t="shared" si="245"/>
        <v>126540001</v>
      </c>
    </row>
    <row r="5246" spans="1:11" x14ac:dyDescent="0.25">
      <c r="A5246" t="s">
        <v>10</v>
      </c>
      <c r="B5246" t="s">
        <v>7</v>
      </c>
      <c r="C5246">
        <v>2011</v>
      </c>
      <c r="D5246">
        <v>1668</v>
      </c>
      <c r="E5246">
        <v>51796.3</v>
      </c>
      <c r="F5246">
        <v>15.71</v>
      </c>
      <c r="G5246">
        <v>294691</v>
      </c>
      <c r="H5246">
        <v>294691</v>
      </c>
      <c r="I5246">
        <f t="shared" si="244"/>
        <v>0</v>
      </c>
      <c r="J5246">
        <f t="shared" si="246"/>
        <v>0</v>
      </c>
      <c r="K5246">
        <f t="shared" si="245"/>
        <v>0</v>
      </c>
    </row>
    <row r="5247" spans="1:11" x14ac:dyDescent="0.25">
      <c r="A5247" t="s">
        <v>25</v>
      </c>
      <c r="B5247" t="s">
        <v>11</v>
      </c>
      <c r="C5247">
        <v>2009</v>
      </c>
      <c r="D5247">
        <v>534</v>
      </c>
      <c r="E5247">
        <v>38065.68</v>
      </c>
      <c r="F5247">
        <v>18.18</v>
      </c>
      <c r="G5247">
        <v>15831</v>
      </c>
      <c r="H5247">
        <v>15831</v>
      </c>
      <c r="I5247">
        <f t="shared" si="244"/>
        <v>0</v>
      </c>
      <c r="J5247">
        <f t="shared" si="246"/>
        <v>0</v>
      </c>
      <c r="K5247">
        <f t="shared" si="245"/>
        <v>0</v>
      </c>
    </row>
    <row r="5248" spans="1:11" x14ac:dyDescent="0.25">
      <c r="A5248" t="s">
        <v>25</v>
      </c>
      <c r="B5248" t="s">
        <v>13</v>
      </c>
      <c r="C5248">
        <v>2009</v>
      </c>
      <c r="D5248">
        <v>534</v>
      </c>
      <c r="E5248">
        <v>38065.68</v>
      </c>
      <c r="F5248">
        <v>18.18</v>
      </c>
      <c r="G5248">
        <v>84609</v>
      </c>
      <c r="H5248">
        <v>84609</v>
      </c>
      <c r="I5248">
        <f t="shared" si="244"/>
        <v>0</v>
      </c>
      <c r="J5248">
        <f t="shared" si="246"/>
        <v>0</v>
      </c>
      <c r="K5248">
        <f t="shared" si="245"/>
        <v>0</v>
      </c>
    </row>
    <row r="5249" spans="1:11" x14ac:dyDescent="0.25">
      <c r="A5249" t="s">
        <v>18</v>
      </c>
      <c r="B5249" t="s">
        <v>49</v>
      </c>
      <c r="C5249">
        <v>2008</v>
      </c>
      <c r="D5249">
        <v>1761</v>
      </c>
      <c r="E5249">
        <v>312637</v>
      </c>
      <c r="F5249">
        <v>20.22</v>
      </c>
      <c r="G5249">
        <v>93753</v>
      </c>
      <c r="H5249">
        <v>93753</v>
      </c>
      <c r="I5249">
        <f t="shared" si="244"/>
        <v>0</v>
      </c>
      <c r="J5249">
        <f t="shared" si="246"/>
        <v>0</v>
      </c>
      <c r="K5249">
        <f t="shared" si="245"/>
        <v>0</v>
      </c>
    </row>
    <row r="5250" spans="1:11" x14ac:dyDescent="0.25">
      <c r="A5250" t="s">
        <v>16</v>
      </c>
      <c r="B5250" t="s">
        <v>9</v>
      </c>
      <c r="C5250">
        <v>2008</v>
      </c>
      <c r="D5250">
        <v>1522</v>
      </c>
      <c r="E5250">
        <v>9830.7199999999993</v>
      </c>
      <c r="F5250">
        <v>6.57</v>
      </c>
      <c r="G5250">
        <v>101411</v>
      </c>
      <c r="H5250">
        <v>110678</v>
      </c>
      <c r="I5250">
        <f t="shared" si="244"/>
        <v>9267</v>
      </c>
      <c r="J5250">
        <f t="shared" si="246"/>
        <v>-9267</v>
      </c>
      <c r="K5250">
        <f t="shared" si="245"/>
        <v>85877289</v>
      </c>
    </row>
    <row r="5251" spans="1:11" x14ac:dyDescent="0.25">
      <c r="A5251" t="s">
        <v>32</v>
      </c>
      <c r="B5251" t="s">
        <v>9</v>
      </c>
      <c r="C5251">
        <v>1992</v>
      </c>
      <c r="D5251">
        <v>1083</v>
      </c>
      <c r="E5251">
        <v>70791</v>
      </c>
      <c r="F5251">
        <v>26.32</v>
      </c>
      <c r="G5251">
        <v>16758</v>
      </c>
      <c r="H5251">
        <v>16758</v>
      </c>
      <c r="I5251">
        <f t="shared" ref="I5251:I5314" si="247">ABS(G5251-H5251)</f>
        <v>0</v>
      </c>
      <c r="J5251">
        <f t="shared" si="246"/>
        <v>0</v>
      </c>
      <c r="K5251">
        <f t="shared" ref="K5251:K5314" si="248">J5251^2</f>
        <v>0</v>
      </c>
    </row>
    <row r="5252" spans="1:11" x14ac:dyDescent="0.25">
      <c r="A5252" t="s">
        <v>76</v>
      </c>
      <c r="B5252" t="s">
        <v>15</v>
      </c>
      <c r="C5252">
        <v>2010</v>
      </c>
      <c r="D5252">
        <v>89</v>
      </c>
      <c r="E5252">
        <v>1295.8800000000001</v>
      </c>
      <c r="F5252">
        <v>17.59</v>
      </c>
      <c r="G5252">
        <v>30286</v>
      </c>
      <c r="H5252">
        <v>5717</v>
      </c>
      <c r="I5252">
        <f t="shared" si="247"/>
        <v>24569</v>
      </c>
      <c r="J5252">
        <f t="shared" si="246"/>
        <v>24569</v>
      </c>
      <c r="K5252">
        <f t="shared" si="248"/>
        <v>603635761</v>
      </c>
    </row>
    <row r="5253" spans="1:11" x14ac:dyDescent="0.25">
      <c r="A5253" t="s">
        <v>104</v>
      </c>
      <c r="B5253" t="s">
        <v>15</v>
      </c>
      <c r="C5253">
        <v>1994</v>
      </c>
      <c r="D5253">
        <v>652</v>
      </c>
      <c r="E5253">
        <v>6341</v>
      </c>
      <c r="F5253">
        <v>18.47</v>
      </c>
      <c r="G5253">
        <v>37895</v>
      </c>
      <c r="H5253">
        <v>17368</v>
      </c>
      <c r="I5253">
        <f t="shared" si="247"/>
        <v>20527</v>
      </c>
      <c r="J5253">
        <f t="shared" si="246"/>
        <v>20527</v>
      </c>
      <c r="K5253">
        <f t="shared" si="248"/>
        <v>421357729</v>
      </c>
    </row>
    <row r="5254" spans="1:11" x14ac:dyDescent="0.25">
      <c r="A5254" t="s">
        <v>95</v>
      </c>
      <c r="B5254" t="s">
        <v>7</v>
      </c>
      <c r="C5254">
        <v>1993</v>
      </c>
      <c r="D5254">
        <v>3142</v>
      </c>
      <c r="E5254">
        <v>172</v>
      </c>
      <c r="F5254">
        <v>25.02</v>
      </c>
      <c r="G5254">
        <v>47059</v>
      </c>
      <c r="H5254">
        <v>44331</v>
      </c>
      <c r="I5254">
        <f t="shared" si="247"/>
        <v>2728</v>
      </c>
      <c r="J5254">
        <f t="shared" si="246"/>
        <v>2728</v>
      </c>
      <c r="K5254">
        <f t="shared" si="248"/>
        <v>7441984</v>
      </c>
    </row>
    <row r="5255" spans="1:11" x14ac:dyDescent="0.25">
      <c r="A5255" t="s">
        <v>20</v>
      </c>
      <c r="B5255" t="s">
        <v>7</v>
      </c>
      <c r="C5255">
        <v>2002</v>
      </c>
      <c r="D5255">
        <v>1300</v>
      </c>
      <c r="E5255">
        <v>5184.5</v>
      </c>
      <c r="F5255">
        <v>17.059999999999999</v>
      </c>
      <c r="G5255">
        <v>129399</v>
      </c>
      <c r="H5255">
        <v>163866</v>
      </c>
      <c r="I5255">
        <f t="shared" si="247"/>
        <v>34467</v>
      </c>
      <c r="J5255">
        <f t="shared" si="246"/>
        <v>-34467</v>
      </c>
      <c r="K5255">
        <f t="shared" si="248"/>
        <v>1187974089</v>
      </c>
    </row>
    <row r="5256" spans="1:11" x14ac:dyDescent="0.25">
      <c r="A5256" t="s">
        <v>12</v>
      </c>
      <c r="B5256" t="s">
        <v>7</v>
      </c>
      <c r="C5256">
        <v>1999</v>
      </c>
      <c r="D5256">
        <v>2702</v>
      </c>
      <c r="E5256">
        <v>1597</v>
      </c>
      <c r="F5256">
        <v>27.01</v>
      </c>
      <c r="G5256">
        <v>147199</v>
      </c>
      <c r="H5256">
        <v>147199</v>
      </c>
      <c r="I5256">
        <f t="shared" si="247"/>
        <v>0</v>
      </c>
      <c r="J5256">
        <f t="shared" si="246"/>
        <v>0</v>
      </c>
      <c r="K5256">
        <f t="shared" si="248"/>
        <v>0</v>
      </c>
    </row>
    <row r="5257" spans="1:11" x14ac:dyDescent="0.25">
      <c r="A5257" t="s">
        <v>48</v>
      </c>
      <c r="B5257" t="s">
        <v>45</v>
      </c>
      <c r="C5257">
        <v>2005</v>
      </c>
      <c r="D5257">
        <v>2051</v>
      </c>
      <c r="E5257">
        <v>909.71</v>
      </c>
      <c r="F5257">
        <v>27.34</v>
      </c>
      <c r="G5257">
        <v>176320</v>
      </c>
      <c r="H5257">
        <v>185993</v>
      </c>
      <c r="I5257">
        <f t="shared" si="247"/>
        <v>9673</v>
      </c>
      <c r="J5257">
        <f t="shared" si="246"/>
        <v>-9673</v>
      </c>
      <c r="K5257">
        <f t="shared" si="248"/>
        <v>93566929</v>
      </c>
    </row>
    <row r="5258" spans="1:11" x14ac:dyDescent="0.25">
      <c r="A5258" t="s">
        <v>10</v>
      </c>
      <c r="B5258" t="s">
        <v>29</v>
      </c>
      <c r="C5258">
        <v>2008</v>
      </c>
      <c r="D5258">
        <v>1668</v>
      </c>
      <c r="E5258">
        <v>58750</v>
      </c>
      <c r="F5258">
        <v>13.31</v>
      </c>
      <c r="G5258">
        <v>17791</v>
      </c>
      <c r="H5258">
        <v>17791</v>
      </c>
      <c r="I5258">
        <f t="shared" si="247"/>
        <v>0</v>
      </c>
      <c r="J5258">
        <f t="shared" si="246"/>
        <v>0</v>
      </c>
      <c r="K5258">
        <f t="shared" si="248"/>
        <v>0</v>
      </c>
    </row>
    <row r="5259" spans="1:11" x14ac:dyDescent="0.25">
      <c r="A5259" t="s">
        <v>12</v>
      </c>
      <c r="B5259" t="s">
        <v>7</v>
      </c>
      <c r="C5259">
        <v>1991</v>
      </c>
      <c r="D5259">
        <v>2702</v>
      </c>
      <c r="E5259">
        <v>3259</v>
      </c>
      <c r="F5259">
        <v>26.61</v>
      </c>
      <c r="G5259">
        <v>132721</v>
      </c>
      <c r="H5259">
        <v>132721</v>
      </c>
      <c r="I5259">
        <f t="shared" si="247"/>
        <v>0</v>
      </c>
      <c r="J5259">
        <f t="shared" si="246"/>
        <v>0</v>
      </c>
      <c r="K5259">
        <f t="shared" si="248"/>
        <v>0</v>
      </c>
    </row>
    <row r="5260" spans="1:11" x14ac:dyDescent="0.25">
      <c r="A5260" t="s">
        <v>18</v>
      </c>
      <c r="B5260" t="s">
        <v>13</v>
      </c>
      <c r="C5260">
        <v>1990</v>
      </c>
      <c r="D5260">
        <v>1761</v>
      </c>
      <c r="E5260">
        <v>49695</v>
      </c>
      <c r="F5260">
        <v>24.64</v>
      </c>
      <c r="G5260">
        <v>18803</v>
      </c>
      <c r="H5260">
        <v>18803</v>
      </c>
      <c r="I5260">
        <f t="shared" si="247"/>
        <v>0</v>
      </c>
      <c r="J5260">
        <f t="shared" si="246"/>
        <v>0</v>
      </c>
      <c r="K5260">
        <f t="shared" si="248"/>
        <v>0</v>
      </c>
    </row>
    <row r="5261" spans="1:11" x14ac:dyDescent="0.25">
      <c r="A5261" t="s">
        <v>37</v>
      </c>
      <c r="B5261" t="s">
        <v>23</v>
      </c>
      <c r="C5261">
        <v>1990</v>
      </c>
      <c r="D5261">
        <v>630</v>
      </c>
      <c r="E5261">
        <v>3469</v>
      </c>
      <c r="F5261">
        <v>15.94</v>
      </c>
      <c r="G5261">
        <v>125000</v>
      </c>
      <c r="H5261">
        <v>121397</v>
      </c>
      <c r="I5261">
        <f t="shared" si="247"/>
        <v>3603</v>
      </c>
      <c r="J5261">
        <f t="shared" ref="J5261:J5324" si="249">G5261-H5261</f>
        <v>3603</v>
      </c>
      <c r="K5261">
        <f t="shared" si="248"/>
        <v>12981609</v>
      </c>
    </row>
    <row r="5262" spans="1:11" x14ac:dyDescent="0.25">
      <c r="A5262" t="s">
        <v>18</v>
      </c>
      <c r="B5262" t="s">
        <v>7</v>
      </c>
      <c r="C5262">
        <v>2005</v>
      </c>
      <c r="D5262">
        <v>1761</v>
      </c>
      <c r="E5262">
        <v>232232</v>
      </c>
      <c r="F5262">
        <v>22.05</v>
      </c>
      <c r="G5262">
        <v>220095</v>
      </c>
      <c r="H5262">
        <v>220095</v>
      </c>
      <c r="I5262">
        <f t="shared" si="247"/>
        <v>0</v>
      </c>
      <c r="J5262">
        <f t="shared" si="249"/>
        <v>0</v>
      </c>
      <c r="K5262">
        <f t="shared" si="248"/>
        <v>0</v>
      </c>
    </row>
    <row r="5263" spans="1:11" x14ac:dyDescent="0.25">
      <c r="A5263" t="s">
        <v>19</v>
      </c>
      <c r="B5263" t="s">
        <v>9</v>
      </c>
      <c r="C5263">
        <v>1995</v>
      </c>
      <c r="D5263">
        <v>216</v>
      </c>
      <c r="E5263">
        <v>816</v>
      </c>
      <c r="F5263">
        <v>19.86</v>
      </c>
      <c r="G5263">
        <v>14286</v>
      </c>
      <c r="H5263">
        <v>14286</v>
      </c>
      <c r="I5263">
        <f t="shared" si="247"/>
        <v>0</v>
      </c>
      <c r="J5263">
        <f t="shared" si="249"/>
        <v>0</v>
      </c>
      <c r="K5263">
        <f t="shared" si="248"/>
        <v>0</v>
      </c>
    </row>
    <row r="5264" spans="1:11" x14ac:dyDescent="0.25">
      <c r="A5264" t="s">
        <v>25</v>
      </c>
      <c r="B5264" t="s">
        <v>13</v>
      </c>
      <c r="C5264">
        <v>1992</v>
      </c>
      <c r="D5264">
        <v>534</v>
      </c>
      <c r="E5264">
        <v>22234</v>
      </c>
      <c r="F5264">
        <v>15.78</v>
      </c>
      <c r="G5264">
        <v>88346</v>
      </c>
      <c r="H5264">
        <v>88346</v>
      </c>
      <c r="I5264">
        <f t="shared" si="247"/>
        <v>0</v>
      </c>
      <c r="J5264">
        <f t="shared" si="249"/>
        <v>0</v>
      </c>
      <c r="K5264">
        <f t="shared" si="248"/>
        <v>0</v>
      </c>
    </row>
    <row r="5265" spans="1:11" x14ac:dyDescent="0.25">
      <c r="A5265" t="s">
        <v>32</v>
      </c>
      <c r="B5265" t="s">
        <v>13</v>
      </c>
      <c r="C5265">
        <v>1994</v>
      </c>
      <c r="D5265">
        <v>1083</v>
      </c>
      <c r="E5265">
        <v>61357</v>
      </c>
      <c r="F5265">
        <v>25.87</v>
      </c>
      <c r="G5265">
        <v>28645</v>
      </c>
      <c r="H5265">
        <v>28645</v>
      </c>
      <c r="I5265">
        <f t="shared" si="247"/>
        <v>0</v>
      </c>
      <c r="J5265">
        <f t="shared" si="249"/>
        <v>0</v>
      </c>
      <c r="K5265">
        <f t="shared" si="248"/>
        <v>0</v>
      </c>
    </row>
    <row r="5266" spans="1:11" x14ac:dyDescent="0.25">
      <c r="A5266" t="s">
        <v>6</v>
      </c>
      <c r="B5266" t="s">
        <v>7</v>
      </c>
      <c r="C5266">
        <v>1999</v>
      </c>
      <c r="D5266">
        <v>1274</v>
      </c>
      <c r="E5266">
        <v>150.24</v>
      </c>
      <c r="F5266">
        <v>21.01</v>
      </c>
      <c r="G5266">
        <v>24393</v>
      </c>
      <c r="H5266">
        <v>60031</v>
      </c>
      <c r="I5266">
        <f t="shared" si="247"/>
        <v>35638</v>
      </c>
      <c r="J5266">
        <f t="shared" si="249"/>
        <v>-35638</v>
      </c>
      <c r="K5266">
        <f t="shared" si="248"/>
        <v>1270067044</v>
      </c>
    </row>
    <row r="5267" spans="1:11" x14ac:dyDescent="0.25">
      <c r="A5267" t="s">
        <v>12</v>
      </c>
      <c r="B5267" t="s">
        <v>29</v>
      </c>
      <c r="C5267">
        <v>2001</v>
      </c>
      <c r="D5267">
        <v>2702</v>
      </c>
      <c r="E5267">
        <v>1597</v>
      </c>
      <c r="F5267">
        <v>25.43</v>
      </c>
      <c r="G5267">
        <v>12181</v>
      </c>
      <c r="H5267">
        <v>12346</v>
      </c>
      <c r="I5267">
        <f t="shared" si="247"/>
        <v>165</v>
      </c>
      <c r="J5267">
        <f t="shared" si="249"/>
        <v>-165</v>
      </c>
      <c r="K5267">
        <f t="shared" si="248"/>
        <v>27225</v>
      </c>
    </row>
    <row r="5268" spans="1:11" x14ac:dyDescent="0.25">
      <c r="A5268" t="s">
        <v>18</v>
      </c>
      <c r="B5268" t="s">
        <v>13</v>
      </c>
      <c r="C5268">
        <v>2008</v>
      </c>
      <c r="D5268">
        <v>1761</v>
      </c>
      <c r="E5268">
        <v>312637</v>
      </c>
      <c r="F5268">
        <v>20.22</v>
      </c>
      <c r="G5268">
        <v>42311</v>
      </c>
      <c r="H5268">
        <v>42311</v>
      </c>
      <c r="I5268">
        <f t="shared" si="247"/>
        <v>0</v>
      </c>
      <c r="J5268">
        <f t="shared" si="249"/>
        <v>0</v>
      </c>
      <c r="K5268">
        <f t="shared" si="248"/>
        <v>0</v>
      </c>
    </row>
    <row r="5269" spans="1:11" x14ac:dyDescent="0.25">
      <c r="A5269" t="s">
        <v>22</v>
      </c>
      <c r="B5269" t="s">
        <v>45</v>
      </c>
      <c r="C5269">
        <v>1999</v>
      </c>
      <c r="D5269">
        <v>1410</v>
      </c>
      <c r="E5269">
        <v>5398</v>
      </c>
      <c r="F5269">
        <v>26.66</v>
      </c>
      <c r="G5269">
        <v>64588</v>
      </c>
      <c r="H5269">
        <v>64588</v>
      </c>
      <c r="I5269">
        <f t="shared" si="247"/>
        <v>0</v>
      </c>
      <c r="J5269">
        <f t="shared" si="249"/>
        <v>0</v>
      </c>
      <c r="K5269">
        <f t="shared" si="248"/>
        <v>0</v>
      </c>
    </row>
    <row r="5270" spans="1:11" x14ac:dyDescent="0.25">
      <c r="A5270" t="s">
        <v>18</v>
      </c>
      <c r="B5270" t="s">
        <v>49</v>
      </c>
      <c r="C5270">
        <v>2002</v>
      </c>
      <c r="D5270">
        <v>1761</v>
      </c>
      <c r="E5270">
        <v>145552</v>
      </c>
      <c r="F5270">
        <v>26.01</v>
      </c>
      <c r="G5270">
        <v>92000</v>
      </c>
      <c r="H5270">
        <v>92000</v>
      </c>
      <c r="I5270">
        <f t="shared" si="247"/>
        <v>0</v>
      </c>
      <c r="J5270">
        <f t="shared" si="249"/>
        <v>0</v>
      </c>
      <c r="K5270">
        <f t="shared" si="248"/>
        <v>0</v>
      </c>
    </row>
    <row r="5271" spans="1:11" x14ac:dyDescent="0.25">
      <c r="A5271" t="s">
        <v>12</v>
      </c>
      <c r="B5271" t="s">
        <v>45</v>
      </c>
      <c r="C5271">
        <v>2009</v>
      </c>
      <c r="D5271">
        <v>2702</v>
      </c>
      <c r="E5271">
        <v>1597</v>
      </c>
      <c r="F5271">
        <v>26.98</v>
      </c>
      <c r="G5271">
        <v>187461</v>
      </c>
      <c r="H5271">
        <v>187461</v>
      </c>
      <c r="I5271">
        <f t="shared" si="247"/>
        <v>0</v>
      </c>
      <c r="J5271">
        <f t="shared" si="249"/>
        <v>0</v>
      </c>
      <c r="K5271">
        <f t="shared" si="248"/>
        <v>0</v>
      </c>
    </row>
    <row r="5272" spans="1:11" x14ac:dyDescent="0.25">
      <c r="A5272" t="s">
        <v>14</v>
      </c>
      <c r="B5272" t="s">
        <v>21</v>
      </c>
      <c r="C5272">
        <v>1995</v>
      </c>
      <c r="D5272">
        <v>494</v>
      </c>
      <c r="E5272">
        <v>7681</v>
      </c>
      <c r="F5272">
        <v>26.09</v>
      </c>
      <c r="G5272">
        <v>100688</v>
      </c>
      <c r="H5272">
        <v>100688</v>
      </c>
      <c r="I5272">
        <f t="shared" si="247"/>
        <v>0</v>
      </c>
      <c r="J5272">
        <f t="shared" si="249"/>
        <v>0</v>
      </c>
      <c r="K5272">
        <f t="shared" si="248"/>
        <v>0</v>
      </c>
    </row>
    <row r="5273" spans="1:11" x14ac:dyDescent="0.25">
      <c r="A5273" t="s">
        <v>54</v>
      </c>
      <c r="B5273" t="s">
        <v>15</v>
      </c>
      <c r="C5273">
        <v>2006</v>
      </c>
      <c r="D5273">
        <v>2274</v>
      </c>
      <c r="E5273">
        <v>7953.42</v>
      </c>
      <c r="F5273">
        <v>22.31</v>
      </c>
      <c r="G5273">
        <v>15068</v>
      </c>
      <c r="H5273">
        <v>15068</v>
      </c>
      <c r="I5273">
        <f t="shared" si="247"/>
        <v>0</v>
      </c>
      <c r="J5273">
        <f t="shared" si="249"/>
        <v>0</v>
      </c>
      <c r="K5273">
        <f t="shared" si="248"/>
        <v>0</v>
      </c>
    </row>
    <row r="5274" spans="1:11" x14ac:dyDescent="0.25">
      <c r="A5274" t="s">
        <v>10</v>
      </c>
      <c r="B5274" t="s">
        <v>9</v>
      </c>
      <c r="C5274">
        <v>2012</v>
      </c>
      <c r="D5274">
        <v>1668</v>
      </c>
      <c r="E5274">
        <v>54716.4</v>
      </c>
      <c r="F5274">
        <v>13.11</v>
      </c>
      <c r="G5274">
        <v>26154</v>
      </c>
      <c r="H5274">
        <v>26154</v>
      </c>
      <c r="I5274">
        <f t="shared" si="247"/>
        <v>0</v>
      </c>
      <c r="J5274">
        <f t="shared" si="249"/>
        <v>0</v>
      </c>
      <c r="K5274">
        <f t="shared" si="248"/>
        <v>0</v>
      </c>
    </row>
    <row r="5275" spans="1:11" x14ac:dyDescent="0.25">
      <c r="A5275" t="s">
        <v>32</v>
      </c>
      <c r="B5275" t="s">
        <v>15</v>
      </c>
      <c r="C5275">
        <v>1998</v>
      </c>
      <c r="D5275">
        <v>1083</v>
      </c>
      <c r="E5275">
        <v>49157</v>
      </c>
      <c r="F5275">
        <v>26.01</v>
      </c>
      <c r="G5275">
        <v>8592</v>
      </c>
      <c r="H5275">
        <v>8592</v>
      </c>
      <c r="I5275">
        <f t="shared" si="247"/>
        <v>0</v>
      </c>
      <c r="J5275">
        <f t="shared" si="249"/>
        <v>0</v>
      </c>
      <c r="K5275">
        <f t="shared" si="248"/>
        <v>0</v>
      </c>
    </row>
    <row r="5276" spans="1:11" x14ac:dyDescent="0.25">
      <c r="A5276" t="s">
        <v>32</v>
      </c>
      <c r="B5276" t="s">
        <v>9</v>
      </c>
      <c r="C5276">
        <v>1997</v>
      </c>
      <c r="D5276">
        <v>1083</v>
      </c>
      <c r="E5276">
        <v>52279</v>
      </c>
      <c r="F5276">
        <v>26.19</v>
      </c>
      <c r="G5276">
        <v>17111</v>
      </c>
      <c r="H5276">
        <v>17111</v>
      </c>
      <c r="I5276">
        <f t="shared" si="247"/>
        <v>0</v>
      </c>
      <c r="J5276">
        <f t="shared" si="249"/>
        <v>0</v>
      </c>
      <c r="K5276">
        <f t="shared" si="248"/>
        <v>0</v>
      </c>
    </row>
    <row r="5277" spans="1:11" x14ac:dyDescent="0.25">
      <c r="A5277" t="s">
        <v>74</v>
      </c>
      <c r="B5277" t="s">
        <v>15</v>
      </c>
      <c r="C5277">
        <v>1994</v>
      </c>
      <c r="D5277">
        <v>1996</v>
      </c>
      <c r="E5277">
        <v>12004.33</v>
      </c>
      <c r="F5277">
        <v>20.079999999999998</v>
      </c>
      <c r="G5277">
        <v>8355</v>
      </c>
      <c r="H5277">
        <v>11691</v>
      </c>
      <c r="I5277">
        <f t="shared" si="247"/>
        <v>3336</v>
      </c>
      <c r="J5277">
        <f t="shared" si="249"/>
        <v>-3336</v>
      </c>
      <c r="K5277">
        <f t="shared" si="248"/>
        <v>11128896</v>
      </c>
    </row>
    <row r="5278" spans="1:11" x14ac:dyDescent="0.25">
      <c r="A5278" t="s">
        <v>47</v>
      </c>
      <c r="B5278" t="s">
        <v>9</v>
      </c>
      <c r="C5278">
        <v>1999</v>
      </c>
      <c r="D5278">
        <v>1113</v>
      </c>
      <c r="E5278">
        <v>2782.75</v>
      </c>
      <c r="F5278">
        <v>10.51</v>
      </c>
      <c r="G5278">
        <v>55584</v>
      </c>
      <c r="H5278">
        <v>52474</v>
      </c>
      <c r="I5278">
        <f t="shared" si="247"/>
        <v>3110</v>
      </c>
      <c r="J5278">
        <f t="shared" si="249"/>
        <v>3110</v>
      </c>
      <c r="K5278">
        <f t="shared" si="248"/>
        <v>9672100</v>
      </c>
    </row>
    <row r="5279" spans="1:11" x14ac:dyDescent="0.25">
      <c r="A5279" t="s">
        <v>32</v>
      </c>
      <c r="B5279" t="s">
        <v>45</v>
      </c>
      <c r="C5279">
        <v>2005</v>
      </c>
      <c r="D5279">
        <v>1083</v>
      </c>
      <c r="E5279">
        <v>35342</v>
      </c>
      <c r="F5279">
        <v>25.82</v>
      </c>
      <c r="G5279">
        <v>304978</v>
      </c>
      <c r="H5279">
        <v>304978</v>
      </c>
      <c r="I5279">
        <f t="shared" si="247"/>
        <v>0</v>
      </c>
      <c r="J5279">
        <f t="shared" si="249"/>
        <v>0</v>
      </c>
      <c r="K5279">
        <f t="shared" si="248"/>
        <v>0</v>
      </c>
    </row>
    <row r="5280" spans="1:11" x14ac:dyDescent="0.25">
      <c r="A5280" t="s">
        <v>42</v>
      </c>
      <c r="B5280" t="s">
        <v>7</v>
      </c>
      <c r="C5280">
        <v>2000</v>
      </c>
      <c r="D5280">
        <v>758</v>
      </c>
      <c r="E5280">
        <v>34468.93</v>
      </c>
      <c r="F5280">
        <v>21.12</v>
      </c>
      <c r="G5280">
        <v>239420</v>
      </c>
      <c r="H5280">
        <v>239420</v>
      </c>
      <c r="I5280">
        <f t="shared" si="247"/>
        <v>0</v>
      </c>
      <c r="J5280">
        <f t="shared" si="249"/>
        <v>0</v>
      </c>
      <c r="K5280">
        <f t="shared" si="248"/>
        <v>0</v>
      </c>
    </row>
    <row r="5281" spans="1:11" x14ac:dyDescent="0.25">
      <c r="A5281" t="s">
        <v>62</v>
      </c>
      <c r="B5281" t="s">
        <v>49</v>
      </c>
      <c r="C5281">
        <v>1996</v>
      </c>
      <c r="D5281">
        <v>92</v>
      </c>
      <c r="E5281">
        <v>39.090000000000003</v>
      </c>
      <c r="F5281">
        <v>27.93</v>
      </c>
      <c r="G5281">
        <v>63045</v>
      </c>
      <c r="H5281">
        <v>63076</v>
      </c>
      <c r="I5281">
        <f t="shared" si="247"/>
        <v>31</v>
      </c>
      <c r="J5281">
        <f t="shared" si="249"/>
        <v>-31</v>
      </c>
      <c r="K5281">
        <f t="shared" si="248"/>
        <v>961</v>
      </c>
    </row>
    <row r="5282" spans="1:11" x14ac:dyDescent="0.25">
      <c r="A5282" t="s">
        <v>48</v>
      </c>
      <c r="B5282" t="s">
        <v>9</v>
      </c>
      <c r="C5282">
        <v>1991</v>
      </c>
      <c r="D5282">
        <v>2051</v>
      </c>
      <c r="E5282">
        <v>1415.65</v>
      </c>
      <c r="F5282">
        <v>27.24</v>
      </c>
      <c r="G5282">
        <v>11667</v>
      </c>
      <c r="H5282">
        <v>14225</v>
      </c>
      <c r="I5282">
        <f t="shared" si="247"/>
        <v>2558</v>
      </c>
      <c r="J5282">
        <f t="shared" si="249"/>
        <v>-2558</v>
      </c>
      <c r="K5282">
        <f t="shared" si="248"/>
        <v>6543364</v>
      </c>
    </row>
    <row r="5283" spans="1:11" x14ac:dyDescent="0.25">
      <c r="A5283" t="s">
        <v>18</v>
      </c>
      <c r="B5283" t="s">
        <v>49</v>
      </c>
      <c r="C5283">
        <v>2004</v>
      </c>
      <c r="D5283">
        <v>1761</v>
      </c>
      <c r="E5283">
        <v>214725</v>
      </c>
      <c r="F5283">
        <v>27.72</v>
      </c>
      <c r="G5283">
        <v>92345</v>
      </c>
      <c r="H5283">
        <v>92345</v>
      </c>
      <c r="I5283">
        <f t="shared" si="247"/>
        <v>0</v>
      </c>
      <c r="J5283">
        <f t="shared" si="249"/>
        <v>0</v>
      </c>
      <c r="K5283">
        <f t="shared" si="248"/>
        <v>0</v>
      </c>
    </row>
    <row r="5284" spans="1:11" x14ac:dyDescent="0.25">
      <c r="A5284" t="s">
        <v>33</v>
      </c>
      <c r="B5284" t="s">
        <v>7</v>
      </c>
      <c r="C5284">
        <v>1998</v>
      </c>
      <c r="D5284">
        <v>59</v>
      </c>
      <c r="E5284">
        <v>2683.37</v>
      </c>
      <c r="F5284">
        <v>26.73</v>
      </c>
      <c r="G5284">
        <v>180428</v>
      </c>
      <c r="H5284">
        <v>180428</v>
      </c>
      <c r="I5284">
        <f t="shared" si="247"/>
        <v>0</v>
      </c>
      <c r="J5284">
        <f t="shared" si="249"/>
        <v>0</v>
      </c>
      <c r="K5284">
        <f t="shared" si="248"/>
        <v>0</v>
      </c>
    </row>
    <row r="5285" spans="1:11" x14ac:dyDescent="0.25">
      <c r="A5285" t="s">
        <v>25</v>
      </c>
      <c r="B5285" t="s">
        <v>29</v>
      </c>
      <c r="C5285">
        <v>2002</v>
      </c>
      <c r="D5285">
        <v>534</v>
      </c>
      <c r="E5285">
        <v>26651</v>
      </c>
      <c r="F5285">
        <v>16.63</v>
      </c>
      <c r="G5285">
        <v>19487</v>
      </c>
      <c r="H5285">
        <v>19487</v>
      </c>
      <c r="I5285">
        <f t="shared" si="247"/>
        <v>0</v>
      </c>
      <c r="J5285">
        <f t="shared" si="249"/>
        <v>0</v>
      </c>
      <c r="K5285">
        <f t="shared" si="248"/>
        <v>0</v>
      </c>
    </row>
    <row r="5286" spans="1:11" x14ac:dyDescent="0.25">
      <c r="A5286" t="s">
        <v>31</v>
      </c>
      <c r="B5286" t="s">
        <v>21</v>
      </c>
      <c r="C5286">
        <v>1997</v>
      </c>
      <c r="D5286">
        <v>346</v>
      </c>
      <c r="E5286">
        <v>12214</v>
      </c>
      <c r="F5286">
        <v>18.309999999999999</v>
      </c>
      <c r="G5286">
        <v>181882</v>
      </c>
      <c r="H5286">
        <v>181882</v>
      </c>
      <c r="I5286">
        <f t="shared" si="247"/>
        <v>0</v>
      </c>
      <c r="J5286">
        <f t="shared" si="249"/>
        <v>0</v>
      </c>
      <c r="K5286">
        <f t="shared" si="248"/>
        <v>0</v>
      </c>
    </row>
    <row r="5287" spans="1:11" x14ac:dyDescent="0.25">
      <c r="A5287" t="s">
        <v>61</v>
      </c>
      <c r="B5287" t="s">
        <v>49</v>
      </c>
      <c r="C5287">
        <v>2004</v>
      </c>
      <c r="D5287">
        <v>1212</v>
      </c>
      <c r="E5287">
        <v>159.54</v>
      </c>
      <c r="F5287">
        <v>19.93</v>
      </c>
      <c r="G5287">
        <v>45455</v>
      </c>
      <c r="H5287">
        <v>47826</v>
      </c>
      <c r="I5287">
        <f t="shared" si="247"/>
        <v>2371</v>
      </c>
      <c r="J5287">
        <f t="shared" si="249"/>
        <v>-2371</v>
      </c>
      <c r="K5287">
        <f t="shared" si="248"/>
        <v>5621641</v>
      </c>
    </row>
    <row r="5288" spans="1:11" x14ac:dyDescent="0.25">
      <c r="A5288" t="s">
        <v>104</v>
      </c>
      <c r="B5288" t="s">
        <v>13</v>
      </c>
      <c r="C5288">
        <v>2011</v>
      </c>
      <c r="D5288">
        <v>652</v>
      </c>
      <c r="E5288">
        <v>8189.8</v>
      </c>
      <c r="F5288">
        <v>17.670000000000002</v>
      </c>
      <c r="G5288">
        <v>81086</v>
      </c>
      <c r="H5288">
        <v>74059</v>
      </c>
      <c r="I5288">
        <f t="shared" si="247"/>
        <v>7027</v>
      </c>
      <c r="J5288">
        <f t="shared" si="249"/>
        <v>7027</v>
      </c>
      <c r="K5288">
        <f t="shared" si="248"/>
        <v>49378729</v>
      </c>
    </row>
    <row r="5289" spans="1:11" x14ac:dyDescent="0.25">
      <c r="A5289" t="s">
        <v>32</v>
      </c>
      <c r="B5289" t="s">
        <v>9</v>
      </c>
      <c r="C5289">
        <v>2009</v>
      </c>
      <c r="D5289">
        <v>1083</v>
      </c>
      <c r="E5289">
        <v>28707.01</v>
      </c>
      <c r="F5289">
        <v>25.99</v>
      </c>
      <c r="G5289">
        <v>20238</v>
      </c>
      <c r="H5289">
        <v>20238</v>
      </c>
      <c r="I5289">
        <f t="shared" si="247"/>
        <v>0</v>
      </c>
      <c r="J5289">
        <f t="shared" si="249"/>
        <v>0</v>
      </c>
      <c r="K5289">
        <f t="shared" si="248"/>
        <v>0</v>
      </c>
    </row>
    <row r="5290" spans="1:11" x14ac:dyDescent="0.25">
      <c r="A5290" t="s">
        <v>42</v>
      </c>
      <c r="B5290" t="s">
        <v>13</v>
      </c>
      <c r="C5290">
        <v>2005</v>
      </c>
      <c r="D5290">
        <v>758</v>
      </c>
      <c r="E5290">
        <v>51741.99</v>
      </c>
      <c r="F5290">
        <v>16.7</v>
      </c>
      <c r="G5290">
        <v>50653</v>
      </c>
      <c r="H5290">
        <v>47857</v>
      </c>
      <c r="I5290">
        <f t="shared" si="247"/>
        <v>2796</v>
      </c>
      <c r="J5290">
        <f t="shared" si="249"/>
        <v>2796</v>
      </c>
      <c r="K5290">
        <f t="shared" si="248"/>
        <v>7817616</v>
      </c>
    </row>
    <row r="5291" spans="1:11" x14ac:dyDescent="0.25">
      <c r="A5291" t="s">
        <v>42</v>
      </c>
      <c r="B5291" t="s">
        <v>11</v>
      </c>
      <c r="C5291">
        <v>1990</v>
      </c>
      <c r="D5291">
        <v>758</v>
      </c>
      <c r="E5291">
        <v>34468.93</v>
      </c>
      <c r="F5291">
        <v>21.46</v>
      </c>
      <c r="G5291">
        <v>42143</v>
      </c>
      <c r="H5291">
        <v>42143</v>
      </c>
      <c r="I5291">
        <f t="shared" si="247"/>
        <v>0</v>
      </c>
      <c r="J5291">
        <f t="shared" si="249"/>
        <v>0</v>
      </c>
      <c r="K5291">
        <f t="shared" si="248"/>
        <v>0</v>
      </c>
    </row>
    <row r="5292" spans="1:11" x14ac:dyDescent="0.25">
      <c r="A5292" t="s">
        <v>57</v>
      </c>
      <c r="B5292" t="s">
        <v>9</v>
      </c>
      <c r="C5292">
        <v>1996</v>
      </c>
      <c r="D5292">
        <v>3240</v>
      </c>
      <c r="E5292">
        <v>18131</v>
      </c>
      <c r="F5292">
        <v>27.12</v>
      </c>
      <c r="G5292">
        <v>16293</v>
      </c>
      <c r="H5292">
        <v>16598</v>
      </c>
      <c r="I5292">
        <f t="shared" si="247"/>
        <v>305</v>
      </c>
      <c r="J5292">
        <f t="shared" si="249"/>
        <v>-305</v>
      </c>
      <c r="K5292">
        <f t="shared" si="248"/>
        <v>93025</v>
      </c>
    </row>
    <row r="5293" spans="1:11" x14ac:dyDescent="0.25">
      <c r="A5293" t="s">
        <v>83</v>
      </c>
      <c r="B5293" t="s">
        <v>23</v>
      </c>
      <c r="C5293">
        <v>1996</v>
      </c>
      <c r="D5293">
        <v>1187</v>
      </c>
      <c r="E5293">
        <v>1575.5</v>
      </c>
      <c r="F5293">
        <v>26.61</v>
      </c>
      <c r="G5293">
        <v>79711</v>
      </c>
      <c r="H5293">
        <v>106557</v>
      </c>
      <c r="I5293">
        <f t="shared" si="247"/>
        <v>26846</v>
      </c>
      <c r="J5293">
        <f t="shared" si="249"/>
        <v>-26846</v>
      </c>
      <c r="K5293">
        <f t="shared" si="248"/>
        <v>720707716</v>
      </c>
    </row>
    <row r="5294" spans="1:11" x14ac:dyDescent="0.25">
      <c r="A5294" t="s">
        <v>32</v>
      </c>
      <c r="B5294" t="s">
        <v>29</v>
      </c>
      <c r="C5294">
        <v>1998</v>
      </c>
      <c r="D5294">
        <v>1083</v>
      </c>
      <c r="E5294">
        <v>49157</v>
      </c>
      <c r="F5294">
        <v>25.77</v>
      </c>
      <c r="G5294">
        <v>11001</v>
      </c>
      <c r="H5294">
        <v>11001</v>
      </c>
      <c r="I5294">
        <f t="shared" si="247"/>
        <v>0</v>
      </c>
      <c r="J5294">
        <f t="shared" si="249"/>
        <v>0</v>
      </c>
      <c r="K5294">
        <f t="shared" si="248"/>
        <v>0</v>
      </c>
    </row>
    <row r="5295" spans="1:11" x14ac:dyDescent="0.25">
      <c r="A5295" t="s">
        <v>12</v>
      </c>
      <c r="B5295" t="s">
        <v>9</v>
      </c>
      <c r="C5295">
        <v>1999</v>
      </c>
      <c r="D5295">
        <v>2702</v>
      </c>
      <c r="E5295">
        <v>1597</v>
      </c>
      <c r="F5295">
        <v>26.62</v>
      </c>
      <c r="G5295">
        <v>26629</v>
      </c>
      <c r="H5295">
        <v>26629</v>
      </c>
      <c r="I5295">
        <f t="shared" si="247"/>
        <v>0</v>
      </c>
      <c r="J5295">
        <f t="shared" si="249"/>
        <v>0</v>
      </c>
      <c r="K5295">
        <f t="shared" si="248"/>
        <v>0</v>
      </c>
    </row>
    <row r="5296" spans="1:11" x14ac:dyDescent="0.25">
      <c r="A5296" t="s">
        <v>18</v>
      </c>
      <c r="B5296" t="s">
        <v>29</v>
      </c>
      <c r="C5296">
        <v>2001</v>
      </c>
      <c r="D5296">
        <v>1761</v>
      </c>
      <c r="E5296">
        <v>151523</v>
      </c>
      <c r="F5296">
        <v>26.08</v>
      </c>
      <c r="G5296">
        <v>27105</v>
      </c>
      <c r="H5296">
        <v>27105</v>
      </c>
      <c r="I5296">
        <f t="shared" si="247"/>
        <v>0</v>
      </c>
      <c r="J5296">
        <f t="shared" si="249"/>
        <v>0</v>
      </c>
      <c r="K5296">
        <f t="shared" si="248"/>
        <v>0</v>
      </c>
    </row>
    <row r="5297" spans="1:11" x14ac:dyDescent="0.25">
      <c r="A5297" t="s">
        <v>8</v>
      </c>
      <c r="B5297" t="s">
        <v>7</v>
      </c>
      <c r="C5297">
        <v>1999</v>
      </c>
      <c r="D5297">
        <v>537</v>
      </c>
      <c r="E5297">
        <v>44293</v>
      </c>
      <c r="F5297">
        <v>7.75</v>
      </c>
      <c r="G5297">
        <v>110517</v>
      </c>
      <c r="H5297">
        <v>110517</v>
      </c>
      <c r="I5297">
        <f t="shared" si="247"/>
        <v>0</v>
      </c>
      <c r="J5297">
        <f t="shared" si="249"/>
        <v>0</v>
      </c>
      <c r="K5297">
        <f t="shared" si="248"/>
        <v>0</v>
      </c>
    </row>
    <row r="5298" spans="1:11" x14ac:dyDescent="0.25">
      <c r="A5298" t="s">
        <v>32</v>
      </c>
      <c r="B5298" t="s">
        <v>9</v>
      </c>
      <c r="C5298">
        <v>2000</v>
      </c>
      <c r="D5298">
        <v>1083</v>
      </c>
      <c r="E5298">
        <v>44957.52</v>
      </c>
      <c r="F5298">
        <v>24.69</v>
      </c>
      <c r="G5298">
        <v>18216</v>
      </c>
      <c r="H5298">
        <v>18216</v>
      </c>
      <c r="I5298">
        <f t="shared" si="247"/>
        <v>0</v>
      </c>
      <c r="J5298">
        <f t="shared" si="249"/>
        <v>0</v>
      </c>
      <c r="K5298">
        <f t="shared" si="248"/>
        <v>0</v>
      </c>
    </row>
    <row r="5299" spans="1:11" x14ac:dyDescent="0.25">
      <c r="A5299" t="s">
        <v>32</v>
      </c>
      <c r="B5299" t="s">
        <v>21</v>
      </c>
      <c r="C5299">
        <v>2004</v>
      </c>
      <c r="D5299">
        <v>1083</v>
      </c>
      <c r="E5299">
        <v>35113</v>
      </c>
      <c r="F5299">
        <v>27.29</v>
      </c>
      <c r="G5299">
        <v>88588</v>
      </c>
      <c r="H5299">
        <v>88588</v>
      </c>
      <c r="I5299">
        <f t="shared" si="247"/>
        <v>0</v>
      </c>
      <c r="J5299">
        <f t="shared" si="249"/>
        <v>0</v>
      </c>
      <c r="K5299">
        <f t="shared" si="248"/>
        <v>0</v>
      </c>
    </row>
    <row r="5300" spans="1:11" x14ac:dyDescent="0.25">
      <c r="A5300" t="s">
        <v>12</v>
      </c>
      <c r="B5300" t="s">
        <v>45</v>
      </c>
      <c r="C5300">
        <v>2000</v>
      </c>
      <c r="D5300">
        <v>2702</v>
      </c>
      <c r="E5300">
        <v>1597</v>
      </c>
      <c r="F5300">
        <v>27.2</v>
      </c>
      <c r="G5300">
        <v>125305</v>
      </c>
      <c r="H5300">
        <v>125305</v>
      </c>
      <c r="I5300">
        <f t="shared" si="247"/>
        <v>0</v>
      </c>
      <c r="J5300">
        <f t="shared" si="249"/>
        <v>0</v>
      </c>
      <c r="K5300">
        <f t="shared" si="248"/>
        <v>0</v>
      </c>
    </row>
    <row r="5301" spans="1:11" x14ac:dyDescent="0.25">
      <c r="A5301" t="s">
        <v>25</v>
      </c>
      <c r="B5301" t="s">
        <v>11</v>
      </c>
      <c r="C5301">
        <v>1999</v>
      </c>
      <c r="D5301">
        <v>534</v>
      </c>
      <c r="E5301">
        <v>34200</v>
      </c>
      <c r="F5301">
        <v>16.77</v>
      </c>
      <c r="G5301">
        <v>20066</v>
      </c>
      <c r="H5301">
        <v>20066</v>
      </c>
      <c r="I5301">
        <f t="shared" si="247"/>
        <v>0</v>
      </c>
      <c r="J5301">
        <f t="shared" si="249"/>
        <v>0</v>
      </c>
      <c r="K5301">
        <f t="shared" si="248"/>
        <v>0</v>
      </c>
    </row>
    <row r="5302" spans="1:11" x14ac:dyDescent="0.25">
      <c r="A5302" t="s">
        <v>37</v>
      </c>
      <c r="B5302" t="s">
        <v>23</v>
      </c>
      <c r="C5302">
        <v>2012</v>
      </c>
      <c r="D5302">
        <v>630</v>
      </c>
      <c r="E5302">
        <v>1578</v>
      </c>
      <c r="F5302">
        <v>16.84</v>
      </c>
      <c r="G5302">
        <v>120000</v>
      </c>
      <c r="H5302">
        <v>124000</v>
      </c>
      <c r="I5302">
        <f t="shared" si="247"/>
        <v>4000</v>
      </c>
      <c r="J5302">
        <f t="shared" si="249"/>
        <v>-4000</v>
      </c>
      <c r="K5302">
        <f t="shared" si="248"/>
        <v>16000000</v>
      </c>
    </row>
    <row r="5303" spans="1:11" x14ac:dyDescent="0.25">
      <c r="A5303" t="s">
        <v>32</v>
      </c>
      <c r="B5303" t="s">
        <v>7</v>
      </c>
      <c r="C5303">
        <v>2013</v>
      </c>
      <c r="D5303">
        <v>1083</v>
      </c>
      <c r="E5303">
        <v>45620</v>
      </c>
      <c r="F5303">
        <v>26.71</v>
      </c>
      <c r="G5303">
        <v>227606</v>
      </c>
      <c r="H5303">
        <v>227606</v>
      </c>
      <c r="I5303">
        <f t="shared" si="247"/>
        <v>0</v>
      </c>
      <c r="J5303">
        <f t="shared" si="249"/>
        <v>0</v>
      </c>
      <c r="K5303">
        <f t="shared" si="248"/>
        <v>0</v>
      </c>
    </row>
    <row r="5304" spans="1:11" x14ac:dyDescent="0.25">
      <c r="A5304" t="s">
        <v>32</v>
      </c>
      <c r="B5304" t="s">
        <v>15</v>
      </c>
      <c r="C5304">
        <v>2013</v>
      </c>
      <c r="D5304">
        <v>1083</v>
      </c>
      <c r="E5304">
        <v>45620</v>
      </c>
      <c r="F5304">
        <v>25.44</v>
      </c>
      <c r="G5304">
        <v>8502</v>
      </c>
      <c r="H5304">
        <v>8502</v>
      </c>
      <c r="I5304">
        <f t="shared" si="247"/>
        <v>0</v>
      </c>
      <c r="J5304">
        <f t="shared" si="249"/>
        <v>0</v>
      </c>
      <c r="K5304">
        <f t="shared" si="248"/>
        <v>0</v>
      </c>
    </row>
    <row r="5305" spans="1:11" x14ac:dyDescent="0.25">
      <c r="A5305" t="s">
        <v>18</v>
      </c>
      <c r="B5305" t="s">
        <v>9</v>
      </c>
      <c r="C5305">
        <v>2007</v>
      </c>
      <c r="D5305">
        <v>1761</v>
      </c>
      <c r="E5305">
        <v>304031</v>
      </c>
      <c r="F5305">
        <v>24.78</v>
      </c>
      <c r="G5305">
        <v>37852</v>
      </c>
      <c r="H5305">
        <v>37852</v>
      </c>
      <c r="I5305">
        <f t="shared" si="247"/>
        <v>0</v>
      </c>
      <c r="J5305">
        <f t="shared" si="249"/>
        <v>0</v>
      </c>
      <c r="K5305">
        <f t="shared" si="248"/>
        <v>0</v>
      </c>
    </row>
    <row r="5306" spans="1:11" x14ac:dyDescent="0.25">
      <c r="A5306" t="s">
        <v>32</v>
      </c>
      <c r="B5306" t="s">
        <v>7</v>
      </c>
      <c r="C5306">
        <v>1992</v>
      </c>
      <c r="D5306">
        <v>1083</v>
      </c>
      <c r="E5306">
        <v>70791</v>
      </c>
      <c r="F5306">
        <v>27.24</v>
      </c>
      <c r="G5306">
        <v>160294</v>
      </c>
      <c r="H5306">
        <v>160294</v>
      </c>
      <c r="I5306">
        <f t="shared" si="247"/>
        <v>0</v>
      </c>
      <c r="J5306">
        <f t="shared" si="249"/>
        <v>0</v>
      </c>
      <c r="K5306">
        <f t="shared" si="248"/>
        <v>0</v>
      </c>
    </row>
    <row r="5307" spans="1:11" x14ac:dyDescent="0.25">
      <c r="A5307" t="s">
        <v>80</v>
      </c>
      <c r="B5307" t="s">
        <v>15</v>
      </c>
      <c r="C5307">
        <v>2012</v>
      </c>
      <c r="D5307">
        <v>1784</v>
      </c>
      <c r="E5307">
        <v>2595.16</v>
      </c>
      <c r="F5307">
        <v>26.04</v>
      </c>
      <c r="G5307">
        <v>13204</v>
      </c>
      <c r="H5307">
        <v>17201</v>
      </c>
      <c r="I5307">
        <f t="shared" si="247"/>
        <v>3997</v>
      </c>
      <c r="J5307">
        <f t="shared" si="249"/>
        <v>-3997</v>
      </c>
      <c r="K5307">
        <f t="shared" si="248"/>
        <v>15976009</v>
      </c>
    </row>
    <row r="5308" spans="1:11" x14ac:dyDescent="0.25">
      <c r="A5308" t="s">
        <v>52</v>
      </c>
      <c r="B5308" t="s">
        <v>13</v>
      </c>
      <c r="C5308">
        <v>2007</v>
      </c>
      <c r="D5308">
        <v>282</v>
      </c>
      <c r="E5308">
        <v>7.72</v>
      </c>
      <c r="F5308">
        <v>27.94</v>
      </c>
      <c r="G5308">
        <v>27621</v>
      </c>
      <c r="H5308">
        <v>22803</v>
      </c>
      <c r="I5308">
        <f t="shared" si="247"/>
        <v>4818</v>
      </c>
      <c r="J5308">
        <f t="shared" si="249"/>
        <v>4818</v>
      </c>
      <c r="K5308">
        <f t="shared" si="248"/>
        <v>23213124</v>
      </c>
    </row>
    <row r="5309" spans="1:11" x14ac:dyDescent="0.25">
      <c r="A5309" t="s">
        <v>31</v>
      </c>
      <c r="B5309" t="s">
        <v>29</v>
      </c>
      <c r="C5309">
        <v>2009</v>
      </c>
      <c r="D5309">
        <v>346</v>
      </c>
      <c r="E5309">
        <v>13697</v>
      </c>
      <c r="F5309">
        <v>18.73</v>
      </c>
      <c r="G5309">
        <v>10000</v>
      </c>
      <c r="H5309">
        <v>10000</v>
      </c>
      <c r="I5309">
        <f t="shared" si="247"/>
        <v>0</v>
      </c>
      <c r="J5309">
        <f t="shared" si="249"/>
        <v>0</v>
      </c>
      <c r="K5309">
        <f t="shared" si="248"/>
        <v>0</v>
      </c>
    </row>
    <row r="5310" spans="1:11" x14ac:dyDescent="0.25">
      <c r="A5310" t="s">
        <v>32</v>
      </c>
      <c r="B5310" t="s">
        <v>11</v>
      </c>
      <c r="C5310">
        <v>1995</v>
      </c>
      <c r="D5310">
        <v>1083</v>
      </c>
      <c r="E5310">
        <v>61257</v>
      </c>
      <c r="F5310">
        <v>25.86</v>
      </c>
      <c r="G5310">
        <v>25590</v>
      </c>
      <c r="H5310">
        <v>25590</v>
      </c>
      <c r="I5310">
        <f t="shared" si="247"/>
        <v>0</v>
      </c>
      <c r="J5310">
        <f t="shared" si="249"/>
        <v>0</v>
      </c>
      <c r="K5310">
        <f t="shared" si="248"/>
        <v>0</v>
      </c>
    </row>
    <row r="5311" spans="1:11" x14ac:dyDescent="0.25">
      <c r="A5311" t="s">
        <v>22</v>
      </c>
      <c r="B5311" t="s">
        <v>7</v>
      </c>
      <c r="C5311">
        <v>1999</v>
      </c>
      <c r="D5311">
        <v>1410</v>
      </c>
      <c r="E5311">
        <v>5398</v>
      </c>
      <c r="F5311">
        <v>26.62</v>
      </c>
      <c r="G5311">
        <v>110524</v>
      </c>
      <c r="H5311">
        <v>110524</v>
      </c>
      <c r="I5311">
        <f t="shared" si="247"/>
        <v>0</v>
      </c>
      <c r="J5311">
        <f t="shared" si="249"/>
        <v>0</v>
      </c>
      <c r="K5311">
        <f t="shared" si="248"/>
        <v>0</v>
      </c>
    </row>
    <row r="5312" spans="1:11" x14ac:dyDescent="0.25">
      <c r="A5312" t="s">
        <v>73</v>
      </c>
      <c r="B5312" t="s">
        <v>21</v>
      </c>
      <c r="C5312">
        <v>1991</v>
      </c>
      <c r="D5312">
        <v>2041</v>
      </c>
      <c r="E5312">
        <v>788.43</v>
      </c>
      <c r="F5312">
        <v>24.14</v>
      </c>
      <c r="G5312">
        <v>75556</v>
      </c>
      <c r="H5312">
        <v>75581</v>
      </c>
      <c r="I5312">
        <f t="shared" si="247"/>
        <v>25</v>
      </c>
      <c r="J5312">
        <f t="shared" si="249"/>
        <v>-25</v>
      </c>
      <c r="K5312">
        <f t="shared" si="248"/>
        <v>625</v>
      </c>
    </row>
    <row r="5313" spans="1:11" x14ac:dyDescent="0.25">
      <c r="A5313" t="s">
        <v>10</v>
      </c>
      <c r="B5313" t="s">
        <v>21</v>
      </c>
      <c r="C5313">
        <v>2000</v>
      </c>
      <c r="D5313">
        <v>1668</v>
      </c>
      <c r="E5313">
        <v>79821.179999999993</v>
      </c>
      <c r="F5313">
        <v>15.95</v>
      </c>
      <c r="G5313">
        <v>247327</v>
      </c>
      <c r="H5313">
        <v>247327</v>
      </c>
      <c r="I5313">
        <f t="shared" si="247"/>
        <v>0</v>
      </c>
      <c r="J5313">
        <f t="shared" si="249"/>
        <v>0</v>
      </c>
      <c r="K5313">
        <f t="shared" si="248"/>
        <v>0</v>
      </c>
    </row>
    <row r="5314" spans="1:11" x14ac:dyDescent="0.25">
      <c r="A5314" t="s">
        <v>39</v>
      </c>
      <c r="B5314" t="s">
        <v>13</v>
      </c>
      <c r="C5314">
        <v>2000</v>
      </c>
      <c r="D5314">
        <v>2666</v>
      </c>
      <c r="E5314">
        <v>3170</v>
      </c>
      <c r="F5314">
        <v>25.91</v>
      </c>
      <c r="G5314">
        <v>34836</v>
      </c>
      <c r="H5314">
        <v>34836</v>
      </c>
      <c r="I5314">
        <f t="shared" si="247"/>
        <v>0</v>
      </c>
      <c r="J5314">
        <f t="shared" si="249"/>
        <v>0</v>
      </c>
      <c r="K5314">
        <f t="shared" si="248"/>
        <v>0</v>
      </c>
    </row>
    <row r="5315" spans="1:11" x14ac:dyDescent="0.25">
      <c r="A5315" t="s">
        <v>108</v>
      </c>
      <c r="B5315" t="s">
        <v>9</v>
      </c>
      <c r="C5315">
        <v>1995</v>
      </c>
      <c r="D5315">
        <v>618</v>
      </c>
      <c r="E5315">
        <v>8306.31</v>
      </c>
      <c r="F5315">
        <v>6.68</v>
      </c>
      <c r="G5315">
        <v>24545</v>
      </c>
      <c r="H5315">
        <v>5000</v>
      </c>
      <c r="I5315">
        <f t="shared" ref="I5315:I5378" si="250">ABS(G5315-H5315)</f>
        <v>19545</v>
      </c>
      <c r="J5315">
        <f t="shared" si="249"/>
        <v>19545</v>
      </c>
      <c r="K5315">
        <f t="shared" ref="K5315:K5378" si="251">J5315^2</f>
        <v>382007025</v>
      </c>
    </row>
    <row r="5316" spans="1:11" x14ac:dyDescent="0.25">
      <c r="A5316" t="s">
        <v>62</v>
      </c>
      <c r="B5316" t="s">
        <v>21</v>
      </c>
      <c r="C5316">
        <v>2009</v>
      </c>
      <c r="D5316">
        <v>92</v>
      </c>
      <c r="E5316">
        <v>4.29</v>
      </c>
      <c r="F5316">
        <v>27.57</v>
      </c>
      <c r="G5316">
        <v>10005</v>
      </c>
      <c r="H5316">
        <v>10000</v>
      </c>
      <c r="I5316">
        <f t="shared" si="250"/>
        <v>5</v>
      </c>
      <c r="J5316">
        <f t="shared" si="249"/>
        <v>5</v>
      </c>
      <c r="K5316">
        <f t="shared" si="251"/>
        <v>25</v>
      </c>
    </row>
    <row r="5317" spans="1:11" x14ac:dyDescent="0.25">
      <c r="A5317" t="s">
        <v>32</v>
      </c>
      <c r="B5317" t="s">
        <v>9</v>
      </c>
      <c r="C5317">
        <v>1994</v>
      </c>
      <c r="D5317">
        <v>1083</v>
      </c>
      <c r="E5317">
        <v>61357</v>
      </c>
      <c r="F5317">
        <v>26.74</v>
      </c>
      <c r="G5317">
        <v>14480</v>
      </c>
      <c r="H5317">
        <v>14480</v>
      </c>
      <c r="I5317">
        <f t="shared" si="250"/>
        <v>0</v>
      </c>
      <c r="J5317">
        <f t="shared" si="249"/>
        <v>0</v>
      </c>
      <c r="K5317">
        <f t="shared" si="251"/>
        <v>0</v>
      </c>
    </row>
    <row r="5318" spans="1:11" x14ac:dyDescent="0.25">
      <c r="A5318" t="s">
        <v>12</v>
      </c>
      <c r="B5318" t="s">
        <v>13</v>
      </c>
      <c r="C5318">
        <v>1996</v>
      </c>
      <c r="D5318">
        <v>2702</v>
      </c>
      <c r="E5318">
        <v>1597</v>
      </c>
      <c r="F5318">
        <v>27.2</v>
      </c>
      <c r="G5318">
        <v>44168</v>
      </c>
      <c r="H5318">
        <v>44168</v>
      </c>
      <c r="I5318">
        <f t="shared" si="250"/>
        <v>0</v>
      </c>
      <c r="J5318">
        <f t="shared" si="249"/>
        <v>0</v>
      </c>
      <c r="K5318">
        <f t="shared" si="251"/>
        <v>0</v>
      </c>
    </row>
    <row r="5319" spans="1:11" x14ac:dyDescent="0.25">
      <c r="A5319" t="s">
        <v>32</v>
      </c>
      <c r="B5319" t="s">
        <v>45</v>
      </c>
      <c r="C5319">
        <v>2005</v>
      </c>
      <c r="D5319">
        <v>1083</v>
      </c>
      <c r="E5319">
        <v>35342</v>
      </c>
      <c r="F5319">
        <v>25.72</v>
      </c>
      <c r="G5319">
        <v>304978</v>
      </c>
      <c r="H5319">
        <v>304978</v>
      </c>
      <c r="I5319">
        <f t="shared" si="250"/>
        <v>0</v>
      </c>
      <c r="J5319">
        <f t="shared" si="249"/>
        <v>0</v>
      </c>
      <c r="K5319">
        <f t="shared" si="251"/>
        <v>0</v>
      </c>
    </row>
    <row r="5320" spans="1:11" x14ac:dyDescent="0.25">
      <c r="A5320" t="s">
        <v>35</v>
      </c>
      <c r="B5320" t="s">
        <v>11</v>
      </c>
      <c r="C5320">
        <v>2006</v>
      </c>
      <c r="D5320">
        <v>847</v>
      </c>
      <c r="E5320">
        <v>8244.02</v>
      </c>
      <c r="F5320">
        <v>11.48</v>
      </c>
      <c r="G5320">
        <v>82549</v>
      </c>
      <c r="H5320">
        <v>82757</v>
      </c>
      <c r="I5320">
        <f t="shared" si="250"/>
        <v>208</v>
      </c>
      <c r="J5320">
        <f t="shared" si="249"/>
        <v>-208</v>
      </c>
      <c r="K5320">
        <f t="shared" si="251"/>
        <v>43264</v>
      </c>
    </row>
    <row r="5321" spans="1:11" x14ac:dyDescent="0.25">
      <c r="A5321" t="s">
        <v>32</v>
      </c>
      <c r="B5321" t="s">
        <v>45</v>
      </c>
      <c r="C5321">
        <v>2005</v>
      </c>
      <c r="D5321">
        <v>1083</v>
      </c>
      <c r="E5321">
        <v>35342</v>
      </c>
      <c r="F5321">
        <v>26.23</v>
      </c>
      <c r="G5321">
        <v>304978</v>
      </c>
      <c r="H5321">
        <v>304978</v>
      </c>
      <c r="I5321">
        <f t="shared" si="250"/>
        <v>0</v>
      </c>
      <c r="J5321">
        <f t="shared" si="249"/>
        <v>0</v>
      </c>
      <c r="K5321">
        <f t="shared" si="251"/>
        <v>0</v>
      </c>
    </row>
    <row r="5322" spans="1:11" x14ac:dyDescent="0.25">
      <c r="A5322" t="s">
        <v>32</v>
      </c>
      <c r="B5322" t="s">
        <v>9</v>
      </c>
      <c r="C5322">
        <v>1999</v>
      </c>
      <c r="D5322">
        <v>1083</v>
      </c>
      <c r="E5322">
        <v>46195</v>
      </c>
      <c r="F5322">
        <v>27.24</v>
      </c>
      <c r="G5322">
        <v>17922</v>
      </c>
      <c r="H5322">
        <v>17922</v>
      </c>
      <c r="I5322">
        <f t="shared" si="250"/>
        <v>0</v>
      </c>
      <c r="J5322">
        <f t="shared" si="249"/>
        <v>0</v>
      </c>
      <c r="K5322">
        <f t="shared" si="251"/>
        <v>0</v>
      </c>
    </row>
    <row r="5323" spans="1:11" x14ac:dyDescent="0.25">
      <c r="A5323" t="s">
        <v>19</v>
      </c>
      <c r="B5323" t="s">
        <v>13</v>
      </c>
      <c r="C5323">
        <v>2001</v>
      </c>
      <c r="D5323">
        <v>216</v>
      </c>
      <c r="E5323">
        <v>837.47</v>
      </c>
      <c r="F5323">
        <v>24.45</v>
      </c>
      <c r="G5323">
        <v>12800</v>
      </c>
      <c r="H5323">
        <v>12800</v>
      </c>
      <c r="I5323">
        <f t="shared" si="250"/>
        <v>0</v>
      </c>
      <c r="J5323">
        <f t="shared" si="249"/>
        <v>0</v>
      </c>
      <c r="K5323">
        <f t="shared" si="251"/>
        <v>0</v>
      </c>
    </row>
    <row r="5324" spans="1:11" x14ac:dyDescent="0.25">
      <c r="A5324" t="s">
        <v>42</v>
      </c>
      <c r="B5324" t="s">
        <v>15</v>
      </c>
      <c r="C5324">
        <v>2000</v>
      </c>
      <c r="D5324">
        <v>758</v>
      </c>
      <c r="E5324">
        <v>34468.93</v>
      </c>
      <c r="F5324">
        <v>16.899999999999999</v>
      </c>
      <c r="G5324">
        <v>30762</v>
      </c>
      <c r="H5324">
        <v>30762</v>
      </c>
      <c r="I5324">
        <f t="shared" si="250"/>
        <v>0</v>
      </c>
      <c r="J5324">
        <f t="shared" si="249"/>
        <v>0</v>
      </c>
      <c r="K5324">
        <f t="shared" si="251"/>
        <v>0</v>
      </c>
    </row>
    <row r="5325" spans="1:11" x14ac:dyDescent="0.25">
      <c r="A5325" t="s">
        <v>115</v>
      </c>
      <c r="B5325" t="s">
        <v>11</v>
      </c>
      <c r="C5325">
        <v>2008</v>
      </c>
      <c r="D5325">
        <v>536</v>
      </c>
      <c r="E5325">
        <v>1621.86</v>
      </c>
      <c r="F5325">
        <v>6.77</v>
      </c>
      <c r="G5325">
        <v>36408</v>
      </c>
      <c r="H5325">
        <v>39329</v>
      </c>
      <c r="I5325">
        <f t="shared" si="250"/>
        <v>2921</v>
      </c>
      <c r="J5325">
        <f t="shared" ref="J5325:J5388" si="252">G5325-H5325</f>
        <v>-2921</v>
      </c>
      <c r="K5325">
        <f t="shared" si="251"/>
        <v>8532241</v>
      </c>
    </row>
    <row r="5326" spans="1:11" x14ac:dyDescent="0.25">
      <c r="A5326" t="s">
        <v>42</v>
      </c>
      <c r="B5326" t="s">
        <v>13</v>
      </c>
      <c r="C5326">
        <v>2007</v>
      </c>
      <c r="D5326">
        <v>758</v>
      </c>
      <c r="E5326">
        <v>64501.279999999999</v>
      </c>
      <c r="F5326">
        <v>20.170000000000002</v>
      </c>
      <c r="G5326">
        <v>41536</v>
      </c>
      <c r="H5326">
        <v>41536</v>
      </c>
      <c r="I5326">
        <f t="shared" si="250"/>
        <v>0</v>
      </c>
      <c r="J5326">
        <f t="shared" si="252"/>
        <v>0</v>
      </c>
      <c r="K5326">
        <f t="shared" si="251"/>
        <v>0</v>
      </c>
    </row>
    <row r="5327" spans="1:11" x14ac:dyDescent="0.25">
      <c r="A5327" t="s">
        <v>12</v>
      </c>
      <c r="B5327" t="s">
        <v>7</v>
      </c>
      <c r="C5327">
        <v>1997</v>
      </c>
      <c r="D5327">
        <v>2702</v>
      </c>
      <c r="E5327">
        <v>1597</v>
      </c>
      <c r="F5327">
        <v>27.62</v>
      </c>
      <c r="G5327">
        <v>162061</v>
      </c>
      <c r="H5327">
        <v>162061</v>
      </c>
      <c r="I5327">
        <f t="shared" si="250"/>
        <v>0</v>
      </c>
      <c r="J5327">
        <f t="shared" si="252"/>
        <v>0</v>
      </c>
      <c r="K5327">
        <f t="shared" si="251"/>
        <v>0</v>
      </c>
    </row>
    <row r="5328" spans="1:11" x14ac:dyDescent="0.25">
      <c r="A5328" t="s">
        <v>78</v>
      </c>
      <c r="B5328" t="s">
        <v>11</v>
      </c>
      <c r="C5328">
        <v>2001</v>
      </c>
      <c r="D5328">
        <v>565</v>
      </c>
      <c r="E5328">
        <v>22415.17</v>
      </c>
      <c r="F5328">
        <v>8.42</v>
      </c>
      <c r="G5328">
        <v>31020</v>
      </c>
      <c r="H5328">
        <v>30455</v>
      </c>
      <c r="I5328">
        <f t="shared" si="250"/>
        <v>565</v>
      </c>
      <c r="J5328">
        <f t="shared" si="252"/>
        <v>565</v>
      </c>
      <c r="K5328">
        <f t="shared" si="251"/>
        <v>319225</v>
      </c>
    </row>
    <row r="5329" spans="1:11" x14ac:dyDescent="0.25">
      <c r="A5329" t="s">
        <v>42</v>
      </c>
      <c r="B5329" t="s">
        <v>9</v>
      </c>
      <c r="C5329">
        <v>1993</v>
      </c>
      <c r="D5329">
        <v>758</v>
      </c>
      <c r="E5329">
        <v>34468.93</v>
      </c>
      <c r="F5329">
        <v>19.559999999999999</v>
      </c>
      <c r="G5329">
        <v>24401</v>
      </c>
      <c r="H5329">
        <v>24401</v>
      </c>
      <c r="I5329">
        <f t="shared" si="250"/>
        <v>0</v>
      </c>
      <c r="J5329">
        <f t="shared" si="252"/>
        <v>0</v>
      </c>
      <c r="K5329">
        <f t="shared" si="251"/>
        <v>0</v>
      </c>
    </row>
    <row r="5330" spans="1:11" x14ac:dyDescent="0.25">
      <c r="A5330" t="s">
        <v>48</v>
      </c>
      <c r="B5330" t="s">
        <v>45</v>
      </c>
      <c r="C5330">
        <v>1996</v>
      </c>
      <c r="D5330">
        <v>2051</v>
      </c>
      <c r="E5330">
        <v>1573.58</v>
      </c>
      <c r="F5330">
        <v>26.98</v>
      </c>
      <c r="G5330">
        <v>208699</v>
      </c>
      <c r="H5330">
        <v>205018</v>
      </c>
      <c r="I5330">
        <f t="shared" si="250"/>
        <v>3681</v>
      </c>
      <c r="J5330">
        <f t="shared" si="252"/>
        <v>3681</v>
      </c>
      <c r="K5330">
        <f t="shared" si="251"/>
        <v>13549761</v>
      </c>
    </row>
    <row r="5331" spans="1:11" x14ac:dyDescent="0.25">
      <c r="A5331" t="s">
        <v>22</v>
      </c>
      <c r="B5331" t="s">
        <v>15</v>
      </c>
      <c r="C5331">
        <v>1999</v>
      </c>
      <c r="D5331">
        <v>1410</v>
      </c>
      <c r="E5331">
        <v>5398</v>
      </c>
      <c r="F5331">
        <v>26.66</v>
      </c>
      <c r="G5331">
        <v>25384</v>
      </c>
      <c r="H5331">
        <v>25384</v>
      </c>
      <c r="I5331">
        <f t="shared" si="250"/>
        <v>0</v>
      </c>
      <c r="J5331">
        <f t="shared" si="252"/>
        <v>0</v>
      </c>
      <c r="K5331">
        <f t="shared" si="251"/>
        <v>0</v>
      </c>
    </row>
    <row r="5332" spans="1:11" x14ac:dyDescent="0.25">
      <c r="A5332" t="s">
        <v>18</v>
      </c>
      <c r="B5332" t="s">
        <v>21</v>
      </c>
      <c r="C5332">
        <v>2007</v>
      </c>
      <c r="D5332">
        <v>1761</v>
      </c>
      <c r="E5332">
        <v>304031</v>
      </c>
      <c r="F5332">
        <v>20.93</v>
      </c>
      <c r="G5332">
        <v>120680</v>
      </c>
      <c r="H5332">
        <v>120680</v>
      </c>
      <c r="I5332">
        <f t="shared" si="250"/>
        <v>0</v>
      </c>
      <c r="J5332">
        <f t="shared" si="252"/>
        <v>0</v>
      </c>
      <c r="K5332">
        <f t="shared" si="251"/>
        <v>0</v>
      </c>
    </row>
    <row r="5333" spans="1:11" x14ac:dyDescent="0.25">
      <c r="A5333" t="s">
        <v>17</v>
      </c>
      <c r="B5333" t="s">
        <v>21</v>
      </c>
      <c r="C5333">
        <v>1996</v>
      </c>
      <c r="D5333">
        <v>51</v>
      </c>
      <c r="E5333">
        <v>4499</v>
      </c>
      <c r="F5333">
        <v>21.88</v>
      </c>
      <c r="G5333">
        <v>231357</v>
      </c>
      <c r="H5333">
        <v>231357</v>
      </c>
      <c r="I5333">
        <f t="shared" si="250"/>
        <v>0</v>
      </c>
      <c r="J5333">
        <f t="shared" si="252"/>
        <v>0</v>
      </c>
      <c r="K5333">
        <f t="shared" si="251"/>
        <v>0</v>
      </c>
    </row>
    <row r="5334" spans="1:11" x14ac:dyDescent="0.25">
      <c r="A5334" t="s">
        <v>38</v>
      </c>
      <c r="B5334" t="s">
        <v>7</v>
      </c>
      <c r="C5334">
        <v>2000</v>
      </c>
      <c r="D5334">
        <v>1220</v>
      </c>
      <c r="E5334">
        <v>33031.279999999999</v>
      </c>
      <c r="F5334">
        <v>8.48</v>
      </c>
      <c r="G5334">
        <v>399759</v>
      </c>
      <c r="H5334">
        <v>399759</v>
      </c>
      <c r="I5334">
        <f t="shared" si="250"/>
        <v>0</v>
      </c>
      <c r="J5334">
        <f t="shared" si="252"/>
        <v>0</v>
      </c>
      <c r="K5334">
        <f t="shared" si="251"/>
        <v>0</v>
      </c>
    </row>
    <row r="5335" spans="1:11" x14ac:dyDescent="0.25">
      <c r="A5335" t="s">
        <v>22</v>
      </c>
      <c r="B5335" t="s">
        <v>7</v>
      </c>
      <c r="C5335">
        <v>2007</v>
      </c>
      <c r="D5335">
        <v>1410</v>
      </c>
      <c r="E5335">
        <v>5689.8</v>
      </c>
      <c r="F5335">
        <v>27.12</v>
      </c>
      <c r="G5335">
        <v>216325</v>
      </c>
      <c r="H5335">
        <v>216325</v>
      </c>
      <c r="I5335">
        <f t="shared" si="250"/>
        <v>0</v>
      </c>
      <c r="J5335">
        <f t="shared" si="252"/>
        <v>0</v>
      </c>
      <c r="K5335">
        <f t="shared" si="251"/>
        <v>0</v>
      </c>
    </row>
    <row r="5336" spans="1:11" x14ac:dyDescent="0.25">
      <c r="A5336" t="s">
        <v>27</v>
      </c>
      <c r="B5336" t="s">
        <v>13</v>
      </c>
      <c r="C5336">
        <v>2008</v>
      </c>
      <c r="D5336">
        <v>495</v>
      </c>
      <c r="E5336">
        <v>26857</v>
      </c>
      <c r="F5336">
        <v>15.75</v>
      </c>
      <c r="G5336">
        <v>25334</v>
      </c>
      <c r="H5336">
        <v>25334</v>
      </c>
      <c r="I5336">
        <f t="shared" si="250"/>
        <v>0</v>
      </c>
      <c r="J5336">
        <f t="shared" si="252"/>
        <v>0</v>
      </c>
      <c r="K5336">
        <f t="shared" si="251"/>
        <v>0</v>
      </c>
    </row>
    <row r="5337" spans="1:11" x14ac:dyDescent="0.25">
      <c r="A5337" t="s">
        <v>106</v>
      </c>
      <c r="B5337" t="s">
        <v>7</v>
      </c>
      <c r="C5337">
        <v>2005</v>
      </c>
      <c r="D5337">
        <v>2280</v>
      </c>
      <c r="E5337">
        <v>9391.92</v>
      </c>
      <c r="F5337">
        <v>27.2</v>
      </c>
      <c r="G5337">
        <v>134783</v>
      </c>
      <c r="H5337">
        <v>137500</v>
      </c>
      <c r="I5337">
        <f t="shared" si="250"/>
        <v>2717</v>
      </c>
      <c r="J5337">
        <f t="shared" si="252"/>
        <v>-2717</v>
      </c>
      <c r="K5337">
        <f t="shared" si="251"/>
        <v>7382089</v>
      </c>
    </row>
    <row r="5338" spans="1:11" x14ac:dyDescent="0.25">
      <c r="A5338" t="s">
        <v>32</v>
      </c>
      <c r="B5338" t="s">
        <v>29</v>
      </c>
      <c r="C5338">
        <v>1991</v>
      </c>
      <c r="D5338">
        <v>1083</v>
      </c>
      <c r="E5338">
        <v>72133</v>
      </c>
      <c r="F5338">
        <v>25.32</v>
      </c>
      <c r="G5338">
        <v>7825</v>
      </c>
      <c r="H5338">
        <v>7825</v>
      </c>
      <c r="I5338">
        <f t="shared" si="250"/>
        <v>0</v>
      </c>
      <c r="J5338">
        <f t="shared" si="252"/>
        <v>0</v>
      </c>
      <c r="K5338">
        <f t="shared" si="251"/>
        <v>0</v>
      </c>
    </row>
    <row r="5339" spans="1:11" x14ac:dyDescent="0.25">
      <c r="A5339" t="s">
        <v>18</v>
      </c>
      <c r="B5339" t="s">
        <v>29</v>
      </c>
      <c r="C5339">
        <v>1990</v>
      </c>
      <c r="D5339">
        <v>1761</v>
      </c>
      <c r="E5339">
        <v>49695</v>
      </c>
      <c r="F5339">
        <v>20.29</v>
      </c>
      <c r="G5339">
        <v>17322</v>
      </c>
      <c r="H5339">
        <v>17322</v>
      </c>
      <c r="I5339">
        <f t="shared" si="250"/>
        <v>0</v>
      </c>
      <c r="J5339">
        <f t="shared" si="252"/>
        <v>0</v>
      </c>
      <c r="K5339">
        <f t="shared" si="251"/>
        <v>0</v>
      </c>
    </row>
    <row r="5340" spans="1:11" x14ac:dyDescent="0.25">
      <c r="A5340" t="s">
        <v>14</v>
      </c>
      <c r="B5340" t="s">
        <v>9</v>
      </c>
      <c r="C5340">
        <v>1993</v>
      </c>
      <c r="D5340">
        <v>494</v>
      </c>
      <c r="E5340">
        <v>4945</v>
      </c>
      <c r="F5340">
        <v>26.51</v>
      </c>
      <c r="G5340">
        <v>13983</v>
      </c>
      <c r="H5340">
        <v>13983</v>
      </c>
      <c r="I5340">
        <f t="shared" si="250"/>
        <v>0</v>
      </c>
      <c r="J5340">
        <f t="shared" si="252"/>
        <v>0</v>
      </c>
      <c r="K5340">
        <f t="shared" si="251"/>
        <v>0</v>
      </c>
    </row>
    <row r="5341" spans="1:11" x14ac:dyDescent="0.25">
      <c r="A5341" t="s">
        <v>32</v>
      </c>
      <c r="B5341" t="s">
        <v>7</v>
      </c>
      <c r="C5341">
        <v>1990</v>
      </c>
      <c r="D5341">
        <v>1083</v>
      </c>
      <c r="E5341">
        <v>75000</v>
      </c>
      <c r="F5341">
        <v>26.91</v>
      </c>
      <c r="G5341">
        <v>157136</v>
      </c>
      <c r="H5341">
        <v>157136</v>
      </c>
      <c r="I5341">
        <f t="shared" si="250"/>
        <v>0</v>
      </c>
      <c r="J5341">
        <f t="shared" si="252"/>
        <v>0</v>
      </c>
      <c r="K5341">
        <f t="shared" si="251"/>
        <v>0</v>
      </c>
    </row>
    <row r="5342" spans="1:11" x14ac:dyDescent="0.25">
      <c r="A5342" t="s">
        <v>10</v>
      </c>
      <c r="B5342" t="s">
        <v>7</v>
      </c>
      <c r="C5342">
        <v>2001</v>
      </c>
      <c r="D5342">
        <v>1668</v>
      </c>
      <c r="E5342">
        <v>78735.45</v>
      </c>
      <c r="F5342">
        <v>13.13</v>
      </c>
      <c r="G5342">
        <v>318172</v>
      </c>
      <c r="H5342">
        <v>323558</v>
      </c>
      <c r="I5342">
        <f t="shared" si="250"/>
        <v>5386</v>
      </c>
      <c r="J5342">
        <f t="shared" si="252"/>
        <v>-5386</v>
      </c>
      <c r="K5342">
        <f t="shared" si="251"/>
        <v>29008996</v>
      </c>
    </row>
    <row r="5343" spans="1:11" x14ac:dyDescent="0.25">
      <c r="A5343" t="s">
        <v>104</v>
      </c>
      <c r="B5343" t="s">
        <v>15</v>
      </c>
      <c r="C5343">
        <v>1992</v>
      </c>
      <c r="D5343">
        <v>652</v>
      </c>
      <c r="E5343">
        <v>7869</v>
      </c>
      <c r="F5343">
        <v>17.13</v>
      </c>
      <c r="G5343">
        <v>20000</v>
      </c>
      <c r="H5343">
        <v>30000</v>
      </c>
      <c r="I5343">
        <f t="shared" si="250"/>
        <v>10000</v>
      </c>
      <c r="J5343">
        <f t="shared" si="252"/>
        <v>-10000</v>
      </c>
      <c r="K5343">
        <f t="shared" si="251"/>
        <v>100000000</v>
      </c>
    </row>
    <row r="5344" spans="1:11" x14ac:dyDescent="0.25">
      <c r="A5344" t="s">
        <v>32</v>
      </c>
      <c r="B5344" t="s">
        <v>45</v>
      </c>
      <c r="C5344">
        <v>2005</v>
      </c>
      <c r="D5344">
        <v>1083</v>
      </c>
      <c r="E5344">
        <v>35342</v>
      </c>
      <c r="F5344">
        <v>25.09</v>
      </c>
      <c r="G5344">
        <v>304978</v>
      </c>
      <c r="H5344">
        <v>304978</v>
      </c>
      <c r="I5344">
        <f t="shared" si="250"/>
        <v>0</v>
      </c>
      <c r="J5344">
        <f t="shared" si="252"/>
        <v>0</v>
      </c>
      <c r="K5344">
        <f t="shared" si="251"/>
        <v>0</v>
      </c>
    </row>
    <row r="5345" spans="1:11" x14ac:dyDescent="0.25">
      <c r="A5345" t="s">
        <v>18</v>
      </c>
      <c r="B5345" t="s">
        <v>49</v>
      </c>
      <c r="C5345">
        <v>2002</v>
      </c>
      <c r="D5345">
        <v>1761</v>
      </c>
      <c r="E5345">
        <v>145552</v>
      </c>
      <c r="F5345">
        <v>27.27</v>
      </c>
      <c r="G5345">
        <v>92000</v>
      </c>
      <c r="H5345">
        <v>92000</v>
      </c>
      <c r="I5345">
        <f t="shared" si="250"/>
        <v>0</v>
      </c>
      <c r="J5345">
        <f t="shared" si="252"/>
        <v>0</v>
      </c>
      <c r="K5345">
        <f t="shared" si="251"/>
        <v>0</v>
      </c>
    </row>
    <row r="5346" spans="1:11" x14ac:dyDescent="0.25">
      <c r="A5346" t="s">
        <v>27</v>
      </c>
      <c r="B5346" t="s">
        <v>21</v>
      </c>
      <c r="C5346">
        <v>1993</v>
      </c>
      <c r="D5346">
        <v>495</v>
      </c>
      <c r="E5346">
        <v>16582</v>
      </c>
      <c r="F5346">
        <v>16.010000000000002</v>
      </c>
      <c r="G5346">
        <v>37333</v>
      </c>
      <c r="H5346">
        <v>36324</v>
      </c>
      <c r="I5346">
        <f t="shared" si="250"/>
        <v>1009</v>
      </c>
      <c r="J5346">
        <f t="shared" si="252"/>
        <v>1009</v>
      </c>
      <c r="K5346">
        <f t="shared" si="251"/>
        <v>1018081</v>
      </c>
    </row>
    <row r="5347" spans="1:11" x14ac:dyDescent="0.25">
      <c r="A5347" t="s">
        <v>27</v>
      </c>
      <c r="B5347" t="s">
        <v>7</v>
      </c>
      <c r="C5347">
        <v>2002</v>
      </c>
      <c r="D5347">
        <v>495</v>
      </c>
      <c r="E5347">
        <v>26857</v>
      </c>
      <c r="F5347">
        <v>15.88</v>
      </c>
      <c r="G5347">
        <v>324147</v>
      </c>
      <c r="H5347">
        <v>324147</v>
      </c>
      <c r="I5347">
        <f t="shared" si="250"/>
        <v>0</v>
      </c>
      <c r="J5347">
        <f t="shared" si="252"/>
        <v>0</v>
      </c>
      <c r="K5347">
        <f t="shared" si="251"/>
        <v>0</v>
      </c>
    </row>
    <row r="5348" spans="1:11" x14ac:dyDescent="0.25">
      <c r="A5348" t="s">
        <v>40</v>
      </c>
      <c r="B5348" t="s">
        <v>9</v>
      </c>
      <c r="C5348">
        <v>2011</v>
      </c>
      <c r="D5348">
        <v>832</v>
      </c>
      <c r="E5348">
        <v>70690</v>
      </c>
      <c r="F5348">
        <v>13.46</v>
      </c>
      <c r="G5348">
        <v>98033</v>
      </c>
      <c r="H5348">
        <v>98033</v>
      </c>
      <c r="I5348">
        <f t="shared" si="250"/>
        <v>0</v>
      </c>
      <c r="J5348">
        <f t="shared" si="252"/>
        <v>0</v>
      </c>
      <c r="K5348">
        <f t="shared" si="251"/>
        <v>0</v>
      </c>
    </row>
    <row r="5349" spans="1:11" x14ac:dyDescent="0.25">
      <c r="A5349" t="s">
        <v>25</v>
      </c>
      <c r="B5349" t="s">
        <v>29</v>
      </c>
      <c r="C5349">
        <v>1993</v>
      </c>
      <c r="D5349">
        <v>534</v>
      </c>
      <c r="E5349">
        <v>23899</v>
      </c>
      <c r="F5349">
        <v>20.190000000000001</v>
      </c>
      <c r="G5349">
        <v>16168</v>
      </c>
      <c r="H5349">
        <v>16168</v>
      </c>
      <c r="I5349">
        <f t="shared" si="250"/>
        <v>0</v>
      </c>
      <c r="J5349">
        <f t="shared" si="252"/>
        <v>0</v>
      </c>
      <c r="K5349">
        <f t="shared" si="251"/>
        <v>0</v>
      </c>
    </row>
    <row r="5350" spans="1:11" x14ac:dyDescent="0.25">
      <c r="A5350" t="s">
        <v>18</v>
      </c>
      <c r="B5350" t="s">
        <v>15</v>
      </c>
      <c r="C5350">
        <v>1997</v>
      </c>
      <c r="D5350">
        <v>1761</v>
      </c>
      <c r="E5350">
        <v>110276.11</v>
      </c>
      <c r="F5350">
        <v>18.36</v>
      </c>
      <c r="G5350">
        <v>19757</v>
      </c>
      <c r="H5350">
        <v>19757</v>
      </c>
      <c r="I5350">
        <f t="shared" si="250"/>
        <v>0</v>
      </c>
      <c r="J5350">
        <f t="shared" si="252"/>
        <v>0</v>
      </c>
      <c r="K5350">
        <f t="shared" si="251"/>
        <v>0</v>
      </c>
    </row>
    <row r="5351" spans="1:11" x14ac:dyDescent="0.25">
      <c r="A5351" t="s">
        <v>32</v>
      </c>
      <c r="B5351" t="s">
        <v>7</v>
      </c>
      <c r="C5351">
        <v>2006</v>
      </c>
      <c r="D5351">
        <v>1083</v>
      </c>
      <c r="E5351">
        <v>37423</v>
      </c>
      <c r="F5351">
        <v>26.94</v>
      </c>
      <c r="G5351">
        <v>185920</v>
      </c>
      <c r="H5351">
        <v>185920</v>
      </c>
      <c r="I5351">
        <f t="shared" si="250"/>
        <v>0</v>
      </c>
      <c r="J5351">
        <f t="shared" si="252"/>
        <v>0</v>
      </c>
      <c r="K5351">
        <f t="shared" si="251"/>
        <v>0</v>
      </c>
    </row>
    <row r="5352" spans="1:11" x14ac:dyDescent="0.25">
      <c r="A5352" t="s">
        <v>41</v>
      </c>
      <c r="B5352" t="s">
        <v>9</v>
      </c>
      <c r="C5352">
        <v>2005</v>
      </c>
      <c r="D5352">
        <v>700</v>
      </c>
      <c r="E5352">
        <v>36386.269999999997</v>
      </c>
      <c r="F5352">
        <v>9.92</v>
      </c>
      <c r="G5352">
        <v>92139</v>
      </c>
      <c r="H5352">
        <v>92139</v>
      </c>
      <c r="I5352">
        <f t="shared" si="250"/>
        <v>0</v>
      </c>
      <c r="J5352">
        <f t="shared" si="252"/>
        <v>0</v>
      </c>
      <c r="K5352">
        <f t="shared" si="251"/>
        <v>0</v>
      </c>
    </row>
    <row r="5353" spans="1:11" x14ac:dyDescent="0.25">
      <c r="A5353" t="s">
        <v>32</v>
      </c>
      <c r="B5353" t="s">
        <v>9</v>
      </c>
      <c r="C5353">
        <v>2013</v>
      </c>
      <c r="D5353">
        <v>1083</v>
      </c>
      <c r="E5353">
        <v>45620</v>
      </c>
      <c r="F5353">
        <v>26.69</v>
      </c>
      <c r="G5353">
        <v>25726</v>
      </c>
      <c r="H5353">
        <v>25726</v>
      </c>
      <c r="I5353">
        <f t="shared" si="250"/>
        <v>0</v>
      </c>
      <c r="J5353">
        <f t="shared" si="252"/>
        <v>0</v>
      </c>
      <c r="K5353">
        <f t="shared" si="251"/>
        <v>0</v>
      </c>
    </row>
    <row r="5354" spans="1:11" x14ac:dyDescent="0.25">
      <c r="A5354" t="s">
        <v>32</v>
      </c>
      <c r="B5354" t="s">
        <v>9</v>
      </c>
      <c r="C5354">
        <v>1992</v>
      </c>
      <c r="D5354">
        <v>1083</v>
      </c>
      <c r="E5354">
        <v>70791</v>
      </c>
      <c r="F5354">
        <v>25.14</v>
      </c>
      <c r="G5354">
        <v>16758</v>
      </c>
      <c r="H5354">
        <v>16758</v>
      </c>
      <c r="I5354">
        <f t="shared" si="250"/>
        <v>0</v>
      </c>
      <c r="J5354">
        <f t="shared" si="252"/>
        <v>0</v>
      </c>
      <c r="K5354">
        <f t="shared" si="251"/>
        <v>0</v>
      </c>
    </row>
    <row r="5355" spans="1:11" x14ac:dyDescent="0.25">
      <c r="A5355" t="s">
        <v>88</v>
      </c>
      <c r="B5355" t="s">
        <v>7</v>
      </c>
      <c r="C5355">
        <v>2013</v>
      </c>
      <c r="D5355">
        <v>56</v>
      </c>
      <c r="E5355">
        <v>3548</v>
      </c>
      <c r="F5355">
        <v>19.93</v>
      </c>
      <c r="G5355">
        <v>196667</v>
      </c>
      <c r="H5355">
        <v>196667</v>
      </c>
      <c r="I5355">
        <f t="shared" si="250"/>
        <v>0</v>
      </c>
      <c r="J5355">
        <f t="shared" si="252"/>
        <v>0</v>
      </c>
      <c r="K5355">
        <f t="shared" si="251"/>
        <v>0</v>
      </c>
    </row>
    <row r="5356" spans="1:11" x14ac:dyDescent="0.25">
      <c r="A5356" t="s">
        <v>25</v>
      </c>
      <c r="B5356" t="s">
        <v>13</v>
      </c>
      <c r="C5356">
        <v>1995</v>
      </c>
      <c r="D5356">
        <v>534</v>
      </c>
      <c r="E5356">
        <v>25598</v>
      </c>
      <c r="F5356">
        <v>20.12</v>
      </c>
      <c r="G5356">
        <v>88003</v>
      </c>
      <c r="H5356">
        <v>76400</v>
      </c>
      <c r="I5356">
        <f t="shared" si="250"/>
        <v>11603</v>
      </c>
      <c r="J5356">
        <f t="shared" si="252"/>
        <v>11603</v>
      </c>
      <c r="K5356">
        <f t="shared" si="251"/>
        <v>134629609</v>
      </c>
    </row>
    <row r="5357" spans="1:11" x14ac:dyDescent="0.25">
      <c r="A5357" t="s">
        <v>39</v>
      </c>
      <c r="B5357" t="s">
        <v>15</v>
      </c>
      <c r="C5357">
        <v>1993</v>
      </c>
      <c r="D5357">
        <v>2666</v>
      </c>
      <c r="E5357">
        <v>1487</v>
      </c>
      <c r="F5357">
        <v>25.73</v>
      </c>
      <c r="G5357">
        <v>8948</v>
      </c>
      <c r="H5357">
        <v>8948</v>
      </c>
      <c r="I5357">
        <f t="shared" si="250"/>
        <v>0</v>
      </c>
      <c r="J5357">
        <f t="shared" si="252"/>
        <v>0</v>
      </c>
      <c r="K5357">
        <f t="shared" si="251"/>
        <v>0</v>
      </c>
    </row>
    <row r="5358" spans="1:11" x14ac:dyDescent="0.25">
      <c r="A5358" t="s">
        <v>64</v>
      </c>
      <c r="B5358" t="s">
        <v>29</v>
      </c>
      <c r="C5358">
        <v>2007</v>
      </c>
      <c r="D5358">
        <v>1976</v>
      </c>
      <c r="E5358">
        <v>5283.93</v>
      </c>
      <c r="F5358">
        <v>24.55</v>
      </c>
      <c r="G5358">
        <v>20824</v>
      </c>
      <c r="H5358">
        <v>20753</v>
      </c>
      <c r="I5358">
        <f t="shared" si="250"/>
        <v>71</v>
      </c>
      <c r="J5358">
        <f t="shared" si="252"/>
        <v>71</v>
      </c>
      <c r="K5358">
        <f t="shared" si="251"/>
        <v>5041</v>
      </c>
    </row>
    <row r="5359" spans="1:11" x14ac:dyDescent="0.25">
      <c r="A5359" t="s">
        <v>38</v>
      </c>
      <c r="B5359" t="s">
        <v>11</v>
      </c>
      <c r="C5359">
        <v>2002</v>
      </c>
      <c r="D5359">
        <v>1220</v>
      </c>
      <c r="E5359">
        <v>30995.26</v>
      </c>
      <c r="F5359">
        <v>10.91</v>
      </c>
      <c r="G5359">
        <v>80028</v>
      </c>
      <c r="H5359">
        <v>80028</v>
      </c>
      <c r="I5359">
        <f t="shared" si="250"/>
        <v>0</v>
      </c>
      <c r="J5359">
        <f t="shared" si="252"/>
        <v>0</v>
      </c>
      <c r="K5359">
        <f t="shared" si="251"/>
        <v>0</v>
      </c>
    </row>
    <row r="5360" spans="1:11" x14ac:dyDescent="0.25">
      <c r="A5360" t="s">
        <v>28</v>
      </c>
      <c r="B5360" t="s">
        <v>13</v>
      </c>
      <c r="C5360">
        <v>1998</v>
      </c>
      <c r="D5360">
        <v>1712</v>
      </c>
      <c r="E5360">
        <v>1532.41</v>
      </c>
      <c r="F5360">
        <v>27.13</v>
      </c>
      <c r="G5360">
        <v>35102</v>
      </c>
      <c r="H5360">
        <v>14286</v>
      </c>
      <c r="I5360">
        <f t="shared" si="250"/>
        <v>20816</v>
      </c>
      <c r="J5360">
        <f t="shared" si="252"/>
        <v>20816</v>
      </c>
      <c r="K5360">
        <f t="shared" si="251"/>
        <v>433305856</v>
      </c>
    </row>
    <row r="5361" spans="1:11" x14ac:dyDescent="0.25">
      <c r="A5361" t="s">
        <v>53</v>
      </c>
      <c r="B5361" t="s">
        <v>9</v>
      </c>
      <c r="C5361">
        <v>1994</v>
      </c>
      <c r="D5361">
        <v>1604</v>
      </c>
      <c r="E5361">
        <v>411.42</v>
      </c>
      <c r="F5361">
        <v>24.93</v>
      </c>
      <c r="G5361">
        <v>11644</v>
      </c>
      <c r="H5361">
        <v>11267</v>
      </c>
      <c r="I5361">
        <f t="shared" si="250"/>
        <v>377</v>
      </c>
      <c r="J5361">
        <f t="shared" si="252"/>
        <v>377</v>
      </c>
      <c r="K5361">
        <f t="shared" si="251"/>
        <v>142129</v>
      </c>
    </row>
    <row r="5362" spans="1:11" x14ac:dyDescent="0.25">
      <c r="A5362" t="s">
        <v>34</v>
      </c>
      <c r="B5362" t="s">
        <v>7</v>
      </c>
      <c r="C5362">
        <v>1993</v>
      </c>
      <c r="D5362">
        <v>636</v>
      </c>
      <c r="E5362">
        <v>29408</v>
      </c>
      <c r="F5362">
        <v>11.12</v>
      </c>
      <c r="G5362">
        <v>183745</v>
      </c>
      <c r="H5362">
        <v>287905</v>
      </c>
      <c r="I5362">
        <f t="shared" si="250"/>
        <v>104160</v>
      </c>
      <c r="J5362">
        <f t="shared" si="252"/>
        <v>-104160</v>
      </c>
      <c r="K5362">
        <f t="shared" si="251"/>
        <v>10849305600</v>
      </c>
    </row>
    <row r="5363" spans="1:11" x14ac:dyDescent="0.25">
      <c r="A5363" t="s">
        <v>25</v>
      </c>
      <c r="B5363" t="s">
        <v>15</v>
      </c>
      <c r="C5363">
        <v>2000</v>
      </c>
      <c r="D5363">
        <v>534</v>
      </c>
      <c r="E5363">
        <v>33475</v>
      </c>
      <c r="F5363">
        <v>17.57</v>
      </c>
      <c r="G5363">
        <v>34003</v>
      </c>
      <c r="H5363">
        <v>34003</v>
      </c>
      <c r="I5363">
        <f t="shared" si="250"/>
        <v>0</v>
      </c>
      <c r="J5363">
        <f t="shared" si="252"/>
        <v>0</v>
      </c>
      <c r="K5363">
        <f t="shared" si="251"/>
        <v>0</v>
      </c>
    </row>
    <row r="5364" spans="1:11" x14ac:dyDescent="0.25">
      <c r="A5364" t="s">
        <v>95</v>
      </c>
      <c r="B5364" t="s">
        <v>21</v>
      </c>
      <c r="C5364">
        <v>2001</v>
      </c>
      <c r="D5364">
        <v>3142</v>
      </c>
      <c r="E5364">
        <v>105</v>
      </c>
      <c r="F5364">
        <v>25.43</v>
      </c>
      <c r="G5364">
        <v>48039</v>
      </c>
      <c r="H5364">
        <v>47059</v>
      </c>
      <c r="I5364">
        <f t="shared" si="250"/>
        <v>980</v>
      </c>
      <c r="J5364">
        <f t="shared" si="252"/>
        <v>980</v>
      </c>
      <c r="K5364">
        <f t="shared" si="251"/>
        <v>960400</v>
      </c>
    </row>
    <row r="5365" spans="1:11" x14ac:dyDescent="0.25">
      <c r="A5365" t="s">
        <v>10</v>
      </c>
      <c r="B5365" t="s">
        <v>9</v>
      </c>
      <c r="C5365">
        <v>2000</v>
      </c>
      <c r="D5365">
        <v>1668</v>
      </c>
      <c r="E5365">
        <v>79821.179999999993</v>
      </c>
      <c r="F5365">
        <v>13.5</v>
      </c>
      <c r="G5365">
        <v>24713</v>
      </c>
      <c r="H5365">
        <v>24713</v>
      </c>
      <c r="I5365">
        <f t="shared" si="250"/>
        <v>0</v>
      </c>
      <c r="J5365">
        <f t="shared" si="252"/>
        <v>0</v>
      </c>
      <c r="K5365">
        <f t="shared" si="251"/>
        <v>0</v>
      </c>
    </row>
    <row r="5366" spans="1:11" x14ac:dyDescent="0.25">
      <c r="A5366" t="s">
        <v>27</v>
      </c>
      <c r="B5366" t="s">
        <v>11</v>
      </c>
      <c r="C5366">
        <v>2006</v>
      </c>
      <c r="D5366">
        <v>495</v>
      </c>
      <c r="E5366">
        <v>26857</v>
      </c>
      <c r="F5366">
        <v>18.420000000000002</v>
      </c>
      <c r="G5366">
        <v>27516</v>
      </c>
      <c r="H5366">
        <v>27516</v>
      </c>
      <c r="I5366">
        <f t="shared" si="250"/>
        <v>0</v>
      </c>
      <c r="J5366">
        <f t="shared" si="252"/>
        <v>0</v>
      </c>
      <c r="K5366">
        <f t="shared" si="251"/>
        <v>0</v>
      </c>
    </row>
    <row r="5367" spans="1:11" x14ac:dyDescent="0.25">
      <c r="A5367" t="s">
        <v>54</v>
      </c>
      <c r="B5367" t="s">
        <v>21</v>
      </c>
      <c r="C5367">
        <v>1997</v>
      </c>
      <c r="D5367">
        <v>2274</v>
      </c>
      <c r="E5367">
        <v>7612</v>
      </c>
      <c r="F5367">
        <v>22.88</v>
      </c>
      <c r="G5367">
        <v>38750</v>
      </c>
      <c r="H5367">
        <v>38750</v>
      </c>
      <c r="I5367">
        <f t="shared" si="250"/>
        <v>0</v>
      </c>
      <c r="J5367">
        <f t="shared" si="252"/>
        <v>0</v>
      </c>
      <c r="K5367">
        <f t="shared" si="251"/>
        <v>0</v>
      </c>
    </row>
    <row r="5368" spans="1:11" x14ac:dyDescent="0.25">
      <c r="A5368" t="s">
        <v>41</v>
      </c>
      <c r="B5368" t="s">
        <v>9</v>
      </c>
      <c r="C5368">
        <v>2002</v>
      </c>
      <c r="D5368">
        <v>700</v>
      </c>
      <c r="E5368">
        <v>34431.72</v>
      </c>
      <c r="F5368">
        <v>9.86</v>
      </c>
      <c r="G5368">
        <v>93755</v>
      </c>
      <c r="H5368">
        <v>93755</v>
      </c>
      <c r="I5368">
        <f t="shared" si="250"/>
        <v>0</v>
      </c>
      <c r="J5368">
        <f t="shared" si="252"/>
        <v>0</v>
      </c>
      <c r="K5368">
        <f t="shared" si="251"/>
        <v>0</v>
      </c>
    </row>
    <row r="5369" spans="1:11" x14ac:dyDescent="0.25">
      <c r="A5369" t="s">
        <v>73</v>
      </c>
      <c r="B5369" t="s">
        <v>21</v>
      </c>
      <c r="C5369">
        <v>2007</v>
      </c>
      <c r="D5369">
        <v>2041</v>
      </c>
      <c r="E5369">
        <v>644.12</v>
      </c>
      <c r="F5369">
        <v>24.28</v>
      </c>
      <c r="G5369">
        <v>101266</v>
      </c>
      <c r="H5369">
        <v>108333</v>
      </c>
      <c r="I5369">
        <f t="shared" si="250"/>
        <v>7067</v>
      </c>
      <c r="J5369">
        <f t="shared" si="252"/>
        <v>-7067</v>
      </c>
      <c r="K5369">
        <f t="shared" si="251"/>
        <v>49942489</v>
      </c>
    </row>
    <row r="5370" spans="1:11" x14ac:dyDescent="0.25">
      <c r="A5370" t="s">
        <v>32</v>
      </c>
      <c r="B5370" t="s">
        <v>13</v>
      </c>
      <c r="C5370">
        <v>2006</v>
      </c>
      <c r="D5370">
        <v>1083</v>
      </c>
      <c r="E5370">
        <v>37423</v>
      </c>
      <c r="F5370">
        <v>26.37</v>
      </c>
      <c r="G5370">
        <v>31759</v>
      </c>
      <c r="H5370">
        <v>31759</v>
      </c>
      <c r="I5370">
        <f t="shared" si="250"/>
        <v>0</v>
      </c>
      <c r="J5370">
        <f t="shared" si="252"/>
        <v>0</v>
      </c>
      <c r="K5370">
        <f t="shared" si="251"/>
        <v>0</v>
      </c>
    </row>
    <row r="5371" spans="1:11" x14ac:dyDescent="0.25">
      <c r="A5371" t="s">
        <v>88</v>
      </c>
      <c r="B5371" t="s">
        <v>11</v>
      </c>
      <c r="C5371">
        <v>2007</v>
      </c>
      <c r="D5371">
        <v>56</v>
      </c>
      <c r="E5371">
        <v>3170</v>
      </c>
      <c r="F5371">
        <v>19.87</v>
      </c>
      <c r="G5371">
        <v>7879</v>
      </c>
      <c r="H5371">
        <v>7717</v>
      </c>
      <c r="I5371">
        <f t="shared" si="250"/>
        <v>162</v>
      </c>
      <c r="J5371">
        <f t="shared" si="252"/>
        <v>162</v>
      </c>
      <c r="K5371">
        <f t="shared" si="251"/>
        <v>26244</v>
      </c>
    </row>
    <row r="5372" spans="1:11" x14ac:dyDescent="0.25">
      <c r="A5372" t="s">
        <v>8</v>
      </c>
      <c r="B5372" t="s">
        <v>9</v>
      </c>
      <c r="C5372">
        <v>2007</v>
      </c>
      <c r="D5372">
        <v>537</v>
      </c>
      <c r="E5372">
        <v>45140.03</v>
      </c>
      <c r="F5372">
        <v>7.07</v>
      </c>
      <c r="G5372">
        <v>85108</v>
      </c>
      <c r="H5372">
        <v>85108</v>
      </c>
      <c r="I5372">
        <f t="shared" si="250"/>
        <v>0</v>
      </c>
      <c r="J5372">
        <f t="shared" si="252"/>
        <v>0</v>
      </c>
      <c r="K5372">
        <f t="shared" si="251"/>
        <v>0</v>
      </c>
    </row>
    <row r="5373" spans="1:11" x14ac:dyDescent="0.25">
      <c r="A5373" t="s">
        <v>32</v>
      </c>
      <c r="B5373" t="s">
        <v>45</v>
      </c>
      <c r="C5373">
        <v>1997</v>
      </c>
      <c r="D5373">
        <v>1083</v>
      </c>
      <c r="E5373">
        <v>52279</v>
      </c>
      <c r="F5373">
        <v>27.47</v>
      </c>
      <c r="G5373">
        <v>221117</v>
      </c>
      <c r="H5373">
        <v>221117</v>
      </c>
      <c r="I5373">
        <f t="shared" si="250"/>
        <v>0</v>
      </c>
      <c r="J5373">
        <f t="shared" si="252"/>
        <v>0</v>
      </c>
      <c r="K5373">
        <f t="shared" si="251"/>
        <v>0</v>
      </c>
    </row>
    <row r="5374" spans="1:11" x14ac:dyDescent="0.25">
      <c r="A5374" t="s">
        <v>104</v>
      </c>
      <c r="B5374" t="s">
        <v>11</v>
      </c>
      <c r="C5374">
        <v>2010</v>
      </c>
      <c r="D5374">
        <v>652</v>
      </c>
      <c r="E5374">
        <v>5607.7</v>
      </c>
      <c r="F5374">
        <v>19.3</v>
      </c>
      <c r="G5374">
        <v>26044</v>
      </c>
      <c r="H5374">
        <v>27769</v>
      </c>
      <c r="I5374">
        <f t="shared" si="250"/>
        <v>1725</v>
      </c>
      <c r="J5374">
        <f t="shared" si="252"/>
        <v>-1725</v>
      </c>
      <c r="K5374">
        <f t="shared" si="251"/>
        <v>2975625</v>
      </c>
    </row>
    <row r="5375" spans="1:11" x14ac:dyDescent="0.25">
      <c r="A5375" t="s">
        <v>32</v>
      </c>
      <c r="B5375" t="s">
        <v>29</v>
      </c>
      <c r="C5375">
        <v>1991</v>
      </c>
      <c r="D5375">
        <v>1083</v>
      </c>
      <c r="E5375">
        <v>72133</v>
      </c>
      <c r="F5375">
        <v>25.82</v>
      </c>
      <c r="G5375">
        <v>7825</v>
      </c>
      <c r="H5375">
        <v>7825</v>
      </c>
      <c r="I5375">
        <f t="shared" si="250"/>
        <v>0</v>
      </c>
      <c r="J5375">
        <f t="shared" si="252"/>
        <v>0</v>
      </c>
      <c r="K5375">
        <f t="shared" si="251"/>
        <v>0</v>
      </c>
    </row>
    <row r="5376" spans="1:11" x14ac:dyDescent="0.25">
      <c r="A5376" t="s">
        <v>88</v>
      </c>
      <c r="B5376" t="s">
        <v>7</v>
      </c>
      <c r="C5376">
        <v>1998</v>
      </c>
      <c r="D5376">
        <v>56</v>
      </c>
      <c r="E5376">
        <v>1262.3800000000001</v>
      </c>
      <c r="F5376">
        <v>19.75</v>
      </c>
      <c r="G5376">
        <v>180000</v>
      </c>
      <c r="H5376">
        <v>105689</v>
      </c>
      <c r="I5376">
        <f t="shared" si="250"/>
        <v>74311</v>
      </c>
      <c r="J5376">
        <f t="shared" si="252"/>
        <v>74311</v>
      </c>
      <c r="K5376">
        <f t="shared" si="251"/>
        <v>5522124721</v>
      </c>
    </row>
    <row r="5377" spans="1:11" x14ac:dyDescent="0.25">
      <c r="A5377" t="s">
        <v>85</v>
      </c>
      <c r="B5377" t="s">
        <v>9</v>
      </c>
      <c r="C5377">
        <v>1993</v>
      </c>
      <c r="D5377">
        <v>1622</v>
      </c>
      <c r="E5377">
        <v>18849</v>
      </c>
      <c r="F5377">
        <v>27.58</v>
      </c>
      <c r="G5377">
        <v>27333</v>
      </c>
      <c r="H5377">
        <v>29709</v>
      </c>
      <c r="I5377">
        <f t="shared" si="250"/>
        <v>2376</v>
      </c>
      <c r="J5377">
        <f t="shared" si="252"/>
        <v>-2376</v>
      </c>
      <c r="K5377">
        <f t="shared" si="251"/>
        <v>5645376</v>
      </c>
    </row>
    <row r="5378" spans="1:11" x14ac:dyDescent="0.25">
      <c r="A5378" t="s">
        <v>77</v>
      </c>
      <c r="B5378" t="s">
        <v>15</v>
      </c>
      <c r="C5378">
        <v>1993</v>
      </c>
      <c r="D5378">
        <v>207</v>
      </c>
      <c r="E5378">
        <v>909</v>
      </c>
      <c r="F5378">
        <v>18.899999999999999</v>
      </c>
      <c r="G5378">
        <v>3911</v>
      </c>
      <c r="H5378">
        <v>4000</v>
      </c>
      <c r="I5378">
        <f t="shared" si="250"/>
        <v>89</v>
      </c>
      <c r="J5378">
        <f t="shared" si="252"/>
        <v>-89</v>
      </c>
      <c r="K5378">
        <f t="shared" si="251"/>
        <v>7921</v>
      </c>
    </row>
    <row r="5379" spans="1:11" x14ac:dyDescent="0.25">
      <c r="A5379" t="s">
        <v>32</v>
      </c>
      <c r="B5379" t="s">
        <v>9</v>
      </c>
      <c r="C5379">
        <v>2001</v>
      </c>
      <c r="D5379">
        <v>1083</v>
      </c>
      <c r="E5379">
        <v>43720.04</v>
      </c>
      <c r="F5379">
        <v>26.91</v>
      </c>
      <c r="G5379">
        <v>19996</v>
      </c>
      <c r="H5379">
        <v>19996</v>
      </c>
      <c r="I5379">
        <f t="shared" ref="I5379:I5442" si="253">ABS(G5379-H5379)</f>
        <v>0</v>
      </c>
      <c r="J5379">
        <f t="shared" si="252"/>
        <v>0</v>
      </c>
      <c r="K5379">
        <f t="shared" ref="K5379:K5442" si="254">J5379^2</f>
        <v>0</v>
      </c>
    </row>
    <row r="5380" spans="1:11" x14ac:dyDescent="0.25">
      <c r="A5380" t="s">
        <v>32</v>
      </c>
      <c r="B5380" t="s">
        <v>15</v>
      </c>
      <c r="C5380">
        <v>2010</v>
      </c>
      <c r="D5380">
        <v>1083</v>
      </c>
      <c r="E5380">
        <v>40093.69</v>
      </c>
      <c r="F5380">
        <v>25.75</v>
      </c>
      <c r="G5380">
        <v>8602</v>
      </c>
      <c r="H5380">
        <v>8602</v>
      </c>
      <c r="I5380">
        <f t="shared" si="253"/>
        <v>0</v>
      </c>
      <c r="J5380">
        <f t="shared" si="252"/>
        <v>0</v>
      </c>
      <c r="K5380">
        <f t="shared" si="254"/>
        <v>0</v>
      </c>
    </row>
    <row r="5381" spans="1:11" x14ac:dyDescent="0.25">
      <c r="A5381" t="s">
        <v>100</v>
      </c>
      <c r="B5381" t="s">
        <v>29</v>
      </c>
      <c r="C5381">
        <v>1991</v>
      </c>
      <c r="D5381">
        <v>1537</v>
      </c>
      <c r="E5381">
        <v>2055.9</v>
      </c>
      <c r="F5381">
        <v>7.24</v>
      </c>
      <c r="G5381">
        <v>23437</v>
      </c>
      <c r="H5381">
        <v>80</v>
      </c>
      <c r="I5381">
        <f t="shared" si="253"/>
        <v>23357</v>
      </c>
      <c r="J5381">
        <f t="shared" si="252"/>
        <v>23357</v>
      </c>
      <c r="K5381">
        <f t="shared" si="254"/>
        <v>545549449</v>
      </c>
    </row>
    <row r="5382" spans="1:11" x14ac:dyDescent="0.25">
      <c r="A5382" t="s">
        <v>103</v>
      </c>
      <c r="B5382" t="s">
        <v>7</v>
      </c>
      <c r="C5382">
        <v>1999</v>
      </c>
      <c r="D5382">
        <v>589</v>
      </c>
      <c r="E5382">
        <v>4598</v>
      </c>
      <c r="F5382">
        <v>10.64</v>
      </c>
      <c r="G5382">
        <v>212423</v>
      </c>
      <c r="H5382">
        <v>250499</v>
      </c>
      <c r="I5382">
        <f t="shared" si="253"/>
        <v>38076</v>
      </c>
      <c r="J5382">
        <f t="shared" si="252"/>
        <v>-38076</v>
      </c>
      <c r="K5382">
        <f t="shared" si="254"/>
        <v>1449781776</v>
      </c>
    </row>
    <row r="5383" spans="1:11" x14ac:dyDescent="0.25">
      <c r="A5383" t="s">
        <v>32</v>
      </c>
      <c r="B5383" t="s">
        <v>45</v>
      </c>
      <c r="C5383">
        <v>2011</v>
      </c>
      <c r="D5383">
        <v>1083</v>
      </c>
      <c r="E5383">
        <v>55540</v>
      </c>
      <c r="F5383">
        <v>25.81</v>
      </c>
      <c r="G5383">
        <v>364770</v>
      </c>
      <c r="H5383">
        <v>364770</v>
      </c>
      <c r="I5383">
        <f t="shared" si="253"/>
        <v>0</v>
      </c>
      <c r="J5383">
        <f t="shared" si="252"/>
        <v>0</v>
      </c>
      <c r="K5383">
        <f t="shared" si="254"/>
        <v>0</v>
      </c>
    </row>
    <row r="5384" spans="1:11" x14ac:dyDescent="0.25">
      <c r="A5384" t="s">
        <v>32</v>
      </c>
      <c r="B5384" t="s">
        <v>7</v>
      </c>
      <c r="C5384">
        <v>2004</v>
      </c>
      <c r="D5384">
        <v>1083</v>
      </c>
      <c r="E5384">
        <v>35113</v>
      </c>
      <c r="F5384">
        <v>25.69</v>
      </c>
      <c r="G5384">
        <v>188091</v>
      </c>
      <c r="H5384">
        <v>188091</v>
      </c>
      <c r="I5384">
        <f t="shared" si="253"/>
        <v>0</v>
      </c>
      <c r="J5384">
        <f t="shared" si="252"/>
        <v>0</v>
      </c>
      <c r="K5384">
        <f t="shared" si="254"/>
        <v>0</v>
      </c>
    </row>
    <row r="5385" spans="1:11" x14ac:dyDescent="0.25">
      <c r="A5385" t="s">
        <v>32</v>
      </c>
      <c r="B5385" t="s">
        <v>21</v>
      </c>
      <c r="C5385">
        <v>2006</v>
      </c>
      <c r="D5385">
        <v>1083</v>
      </c>
      <c r="E5385">
        <v>37423</v>
      </c>
      <c r="F5385">
        <v>25.78</v>
      </c>
      <c r="G5385">
        <v>86849</v>
      </c>
      <c r="H5385">
        <v>86849</v>
      </c>
      <c r="I5385">
        <f t="shared" si="253"/>
        <v>0</v>
      </c>
      <c r="J5385">
        <f t="shared" si="252"/>
        <v>0</v>
      </c>
      <c r="K5385">
        <f t="shared" si="254"/>
        <v>0</v>
      </c>
    </row>
    <row r="5386" spans="1:11" x14ac:dyDescent="0.25">
      <c r="A5386" t="s">
        <v>24</v>
      </c>
      <c r="B5386" t="s">
        <v>21</v>
      </c>
      <c r="C5386">
        <v>2002</v>
      </c>
      <c r="D5386">
        <v>591</v>
      </c>
      <c r="E5386">
        <v>64134.559999999998</v>
      </c>
      <c r="F5386">
        <v>18.07</v>
      </c>
      <c r="G5386">
        <v>155890</v>
      </c>
      <c r="H5386">
        <v>155890</v>
      </c>
      <c r="I5386">
        <f t="shared" si="253"/>
        <v>0</v>
      </c>
      <c r="J5386">
        <f t="shared" si="252"/>
        <v>0</v>
      </c>
      <c r="K5386">
        <f t="shared" si="254"/>
        <v>0</v>
      </c>
    </row>
    <row r="5387" spans="1:11" x14ac:dyDescent="0.25">
      <c r="A5387" t="s">
        <v>48</v>
      </c>
      <c r="B5387" t="s">
        <v>9</v>
      </c>
      <c r="C5387">
        <v>1996</v>
      </c>
      <c r="D5387">
        <v>2051</v>
      </c>
      <c r="E5387">
        <v>1573.58</v>
      </c>
      <c r="F5387">
        <v>26.98</v>
      </c>
      <c r="G5387">
        <v>13741</v>
      </c>
      <c r="H5387">
        <v>24862</v>
      </c>
      <c r="I5387">
        <f t="shared" si="253"/>
        <v>11121</v>
      </c>
      <c r="J5387">
        <f t="shared" si="252"/>
        <v>-11121</v>
      </c>
      <c r="K5387">
        <f t="shared" si="254"/>
        <v>123676641</v>
      </c>
    </row>
    <row r="5388" spans="1:11" x14ac:dyDescent="0.25">
      <c r="A5388" t="s">
        <v>109</v>
      </c>
      <c r="B5388" t="s">
        <v>15</v>
      </c>
      <c r="C5388">
        <v>1999</v>
      </c>
      <c r="D5388">
        <v>285</v>
      </c>
      <c r="E5388">
        <v>56</v>
      </c>
      <c r="F5388">
        <v>20.62</v>
      </c>
      <c r="G5388">
        <v>2074</v>
      </c>
      <c r="H5388">
        <v>1891</v>
      </c>
      <c r="I5388">
        <f t="shared" si="253"/>
        <v>183</v>
      </c>
      <c r="J5388">
        <f t="shared" si="252"/>
        <v>183</v>
      </c>
      <c r="K5388">
        <f t="shared" si="254"/>
        <v>33489</v>
      </c>
    </row>
    <row r="5389" spans="1:11" x14ac:dyDescent="0.25">
      <c r="A5389" t="s">
        <v>27</v>
      </c>
      <c r="B5389" t="s">
        <v>21</v>
      </c>
      <c r="C5389">
        <v>1993</v>
      </c>
      <c r="D5389">
        <v>495</v>
      </c>
      <c r="E5389">
        <v>16582</v>
      </c>
      <c r="F5389">
        <v>16.010000000000002</v>
      </c>
      <c r="G5389">
        <v>37333</v>
      </c>
      <c r="H5389">
        <v>36324</v>
      </c>
      <c r="I5389">
        <f t="shared" si="253"/>
        <v>1009</v>
      </c>
      <c r="J5389">
        <f t="shared" ref="J5389:J5452" si="255">G5389-H5389</f>
        <v>1009</v>
      </c>
      <c r="K5389">
        <f t="shared" si="254"/>
        <v>1018081</v>
      </c>
    </row>
    <row r="5390" spans="1:11" x14ac:dyDescent="0.25">
      <c r="A5390" t="s">
        <v>54</v>
      </c>
      <c r="B5390" t="s">
        <v>9</v>
      </c>
      <c r="C5390">
        <v>2001</v>
      </c>
      <c r="D5390">
        <v>2274</v>
      </c>
      <c r="E5390">
        <v>7344</v>
      </c>
      <c r="F5390">
        <v>21.51</v>
      </c>
      <c r="G5390">
        <v>7642</v>
      </c>
      <c r="H5390">
        <v>7642</v>
      </c>
      <c r="I5390">
        <f t="shared" si="253"/>
        <v>0</v>
      </c>
      <c r="J5390">
        <f t="shared" si="255"/>
        <v>0</v>
      </c>
      <c r="K5390">
        <f t="shared" si="254"/>
        <v>0</v>
      </c>
    </row>
    <row r="5391" spans="1:11" x14ac:dyDescent="0.25">
      <c r="A5391" t="s">
        <v>34</v>
      </c>
      <c r="B5391" t="s">
        <v>7</v>
      </c>
      <c r="C5391">
        <v>2004</v>
      </c>
      <c r="D5391">
        <v>636</v>
      </c>
      <c r="E5391">
        <v>47445</v>
      </c>
      <c r="F5391">
        <v>17.41</v>
      </c>
      <c r="G5391">
        <v>271599</v>
      </c>
      <c r="H5391">
        <v>271599</v>
      </c>
      <c r="I5391">
        <f t="shared" si="253"/>
        <v>0</v>
      </c>
      <c r="J5391">
        <f t="shared" si="255"/>
        <v>0</v>
      </c>
      <c r="K5391">
        <f t="shared" si="254"/>
        <v>0</v>
      </c>
    </row>
    <row r="5392" spans="1:11" x14ac:dyDescent="0.25">
      <c r="A5392" t="s">
        <v>14</v>
      </c>
      <c r="B5392" t="s">
        <v>11</v>
      </c>
      <c r="C5392">
        <v>2009</v>
      </c>
      <c r="D5392">
        <v>494</v>
      </c>
      <c r="E5392">
        <v>3957.61</v>
      </c>
      <c r="F5392">
        <v>19.3</v>
      </c>
      <c r="G5392">
        <v>26568</v>
      </c>
      <c r="H5392">
        <v>26568</v>
      </c>
      <c r="I5392">
        <f t="shared" si="253"/>
        <v>0</v>
      </c>
      <c r="J5392">
        <f t="shared" si="255"/>
        <v>0</v>
      </c>
      <c r="K5392">
        <f t="shared" si="254"/>
        <v>0</v>
      </c>
    </row>
    <row r="5393" spans="1:11" x14ac:dyDescent="0.25">
      <c r="A5393" t="s">
        <v>72</v>
      </c>
      <c r="B5393" t="s">
        <v>7</v>
      </c>
      <c r="C5393">
        <v>2012</v>
      </c>
      <c r="D5393">
        <v>1010</v>
      </c>
      <c r="E5393">
        <v>40</v>
      </c>
      <c r="F5393">
        <v>24.24</v>
      </c>
      <c r="G5393">
        <v>69381</v>
      </c>
      <c r="H5393">
        <v>81366</v>
      </c>
      <c r="I5393">
        <f t="shared" si="253"/>
        <v>11985</v>
      </c>
      <c r="J5393">
        <f t="shared" si="255"/>
        <v>-11985</v>
      </c>
      <c r="K5393">
        <f t="shared" si="254"/>
        <v>143640225</v>
      </c>
    </row>
    <row r="5394" spans="1:11" x14ac:dyDescent="0.25">
      <c r="A5394" t="s">
        <v>10</v>
      </c>
      <c r="B5394" t="s">
        <v>13</v>
      </c>
      <c r="C5394">
        <v>1990</v>
      </c>
      <c r="D5394">
        <v>1668</v>
      </c>
      <c r="E5394">
        <v>79821.179999999993</v>
      </c>
      <c r="F5394">
        <v>16.399999999999999</v>
      </c>
      <c r="G5394">
        <v>63279</v>
      </c>
      <c r="H5394">
        <v>63279</v>
      </c>
      <c r="I5394">
        <f t="shared" si="253"/>
        <v>0</v>
      </c>
      <c r="J5394">
        <f t="shared" si="255"/>
        <v>0</v>
      </c>
      <c r="K5394">
        <f t="shared" si="254"/>
        <v>0</v>
      </c>
    </row>
    <row r="5395" spans="1:11" x14ac:dyDescent="0.25">
      <c r="A5395" t="s">
        <v>28</v>
      </c>
      <c r="B5395" t="s">
        <v>13</v>
      </c>
      <c r="C5395">
        <v>1994</v>
      </c>
      <c r="D5395">
        <v>1712</v>
      </c>
      <c r="E5395">
        <v>1860.7</v>
      </c>
      <c r="F5395">
        <v>26.34</v>
      </c>
      <c r="G5395">
        <v>29933</v>
      </c>
      <c r="H5395">
        <v>31350</v>
      </c>
      <c r="I5395">
        <f t="shared" si="253"/>
        <v>1417</v>
      </c>
      <c r="J5395">
        <f t="shared" si="255"/>
        <v>-1417</v>
      </c>
      <c r="K5395">
        <f t="shared" si="254"/>
        <v>2007889</v>
      </c>
    </row>
    <row r="5396" spans="1:11" x14ac:dyDescent="0.25">
      <c r="A5396" t="s">
        <v>93</v>
      </c>
      <c r="B5396" t="s">
        <v>9</v>
      </c>
      <c r="C5396">
        <v>2012</v>
      </c>
      <c r="D5396">
        <v>778</v>
      </c>
      <c r="E5396">
        <v>11348.39</v>
      </c>
      <c r="F5396">
        <v>10.08</v>
      </c>
      <c r="G5396">
        <v>123420</v>
      </c>
      <c r="H5396">
        <v>123355</v>
      </c>
      <c r="I5396">
        <f t="shared" si="253"/>
        <v>65</v>
      </c>
      <c r="J5396">
        <f t="shared" si="255"/>
        <v>65</v>
      </c>
      <c r="K5396">
        <f t="shared" si="254"/>
        <v>4225</v>
      </c>
    </row>
    <row r="5397" spans="1:11" x14ac:dyDescent="0.25">
      <c r="A5397" t="s">
        <v>18</v>
      </c>
      <c r="B5397" t="s">
        <v>7</v>
      </c>
      <c r="C5397">
        <v>1992</v>
      </c>
      <c r="D5397">
        <v>1761</v>
      </c>
      <c r="E5397">
        <v>67003.89</v>
      </c>
      <c r="F5397">
        <v>24.97</v>
      </c>
      <c r="G5397">
        <v>140432</v>
      </c>
      <c r="H5397">
        <v>140432</v>
      </c>
      <c r="I5397">
        <f t="shared" si="253"/>
        <v>0</v>
      </c>
      <c r="J5397">
        <f t="shared" si="255"/>
        <v>0</v>
      </c>
      <c r="K5397">
        <f t="shared" si="254"/>
        <v>0</v>
      </c>
    </row>
    <row r="5398" spans="1:11" x14ac:dyDescent="0.25">
      <c r="A5398" t="s">
        <v>85</v>
      </c>
      <c r="B5398" t="s">
        <v>7</v>
      </c>
      <c r="C5398">
        <v>1993</v>
      </c>
      <c r="D5398">
        <v>1622</v>
      </c>
      <c r="E5398">
        <v>18849</v>
      </c>
      <c r="F5398">
        <v>27.58</v>
      </c>
      <c r="G5398">
        <v>125000</v>
      </c>
      <c r="H5398">
        <v>128571</v>
      </c>
      <c r="I5398">
        <f t="shared" si="253"/>
        <v>3571</v>
      </c>
      <c r="J5398">
        <f t="shared" si="255"/>
        <v>-3571</v>
      </c>
      <c r="K5398">
        <f t="shared" si="254"/>
        <v>12752041</v>
      </c>
    </row>
    <row r="5399" spans="1:11" x14ac:dyDescent="0.25">
      <c r="A5399" t="s">
        <v>63</v>
      </c>
      <c r="B5399" t="s">
        <v>29</v>
      </c>
      <c r="C5399">
        <v>1990</v>
      </c>
      <c r="D5399">
        <v>1020</v>
      </c>
      <c r="E5399">
        <v>1080</v>
      </c>
      <c r="F5399">
        <v>21.43</v>
      </c>
      <c r="G5399">
        <v>8986</v>
      </c>
      <c r="H5399">
        <v>9491</v>
      </c>
      <c r="I5399">
        <f t="shared" si="253"/>
        <v>505</v>
      </c>
      <c r="J5399">
        <f t="shared" si="255"/>
        <v>-505</v>
      </c>
      <c r="K5399">
        <f t="shared" si="254"/>
        <v>255025</v>
      </c>
    </row>
    <row r="5400" spans="1:11" x14ac:dyDescent="0.25">
      <c r="A5400" t="s">
        <v>10</v>
      </c>
      <c r="B5400" t="s">
        <v>49</v>
      </c>
      <c r="C5400">
        <v>1994</v>
      </c>
      <c r="D5400">
        <v>1668</v>
      </c>
      <c r="E5400">
        <v>79821.179999999993</v>
      </c>
      <c r="F5400">
        <v>16.07</v>
      </c>
      <c r="G5400">
        <v>208410</v>
      </c>
      <c r="H5400">
        <v>208410</v>
      </c>
      <c r="I5400">
        <f t="shared" si="253"/>
        <v>0</v>
      </c>
      <c r="J5400">
        <f t="shared" si="255"/>
        <v>0</v>
      </c>
      <c r="K5400">
        <f t="shared" si="254"/>
        <v>0</v>
      </c>
    </row>
    <row r="5401" spans="1:11" x14ac:dyDescent="0.25">
      <c r="A5401" t="s">
        <v>34</v>
      </c>
      <c r="B5401" t="s">
        <v>21</v>
      </c>
      <c r="C5401">
        <v>2005</v>
      </c>
      <c r="D5401">
        <v>636</v>
      </c>
      <c r="E5401">
        <v>41017</v>
      </c>
      <c r="F5401">
        <v>16.690000000000001</v>
      </c>
      <c r="G5401">
        <v>161439</v>
      </c>
      <c r="H5401">
        <v>165915</v>
      </c>
      <c r="I5401">
        <f t="shared" si="253"/>
        <v>4476</v>
      </c>
      <c r="J5401">
        <f t="shared" si="255"/>
        <v>-4476</v>
      </c>
      <c r="K5401">
        <f t="shared" si="254"/>
        <v>20034576</v>
      </c>
    </row>
    <row r="5402" spans="1:11" x14ac:dyDescent="0.25">
      <c r="A5402" t="s">
        <v>70</v>
      </c>
      <c r="B5402" t="s">
        <v>29</v>
      </c>
      <c r="C5402">
        <v>1995</v>
      </c>
      <c r="D5402">
        <v>657</v>
      </c>
      <c r="E5402">
        <v>2599</v>
      </c>
      <c r="F5402">
        <v>21.57</v>
      </c>
      <c r="G5402">
        <v>16791</v>
      </c>
      <c r="H5402">
        <v>15091</v>
      </c>
      <c r="I5402">
        <f t="shared" si="253"/>
        <v>1700</v>
      </c>
      <c r="J5402">
        <f t="shared" si="255"/>
        <v>1700</v>
      </c>
      <c r="K5402">
        <f t="shared" si="254"/>
        <v>2890000</v>
      </c>
    </row>
    <row r="5403" spans="1:11" x14ac:dyDescent="0.25">
      <c r="A5403" t="s">
        <v>42</v>
      </c>
      <c r="B5403" t="s">
        <v>7</v>
      </c>
      <c r="C5403">
        <v>2011</v>
      </c>
      <c r="D5403">
        <v>758</v>
      </c>
      <c r="E5403">
        <v>65961.100000000006</v>
      </c>
      <c r="F5403">
        <v>21.55</v>
      </c>
      <c r="G5403">
        <v>262734</v>
      </c>
      <c r="H5403">
        <v>262734</v>
      </c>
      <c r="I5403">
        <f t="shared" si="253"/>
        <v>0</v>
      </c>
      <c r="J5403">
        <f t="shared" si="255"/>
        <v>0</v>
      </c>
      <c r="K5403">
        <f t="shared" si="254"/>
        <v>0</v>
      </c>
    </row>
    <row r="5404" spans="1:11" x14ac:dyDescent="0.25">
      <c r="A5404" t="s">
        <v>10</v>
      </c>
      <c r="B5404" t="s">
        <v>29</v>
      </c>
      <c r="C5404">
        <v>1993</v>
      </c>
      <c r="D5404">
        <v>1668</v>
      </c>
      <c r="E5404">
        <v>79821.179999999993</v>
      </c>
      <c r="F5404">
        <v>14.68</v>
      </c>
      <c r="G5404">
        <v>11510</v>
      </c>
      <c r="H5404">
        <v>11510</v>
      </c>
      <c r="I5404">
        <f t="shared" si="253"/>
        <v>0</v>
      </c>
      <c r="J5404">
        <f t="shared" si="255"/>
        <v>0</v>
      </c>
      <c r="K5404">
        <f t="shared" si="254"/>
        <v>0</v>
      </c>
    </row>
    <row r="5405" spans="1:11" x14ac:dyDescent="0.25">
      <c r="A5405" t="s">
        <v>25</v>
      </c>
      <c r="B5405" t="s">
        <v>15</v>
      </c>
      <c r="C5405">
        <v>1990</v>
      </c>
      <c r="D5405">
        <v>534</v>
      </c>
      <c r="E5405">
        <v>17866</v>
      </c>
      <c r="F5405">
        <v>20.059999999999999</v>
      </c>
      <c r="G5405">
        <v>24883</v>
      </c>
      <c r="H5405">
        <v>19865</v>
      </c>
      <c r="I5405">
        <f t="shared" si="253"/>
        <v>5018</v>
      </c>
      <c r="J5405">
        <f t="shared" si="255"/>
        <v>5018</v>
      </c>
      <c r="K5405">
        <f t="shared" si="254"/>
        <v>25180324</v>
      </c>
    </row>
    <row r="5406" spans="1:11" x14ac:dyDescent="0.25">
      <c r="A5406" t="s">
        <v>89</v>
      </c>
      <c r="B5406" t="s">
        <v>13</v>
      </c>
      <c r="C5406">
        <v>2004</v>
      </c>
      <c r="D5406">
        <v>637</v>
      </c>
      <c r="E5406">
        <v>6778.2</v>
      </c>
      <c r="F5406">
        <v>11.63</v>
      </c>
      <c r="G5406">
        <v>40056</v>
      </c>
      <c r="H5406">
        <v>41989</v>
      </c>
      <c r="I5406">
        <f t="shared" si="253"/>
        <v>1933</v>
      </c>
      <c r="J5406">
        <f t="shared" si="255"/>
        <v>-1933</v>
      </c>
      <c r="K5406">
        <f t="shared" si="254"/>
        <v>3736489</v>
      </c>
    </row>
    <row r="5407" spans="1:11" x14ac:dyDescent="0.25">
      <c r="A5407" t="s">
        <v>36</v>
      </c>
      <c r="B5407" t="s">
        <v>11</v>
      </c>
      <c r="C5407">
        <v>1996</v>
      </c>
      <c r="D5407">
        <v>1738</v>
      </c>
      <c r="E5407">
        <v>3755</v>
      </c>
      <c r="F5407">
        <v>16.45</v>
      </c>
      <c r="G5407">
        <v>12499</v>
      </c>
      <c r="H5407">
        <v>54738</v>
      </c>
      <c r="I5407">
        <f t="shared" si="253"/>
        <v>42239</v>
      </c>
      <c r="J5407">
        <f t="shared" si="255"/>
        <v>-42239</v>
      </c>
      <c r="K5407">
        <f t="shared" si="254"/>
        <v>1784133121</v>
      </c>
    </row>
    <row r="5408" spans="1:11" x14ac:dyDescent="0.25">
      <c r="A5408" t="s">
        <v>32</v>
      </c>
      <c r="B5408" t="s">
        <v>45</v>
      </c>
      <c r="C5408">
        <v>1991</v>
      </c>
      <c r="D5408">
        <v>1083</v>
      </c>
      <c r="E5408">
        <v>72133</v>
      </c>
      <c r="F5408">
        <v>26.9</v>
      </c>
      <c r="G5408">
        <v>218925</v>
      </c>
      <c r="H5408">
        <v>218925</v>
      </c>
      <c r="I5408">
        <f t="shared" si="253"/>
        <v>0</v>
      </c>
      <c r="J5408">
        <f t="shared" si="255"/>
        <v>0</v>
      </c>
      <c r="K5408">
        <f t="shared" si="254"/>
        <v>0</v>
      </c>
    </row>
    <row r="5409" spans="1:11" x14ac:dyDescent="0.25">
      <c r="A5409" t="s">
        <v>42</v>
      </c>
      <c r="B5409" t="s">
        <v>45</v>
      </c>
      <c r="C5409">
        <v>1998</v>
      </c>
      <c r="D5409">
        <v>758</v>
      </c>
      <c r="E5409">
        <v>34468.93</v>
      </c>
      <c r="F5409">
        <v>21.38</v>
      </c>
      <c r="G5409">
        <v>117046</v>
      </c>
      <c r="H5409">
        <v>117046</v>
      </c>
      <c r="I5409">
        <f t="shared" si="253"/>
        <v>0</v>
      </c>
      <c r="J5409">
        <f t="shared" si="255"/>
        <v>0</v>
      </c>
      <c r="K5409">
        <f t="shared" si="254"/>
        <v>0</v>
      </c>
    </row>
    <row r="5410" spans="1:11" x14ac:dyDescent="0.25">
      <c r="A5410" t="s">
        <v>54</v>
      </c>
      <c r="B5410" t="s">
        <v>45</v>
      </c>
      <c r="C5410">
        <v>2002</v>
      </c>
      <c r="D5410">
        <v>2274</v>
      </c>
      <c r="E5410">
        <v>1302.49</v>
      </c>
      <c r="F5410">
        <v>22.23</v>
      </c>
      <c r="G5410">
        <v>40153</v>
      </c>
      <c r="H5410">
        <v>40153</v>
      </c>
      <c r="I5410">
        <f t="shared" si="253"/>
        <v>0</v>
      </c>
      <c r="J5410">
        <f t="shared" si="255"/>
        <v>0</v>
      </c>
      <c r="K5410">
        <f t="shared" si="254"/>
        <v>0</v>
      </c>
    </row>
    <row r="5411" spans="1:11" x14ac:dyDescent="0.25">
      <c r="A5411" t="s">
        <v>102</v>
      </c>
      <c r="B5411" t="s">
        <v>23</v>
      </c>
      <c r="C5411">
        <v>1992</v>
      </c>
      <c r="D5411">
        <v>2387</v>
      </c>
      <c r="E5411">
        <v>289.89999999999998</v>
      </c>
      <c r="F5411">
        <v>27.13</v>
      </c>
      <c r="G5411">
        <v>28917</v>
      </c>
      <c r="H5411">
        <v>32333</v>
      </c>
      <c r="I5411">
        <f t="shared" si="253"/>
        <v>3416</v>
      </c>
      <c r="J5411">
        <f t="shared" si="255"/>
        <v>-3416</v>
      </c>
      <c r="K5411">
        <f t="shared" si="254"/>
        <v>11669056</v>
      </c>
    </row>
    <row r="5412" spans="1:11" x14ac:dyDescent="0.25">
      <c r="A5412" t="s">
        <v>77</v>
      </c>
      <c r="B5412" t="s">
        <v>15</v>
      </c>
      <c r="C5412">
        <v>2013</v>
      </c>
      <c r="D5412">
        <v>207</v>
      </c>
      <c r="E5412">
        <v>422.24</v>
      </c>
      <c r="F5412">
        <v>20</v>
      </c>
      <c r="G5412">
        <v>5106</v>
      </c>
      <c r="H5412">
        <v>4773</v>
      </c>
      <c r="I5412">
        <f t="shared" si="253"/>
        <v>333</v>
      </c>
      <c r="J5412">
        <f t="shared" si="255"/>
        <v>333</v>
      </c>
      <c r="K5412">
        <f t="shared" si="254"/>
        <v>110889</v>
      </c>
    </row>
    <row r="5413" spans="1:11" x14ac:dyDescent="0.25">
      <c r="A5413" t="s">
        <v>47</v>
      </c>
      <c r="B5413" t="s">
        <v>29</v>
      </c>
      <c r="C5413">
        <v>1995</v>
      </c>
      <c r="D5413">
        <v>1113</v>
      </c>
      <c r="E5413">
        <v>3418</v>
      </c>
      <c r="F5413">
        <v>10.14</v>
      </c>
      <c r="G5413">
        <v>22852</v>
      </c>
      <c r="H5413">
        <v>22772</v>
      </c>
      <c r="I5413">
        <f t="shared" si="253"/>
        <v>80</v>
      </c>
      <c r="J5413">
        <f t="shared" si="255"/>
        <v>80</v>
      </c>
      <c r="K5413">
        <f t="shared" si="254"/>
        <v>6400</v>
      </c>
    </row>
    <row r="5414" spans="1:11" x14ac:dyDescent="0.25">
      <c r="A5414" t="s">
        <v>106</v>
      </c>
      <c r="B5414" t="s">
        <v>13</v>
      </c>
      <c r="C5414">
        <v>2004</v>
      </c>
      <c r="D5414">
        <v>2280</v>
      </c>
      <c r="E5414">
        <v>4581.7299999999996</v>
      </c>
      <c r="F5414">
        <v>27.22</v>
      </c>
      <c r="G5414">
        <v>35103</v>
      </c>
      <c r="H5414">
        <v>35359</v>
      </c>
      <c r="I5414">
        <f t="shared" si="253"/>
        <v>256</v>
      </c>
      <c r="J5414">
        <f t="shared" si="255"/>
        <v>-256</v>
      </c>
      <c r="K5414">
        <f t="shared" si="254"/>
        <v>65536</v>
      </c>
    </row>
    <row r="5415" spans="1:11" x14ac:dyDescent="0.25">
      <c r="A5415" t="s">
        <v>32</v>
      </c>
      <c r="B5415" t="s">
        <v>9</v>
      </c>
      <c r="C5415">
        <v>1993</v>
      </c>
      <c r="D5415">
        <v>1083</v>
      </c>
      <c r="E5415">
        <v>66388</v>
      </c>
      <c r="F5415">
        <v>25.92</v>
      </c>
      <c r="G5415">
        <v>16015</v>
      </c>
      <c r="H5415">
        <v>16015</v>
      </c>
      <c r="I5415">
        <f t="shared" si="253"/>
        <v>0</v>
      </c>
      <c r="J5415">
        <f t="shared" si="255"/>
        <v>0</v>
      </c>
      <c r="K5415">
        <f t="shared" si="254"/>
        <v>0</v>
      </c>
    </row>
    <row r="5416" spans="1:11" x14ac:dyDescent="0.25">
      <c r="A5416" t="s">
        <v>43</v>
      </c>
      <c r="B5416" t="s">
        <v>7</v>
      </c>
      <c r="C5416">
        <v>2001</v>
      </c>
      <c r="D5416">
        <v>593</v>
      </c>
      <c r="E5416">
        <v>25539</v>
      </c>
      <c r="F5416">
        <v>20.09</v>
      </c>
      <c r="G5416">
        <v>250409</v>
      </c>
      <c r="H5416">
        <v>324147</v>
      </c>
      <c r="I5416">
        <f t="shared" si="253"/>
        <v>73738</v>
      </c>
      <c r="J5416">
        <f t="shared" si="255"/>
        <v>-73738</v>
      </c>
      <c r="K5416">
        <f t="shared" si="254"/>
        <v>5437292644</v>
      </c>
    </row>
    <row r="5417" spans="1:11" x14ac:dyDescent="0.25">
      <c r="A5417" t="s">
        <v>61</v>
      </c>
      <c r="B5417" t="s">
        <v>9</v>
      </c>
      <c r="C5417">
        <v>1997</v>
      </c>
      <c r="D5417">
        <v>1212</v>
      </c>
      <c r="E5417">
        <v>249</v>
      </c>
      <c r="F5417">
        <v>19.78</v>
      </c>
      <c r="G5417">
        <v>10908</v>
      </c>
      <c r="H5417">
        <v>8231</v>
      </c>
      <c r="I5417">
        <f t="shared" si="253"/>
        <v>2677</v>
      </c>
      <c r="J5417">
        <f t="shared" si="255"/>
        <v>2677</v>
      </c>
      <c r="K5417">
        <f t="shared" si="254"/>
        <v>7166329</v>
      </c>
    </row>
    <row r="5418" spans="1:11" x14ac:dyDescent="0.25">
      <c r="A5418" t="s">
        <v>12</v>
      </c>
      <c r="B5418" t="s">
        <v>45</v>
      </c>
      <c r="C5418">
        <v>2013</v>
      </c>
      <c r="D5418">
        <v>2702</v>
      </c>
      <c r="E5418">
        <v>1597</v>
      </c>
      <c r="F5418">
        <v>27.37</v>
      </c>
      <c r="G5418">
        <v>224601</v>
      </c>
      <c r="H5418">
        <v>224601</v>
      </c>
      <c r="I5418">
        <f t="shared" si="253"/>
        <v>0</v>
      </c>
      <c r="J5418">
        <f t="shared" si="255"/>
        <v>0</v>
      </c>
      <c r="K5418">
        <f t="shared" si="254"/>
        <v>0</v>
      </c>
    </row>
    <row r="5419" spans="1:11" x14ac:dyDescent="0.25">
      <c r="A5419" t="s">
        <v>57</v>
      </c>
      <c r="B5419" t="s">
        <v>23</v>
      </c>
      <c r="C5419">
        <v>2010</v>
      </c>
      <c r="D5419">
        <v>3240</v>
      </c>
      <c r="E5419">
        <v>48618.46</v>
      </c>
      <c r="F5419">
        <v>22.68</v>
      </c>
      <c r="G5419">
        <v>80771</v>
      </c>
      <c r="H5419">
        <v>80771</v>
      </c>
      <c r="I5419">
        <f t="shared" si="253"/>
        <v>0</v>
      </c>
      <c r="J5419">
        <f t="shared" si="255"/>
        <v>0</v>
      </c>
      <c r="K5419">
        <f t="shared" si="254"/>
        <v>0</v>
      </c>
    </row>
    <row r="5420" spans="1:11" x14ac:dyDescent="0.25">
      <c r="A5420" t="s">
        <v>32</v>
      </c>
      <c r="B5420" t="s">
        <v>29</v>
      </c>
      <c r="C5420">
        <v>2006</v>
      </c>
      <c r="D5420">
        <v>1083</v>
      </c>
      <c r="E5420">
        <v>37423</v>
      </c>
      <c r="F5420">
        <v>25.31</v>
      </c>
      <c r="G5420">
        <v>10628</v>
      </c>
      <c r="H5420">
        <v>10628</v>
      </c>
      <c r="I5420">
        <f t="shared" si="253"/>
        <v>0</v>
      </c>
      <c r="J5420">
        <f t="shared" si="255"/>
        <v>0</v>
      </c>
      <c r="K5420">
        <f t="shared" si="254"/>
        <v>0</v>
      </c>
    </row>
    <row r="5421" spans="1:11" x14ac:dyDescent="0.25">
      <c r="A5421" t="s">
        <v>55</v>
      </c>
      <c r="B5421" t="s">
        <v>11</v>
      </c>
      <c r="C5421">
        <v>2002</v>
      </c>
      <c r="D5421">
        <v>1732</v>
      </c>
      <c r="E5421">
        <v>4170</v>
      </c>
      <c r="F5421">
        <v>13.28</v>
      </c>
      <c r="G5421">
        <v>71467</v>
      </c>
      <c r="H5421">
        <v>84966</v>
      </c>
      <c r="I5421">
        <f t="shared" si="253"/>
        <v>13499</v>
      </c>
      <c r="J5421">
        <f t="shared" si="255"/>
        <v>-13499</v>
      </c>
      <c r="K5421">
        <f t="shared" si="254"/>
        <v>182223001</v>
      </c>
    </row>
    <row r="5422" spans="1:11" x14ac:dyDescent="0.25">
      <c r="A5422" t="s">
        <v>108</v>
      </c>
      <c r="B5422" t="s">
        <v>7</v>
      </c>
      <c r="C5422">
        <v>2011</v>
      </c>
      <c r="D5422">
        <v>618</v>
      </c>
      <c r="E5422">
        <v>8306.31</v>
      </c>
      <c r="F5422">
        <v>7.29</v>
      </c>
      <c r="G5422">
        <v>209564</v>
      </c>
      <c r="H5422">
        <v>193536</v>
      </c>
      <c r="I5422">
        <f t="shared" si="253"/>
        <v>16028</v>
      </c>
      <c r="J5422">
        <f t="shared" si="255"/>
        <v>16028</v>
      </c>
      <c r="K5422">
        <f t="shared" si="254"/>
        <v>256896784</v>
      </c>
    </row>
    <row r="5423" spans="1:11" x14ac:dyDescent="0.25">
      <c r="A5423" t="s">
        <v>96</v>
      </c>
      <c r="B5423" t="s">
        <v>9</v>
      </c>
      <c r="C5423">
        <v>1996</v>
      </c>
      <c r="D5423">
        <v>1342</v>
      </c>
      <c r="E5423">
        <v>22.87</v>
      </c>
      <c r="F5423">
        <v>25.32</v>
      </c>
      <c r="G5423">
        <v>8500</v>
      </c>
      <c r="H5423">
        <v>8500</v>
      </c>
      <c r="I5423">
        <f t="shared" si="253"/>
        <v>0</v>
      </c>
      <c r="J5423">
        <f t="shared" si="255"/>
        <v>0</v>
      </c>
      <c r="K5423">
        <f t="shared" si="254"/>
        <v>0</v>
      </c>
    </row>
    <row r="5424" spans="1:11" x14ac:dyDescent="0.25">
      <c r="A5424" t="s">
        <v>74</v>
      </c>
      <c r="B5424" t="s">
        <v>7</v>
      </c>
      <c r="C5424">
        <v>1991</v>
      </c>
      <c r="D5424">
        <v>1996</v>
      </c>
      <c r="E5424">
        <v>12004.33</v>
      </c>
      <c r="F5424">
        <v>19.91</v>
      </c>
      <c r="G5424">
        <v>207137</v>
      </c>
      <c r="H5424">
        <v>207000</v>
      </c>
      <c r="I5424">
        <f t="shared" si="253"/>
        <v>137</v>
      </c>
      <c r="J5424">
        <f t="shared" si="255"/>
        <v>137</v>
      </c>
      <c r="K5424">
        <f t="shared" si="254"/>
        <v>18769</v>
      </c>
    </row>
    <row r="5425" spans="1:11" x14ac:dyDescent="0.25">
      <c r="A5425" t="s">
        <v>10</v>
      </c>
      <c r="B5425" t="s">
        <v>29</v>
      </c>
      <c r="C5425">
        <v>2009</v>
      </c>
      <c r="D5425">
        <v>1668</v>
      </c>
      <c r="E5425">
        <v>60970.8</v>
      </c>
      <c r="F5425">
        <v>15.93</v>
      </c>
      <c r="G5425">
        <v>15812</v>
      </c>
      <c r="H5425">
        <v>15812</v>
      </c>
      <c r="I5425">
        <f t="shared" si="253"/>
        <v>0</v>
      </c>
      <c r="J5425">
        <f t="shared" si="255"/>
        <v>0</v>
      </c>
      <c r="K5425">
        <f t="shared" si="254"/>
        <v>0</v>
      </c>
    </row>
    <row r="5426" spans="1:11" x14ac:dyDescent="0.25">
      <c r="A5426" t="s">
        <v>104</v>
      </c>
      <c r="B5426" t="s">
        <v>15</v>
      </c>
      <c r="C5426">
        <v>2002</v>
      </c>
      <c r="D5426">
        <v>652</v>
      </c>
      <c r="E5426">
        <v>11852</v>
      </c>
      <c r="F5426">
        <v>18.329999999999998</v>
      </c>
      <c r="G5426">
        <v>31008</v>
      </c>
      <c r="H5426">
        <v>21021</v>
      </c>
      <c r="I5426">
        <f t="shared" si="253"/>
        <v>9987</v>
      </c>
      <c r="J5426">
        <f t="shared" si="255"/>
        <v>9987</v>
      </c>
      <c r="K5426">
        <f t="shared" si="254"/>
        <v>99740169</v>
      </c>
    </row>
    <row r="5427" spans="1:11" x14ac:dyDescent="0.25">
      <c r="A5427" t="s">
        <v>22</v>
      </c>
      <c r="B5427" t="s">
        <v>45</v>
      </c>
      <c r="C5427">
        <v>2013</v>
      </c>
      <c r="D5427">
        <v>1410</v>
      </c>
      <c r="E5427">
        <v>6316.61</v>
      </c>
      <c r="F5427">
        <v>26.88</v>
      </c>
      <c r="G5427">
        <v>74585</v>
      </c>
      <c r="H5427">
        <v>75083</v>
      </c>
      <c r="I5427">
        <f t="shared" si="253"/>
        <v>498</v>
      </c>
      <c r="J5427">
        <f t="shared" si="255"/>
        <v>-498</v>
      </c>
      <c r="K5427">
        <f t="shared" si="254"/>
        <v>248004</v>
      </c>
    </row>
    <row r="5428" spans="1:11" x14ac:dyDescent="0.25">
      <c r="A5428" t="s">
        <v>66</v>
      </c>
      <c r="B5428" t="s">
        <v>15</v>
      </c>
      <c r="C5428">
        <v>2012</v>
      </c>
      <c r="D5428">
        <v>1032</v>
      </c>
      <c r="E5428">
        <v>766.93</v>
      </c>
      <c r="F5428">
        <v>21.92</v>
      </c>
      <c r="G5428">
        <v>4532</v>
      </c>
      <c r="H5428">
        <v>4314</v>
      </c>
      <c r="I5428">
        <f t="shared" si="253"/>
        <v>218</v>
      </c>
      <c r="J5428">
        <f t="shared" si="255"/>
        <v>218</v>
      </c>
      <c r="K5428">
        <f t="shared" si="254"/>
        <v>47524</v>
      </c>
    </row>
    <row r="5429" spans="1:11" x14ac:dyDescent="0.25">
      <c r="A5429" t="s">
        <v>68</v>
      </c>
      <c r="B5429" t="s">
        <v>21</v>
      </c>
      <c r="C5429">
        <v>1998</v>
      </c>
      <c r="D5429">
        <v>748</v>
      </c>
      <c r="E5429">
        <v>111.41</v>
      </c>
      <c r="F5429">
        <v>28.95</v>
      </c>
      <c r="G5429">
        <v>56110</v>
      </c>
      <c r="H5429">
        <v>62201</v>
      </c>
      <c r="I5429">
        <f t="shared" si="253"/>
        <v>6091</v>
      </c>
      <c r="J5429">
        <f t="shared" si="255"/>
        <v>-6091</v>
      </c>
      <c r="K5429">
        <f t="shared" si="254"/>
        <v>37100281</v>
      </c>
    </row>
    <row r="5430" spans="1:11" x14ac:dyDescent="0.25">
      <c r="A5430" t="s">
        <v>36</v>
      </c>
      <c r="B5430" t="s">
        <v>29</v>
      </c>
      <c r="C5430">
        <v>1992</v>
      </c>
      <c r="D5430">
        <v>1738</v>
      </c>
      <c r="E5430">
        <v>3134</v>
      </c>
      <c r="F5430">
        <v>17.96</v>
      </c>
      <c r="G5430">
        <v>13275</v>
      </c>
      <c r="H5430">
        <v>14309</v>
      </c>
      <c r="I5430">
        <f t="shared" si="253"/>
        <v>1034</v>
      </c>
      <c r="J5430">
        <f t="shared" si="255"/>
        <v>-1034</v>
      </c>
      <c r="K5430">
        <f t="shared" si="254"/>
        <v>1069156</v>
      </c>
    </row>
    <row r="5431" spans="1:11" x14ac:dyDescent="0.25">
      <c r="A5431" t="s">
        <v>43</v>
      </c>
      <c r="B5431" t="s">
        <v>11</v>
      </c>
      <c r="C5431">
        <v>2008</v>
      </c>
      <c r="D5431">
        <v>593</v>
      </c>
      <c r="E5431">
        <v>37640.199999999997</v>
      </c>
      <c r="F5431">
        <v>14.91</v>
      </c>
      <c r="G5431">
        <v>23451</v>
      </c>
      <c r="H5431">
        <v>23451</v>
      </c>
      <c r="I5431">
        <f t="shared" si="253"/>
        <v>0</v>
      </c>
      <c r="J5431">
        <f t="shared" si="255"/>
        <v>0</v>
      </c>
      <c r="K5431">
        <f t="shared" si="254"/>
        <v>0</v>
      </c>
    </row>
    <row r="5432" spans="1:11" x14ac:dyDescent="0.25">
      <c r="A5432" t="s">
        <v>54</v>
      </c>
      <c r="B5432" t="s">
        <v>29</v>
      </c>
      <c r="C5432">
        <v>1992</v>
      </c>
      <c r="D5432">
        <v>2274</v>
      </c>
      <c r="E5432">
        <v>2012</v>
      </c>
      <c r="F5432">
        <v>17.670000000000002</v>
      </c>
      <c r="G5432">
        <v>16420</v>
      </c>
      <c r="H5432">
        <v>16420</v>
      </c>
      <c r="I5432">
        <f t="shared" si="253"/>
        <v>0</v>
      </c>
      <c r="J5432">
        <f t="shared" si="255"/>
        <v>0</v>
      </c>
      <c r="K5432">
        <f t="shared" si="254"/>
        <v>0</v>
      </c>
    </row>
    <row r="5433" spans="1:11" x14ac:dyDescent="0.25">
      <c r="A5433" t="s">
        <v>32</v>
      </c>
      <c r="B5433" t="s">
        <v>45</v>
      </c>
      <c r="C5433">
        <v>1993</v>
      </c>
      <c r="D5433">
        <v>1083</v>
      </c>
      <c r="E5433">
        <v>66388</v>
      </c>
      <c r="F5433">
        <v>25.5</v>
      </c>
      <c r="G5433">
        <v>230430</v>
      </c>
      <c r="H5433">
        <v>230430</v>
      </c>
      <c r="I5433">
        <f t="shared" si="253"/>
        <v>0</v>
      </c>
      <c r="J5433">
        <f t="shared" si="255"/>
        <v>0</v>
      </c>
      <c r="K5433">
        <f t="shared" si="254"/>
        <v>0</v>
      </c>
    </row>
    <row r="5434" spans="1:11" x14ac:dyDescent="0.25">
      <c r="A5434" t="s">
        <v>18</v>
      </c>
      <c r="B5434" t="s">
        <v>7</v>
      </c>
      <c r="C5434">
        <v>1999</v>
      </c>
      <c r="D5434">
        <v>1761</v>
      </c>
      <c r="E5434">
        <v>127585</v>
      </c>
      <c r="F5434">
        <v>25.32</v>
      </c>
      <c r="G5434">
        <v>164604</v>
      </c>
      <c r="H5434">
        <v>164604</v>
      </c>
      <c r="I5434">
        <f t="shared" si="253"/>
        <v>0</v>
      </c>
      <c r="J5434">
        <f t="shared" si="255"/>
        <v>0</v>
      </c>
      <c r="K5434">
        <f t="shared" si="254"/>
        <v>0</v>
      </c>
    </row>
    <row r="5435" spans="1:11" x14ac:dyDescent="0.25">
      <c r="A5435" t="s">
        <v>17</v>
      </c>
      <c r="B5435" t="s">
        <v>9</v>
      </c>
      <c r="C5435">
        <v>1993</v>
      </c>
      <c r="D5435">
        <v>51</v>
      </c>
      <c r="E5435">
        <v>4175</v>
      </c>
      <c r="F5435">
        <v>21.79</v>
      </c>
      <c r="G5435">
        <v>60780</v>
      </c>
      <c r="H5435">
        <v>60780</v>
      </c>
      <c r="I5435">
        <f t="shared" si="253"/>
        <v>0</v>
      </c>
      <c r="J5435">
        <f t="shared" si="255"/>
        <v>0</v>
      </c>
      <c r="K5435">
        <f t="shared" si="254"/>
        <v>0</v>
      </c>
    </row>
    <row r="5436" spans="1:11" x14ac:dyDescent="0.25">
      <c r="A5436" t="s">
        <v>32</v>
      </c>
      <c r="B5436" t="s">
        <v>15</v>
      </c>
      <c r="C5436">
        <v>2012</v>
      </c>
      <c r="D5436">
        <v>1083</v>
      </c>
      <c r="E5436">
        <v>52980</v>
      </c>
      <c r="F5436">
        <v>25.09</v>
      </c>
      <c r="G5436">
        <v>9568</v>
      </c>
      <c r="H5436">
        <v>9568</v>
      </c>
      <c r="I5436">
        <f t="shared" si="253"/>
        <v>0</v>
      </c>
      <c r="J5436">
        <f t="shared" si="255"/>
        <v>0</v>
      </c>
      <c r="K5436">
        <f t="shared" si="254"/>
        <v>0</v>
      </c>
    </row>
    <row r="5437" spans="1:11" x14ac:dyDescent="0.25">
      <c r="A5437" t="s">
        <v>113</v>
      </c>
      <c r="B5437" t="s">
        <v>21</v>
      </c>
      <c r="C5437">
        <v>2012</v>
      </c>
      <c r="D5437">
        <v>1712</v>
      </c>
      <c r="E5437">
        <v>2469.4699999999998</v>
      </c>
      <c r="F5437">
        <v>26.42</v>
      </c>
      <c r="G5437">
        <v>214286</v>
      </c>
      <c r="H5437">
        <v>213626</v>
      </c>
      <c r="I5437">
        <f t="shared" si="253"/>
        <v>660</v>
      </c>
      <c r="J5437">
        <f t="shared" si="255"/>
        <v>660</v>
      </c>
      <c r="K5437">
        <f t="shared" si="254"/>
        <v>435600</v>
      </c>
    </row>
    <row r="5438" spans="1:11" x14ac:dyDescent="0.25">
      <c r="A5438" t="s">
        <v>32</v>
      </c>
      <c r="B5438" t="s">
        <v>45</v>
      </c>
      <c r="C5438">
        <v>1991</v>
      </c>
      <c r="D5438">
        <v>1083</v>
      </c>
      <c r="E5438">
        <v>72133</v>
      </c>
      <c r="F5438">
        <v>25.74</v>
      </c>
      <c r="G5438">
        <v>218925</v>
      </c>
      <c r="H5438">
        <v>218925</v>
      </c>
      <c r="I5438">
        <f t="shared" si="253"/>
        <v>0</v>
      </c>
      <c r="J5438">
        <f t="shared" si="255"/>
        <v>0</v>
      </c>
      <c r="K5438">
        <f t="shared" si="254"/>
        <v>0</v>
      </c>
    </row>
    <row r="5439" spans="1:11" x14ac:dyDescent="0.25">
      <c r="A5439" t="s">
        <v>32</v>
      </c>
      <c r="B5439" t="s">
        <v>9</v>
      </c>
      <c r="C5439">
        <v>2002</v>
      </c>
      <c r="D5439">
        <v>1083</v>
      </c>
      <c r="E5439">
        <v>42482.559999999998</v>
      </c>
      <c r="F5439">
        <v>26.49</v>
      </c>
      <c r="G5439">
        <v>16807</v>
      </c>
      <c r="H5439">
        <v>16807</v>
      </c>
      <c r="I5439">
        <f t="shared" si="253"/>
        <v>0</v>
      </c>
      <c r="J5439">
        <f t="shared" si="255"/>
        <v>0</v>
      </c>
      <c r="K5439">
        <f t="shared" si="254"/>
        <v>0</v>
      </c>
    </row>
    <row r="5440" spans="1:11" x14ac:dyDescent="0.25">
      <c r="A5440" t="s">
        <v>34</v>
      </c>
      <c r="B5440" t="s">
        <v>11</v>
      </c>
      <c r="C5440">
        <v>1996</v>
      </c>
      <c r="D5440">
        <v>636</v>
      </c>
      <c r="E5440">
        <v>33236</v>
      </c>
      <c r="F5440">
        <v>11.96</v>
      </c>
      <c r="G5440">
        <v>30016</v>
      </c>
      <c r="H5440">
        <v>30016</v>
      </c>
      <c r="I5440">
        <f t="shared" si="253"/>
        <v>0</v>
      </c>
      <c r="J5440">
        <f t="shared" si="255"/>
        <v>0</v>
      </c>
      <c r="K5440">
        <f t="shared" si="254"/>
        <v>0</v>
      </c>
    </row>
    <row r="5441" spans="1:11" x14ac:dyDescent="0.25">
      <c r="A5441" t="s">
        <v>12</v>
      </c>
      <c r="B5441" t="s">
        <v>29</v>
      </c>
      <c r="C5441">
        <v>2000</v>
      </c>
      <c r="D5441">
        <v>2702</v>
      </c>
      <c r="E5441">
        <v>1597</v>
      </c>
      <c r="F5441">
        <v>25.46</v>
      </c>
      <c r="G5441">
        <v>12335</v>
      </c>
      <c r="H5441">
        <v>12346</v>
      </c>
      <c r="I5441">
        <f t="shared" si="253"/>
        <v>11</v>
      </c>
      <c r="J5441">
        <f t="shared" si="255"/>
        <v>-11</v>
      </c>
      <c r="K5441">
        <f t="shared" si="254"/>
        <v>121</v>
      </c>
    </row>
    <row r="5442" spans="1:11" x14ac:dyDescent="0.25">
      <c r="A5442" t="s">
        <v>90</v>
      </c>
      <c r="B5442" t="s">
        <v>45</v>
      </c>
      <c r="C5442">
        <v>2004</v>
      </c>
      <c r="D5442">
        <v>2331</v>
      </c>
      <c r="E5442">
        <v>1214.83</v>
      </c>
      <c r="F5442">
        <v>27.47</v>
      </c>
      <c r="G5442">
        <v>204878</v>
      </c>
      <c r="H5442">
        <v>187244</v>
      </c>
      <c r="I5442">
        <f t="shared" si="253"/>
        <v>17634</v>
      </c>
      <c r="J5442">
        <f t="shared" si="255"/>
        <v>17634</v>
      </c>
      <c r="K5442">
        <f t="shared" si="254"/>
        <v>310957956</v>
      </c>
    </row>
    <row r="5443" spans="1:11" x14ac:dyDescent="0.25">
      <c r="A5443" t="s">
        <v>69</v>
      </c>
      <c r="B5443" t="s">
        <v>45</v>
      </c>
      <c r="C5443">
        <v>1994</v>
      </c>
      <c r="D5443">
        <v>1513</v>
      </c>
      <c r="E5443">
        <v>76.150000000000006</v>
      </c>
      <c r="F5443">
        <v>19.96</v>
      </c>
      <c r="G5443">
        <v>67429</v>
      </c>
      <c r="H5443">
        <v>68867</v>
      </c>
      <c r="I5443">
        <f t="shared" ref="I5443:I5506" si="256">ABS(G5443-H5443)</f>
        <v>1438</v>
      </c>
      <c r="J5443">
        <f t="shared" si="255"/>
        <v>-1438</v>
      </c>
      <c r="K5443">
        <f t="shared" ref="K5443:K5506" si="257">J5443^2</f>
        <v>2067844</v>
      </c>
    </row>
    <row r="5444" spans="1:11" x14ac:dyDescent="0.25">
      <c r="A5444" t="s">
        <v>32</v>
      </c>
      <c r="B5444" t="s">
        <v>45</v>
      </c>
      <c r="C5444">
        <v>1998</v>
      </c>
      <c r="D5444">
        <v>1083</v>
      </c>
      <c r="E5444">
        <v>49157</v>
      </c>
      <c r="F5444">
        <v>26.69</v>
      </c>
      <c r="G5444">
        <v>252815</v>
      </c>
      <c r="H5444">
        <v>252815</v>
      </c>
      <c r="I5444">
        <f t="shared" si="256"/>
        <v>0</v>
      </c>
      <c r="J5444">
        <f t="shared" si="255"/>
        <v>0</v>
      </c>
      <c r="K5444">
        <f t="shared" si="257"/>
        <v>0</v>
      </c>
    </row>
    <row r="5445" spans="1:11" x14ac:dyDescent="0.25">
      <c r="A5445" t="s">
        <v>77</v>
      </c>
      <c r="B5445" t="s">
        <v>15</v>
      </c>
      <c r="C5445">
        <v>2012</v>
      </c>
      <c r="D5445">
        <v>207</v>
      </c>
      <c r="E5445">
        <v>422.24</v>
      </c>
      <c r="F5445">
        <v>20.12</v>
      </c>
      <c r="G5445">
        <v>5106</v>
      </c>
      <c r="H5445">
        <v>4773</v>
      </c>
      <c r="I5445">
        <f t="shared" si="256"/>
        <v>333</v>
      </c>
      <c r="J5445">
        <f t="shared" si="255"/>
        <v>333</v>
      </c>
      <c r="K5445">
        <f t="shared" si="257"/>
        <v>110889</v>
      </c>
    </row>
    <row r="5446" spans="1:11" x14ac:dyDescent="0.25">
      <c r="A5446" t="s">
        <v>84</v>
      </c>
      <c r="B5446" t="s">
        <v>9</v>
      </c>
      <c r="C5446">
        <v>2001</v>
      </c>
      <c r="D5446">
        <v>1181</v>
      </c>
      <c r="E5446">
        <v>177.24</v>
      </c>
      <c r="F5446">
        <v>20.59</v>
      </c>
      <c r="G5446">
        <v>11845</v>
      </c>
      <c r="H5446">
        <v>14814</v>
      </c>
      <c r="I5446">
        <f t="shared" si="256"/>
        <v>2969</v>
      </c>
      <c r="J5446">
        <f t="shared" si="255"/>
        <v>-2969</v>
      </c>
      <c r="K5446">
        <f t="shared" si="257"/>
        <v>8814961</v>
      </c>
    </row>
    <row r="5447" spans="1:11" x14ac:dyDescent="0.25">
      <c r="A5447" t="s">
        <v>103</v>
      </c>
      <c r="B5447" t="s">
        <v>15</v>
      </c>
      <c r="C5447">
        <v>2010</v>
      </c>
      <c r="D5447">
        <v>589</v>
      </c>
      <c r="E5447">
        <v>10299.5</v>
      </c>
      <c r="F5447">
        <v>10.35</v>
      </c>
      <c r="G5447">
        <v>10263</v>
      </c>
      <c r="H5447">
        <v>30642</v>
      </c>
      <c r="I5447">
        <f t="shared" si="256"/>
        <v>20379</v>
      </c>
      <c r="J5447">
        <f t="shared" si="255"/>
        <v>-20379</v>
      </c>
      <c r="K5447">
        <f t="shared" si="257"/>
        <v>415303641</v>
      </c>
    </row>
    <row r="5448" spans="1:11" x14ac:dyDescent="0.25">
      <c r="A5448" t="s">
        <v>48</v>
      </c>
      <c r="B5448" t="s">
        <v>49</v>
      </c>
      <c r="C5448">
        <v>2002</v>
      </c>
      <c r="D5448">
        <v>2051</v>
      </c>
      <c r="E5448">
        <v>909.71</v>
      </c>
      <c r="F5448">
        <v>27.51</v>
      </c>
      <c r="G5448">
        <v>164815</v>
      </c>
      <c r="H5448">
        <v>159018</v>
      </c>
      <c r="I5448">
        <f t="shared" si="256"/>
        <v>5797</v>
      </c>
      <c r="J5448">
        <f t="shared" si="255"/>
        <v>5797</v>
      </c>
      <c r="K5448">
        <f t="shared" si="257"/>
        <v>33605209</v>
      </c>
    </row>
    <row r="5449" spans="1:11" x14ac:dyDescent="0.25">
      <c r="A5449" t="s">
        <v>32</v>
      </c>
      <c r="B5449" t="s">
        <v>15</v>
      </c>
      <c r="C5449">
        <v>2004</v>
      </c>
      <c r="D5449">
        <v>1083</v>
      </c>
      <c r="E5449">
        <v>35113</v>
      </c>
      <c r="F5449">
        <v>25.69</v>
      </c>
      <c r="G5449">
        <v>7161</v>
      </c>
      <c r="H5449">
        <v>7161</v>
      </c>
      <c r="I5449">
        <f t="shared" si="256"/>
        <v>0</v>
      </c>
      <c r="J5449">
        <f t="shared" si="255"/>
        <v>0</v>
      </c>
      <c r="K5449">
        <f t="shared" si="257"/>
        <v>0</v>
      </c>
    </row>
    <row r="5450" spans="1:11" x14ac:dyDescent="0.25">
      <c r="A5450" t="s">
        <v>51</v>
      </c>
      <c r="B5450" t="s">
        <v>11</v>
      </c>
      <c r="C5450">
        <v>2013</v>
      </c>
      <c r="D5450">
        <v>608</v>
      </c>
      <c r="E5450">
        <v>1197</v>
      </c>
      <c r="F5450">
        <v>11.26</v>
      </c>
      <c r="G5450">
        <v>41885</v>
      </c>
      <c r="H5450">
        <v>37596</v>
      </c>
      <c r="I5450">
        <f t="shared" si="256"/>
        <v>4289</v>
      </c>
      <c r="J5450">
        <f t="shared" si="255"/>
        <v>4289</v>
      </c>
      <c r="K5450">
        <f t="shared" si="257"/>
        <v>18395521</v>
      </c>
    </row>
    <row r="5451" spans="1:11" x14ac:dyDescent="0.25">
      <c r="A5451" t="s">
        <v>10</v>
      </c>
      <c r="B5451" t="s">
        <v>21</v>
      </c>
      <c r="C5451">
        <v>2006</v>
      </c>
      <c r="D5451">
        <v>1668</v>
      </c>
      <c r="E5451">
        <v>65248.26</v>
      </c>
      <c r="F5451">
        <v>13.28</v>
      </c>
      <c r="G5451">
        <v>242377</v>
      </c>
      <c r="H5451">
        <v>242377</v>
      </c>
      <c r="I5451">
        <f t="shared" si="256"/>
        <v>0</v>
      </c>
      <c r="J5451">
        <f t="shared" si="255"/>
        <v>0</v>
      </c>
      <c r="K5451">
        <f t="shared" si="257"/>
        <v>0</v>
      </c>
    </row>
    <row r="5452" spans="1:11" x14ac:dyDescent="0.25">
      <c r="A5452" t="s">
        <v>51</v>
      </c>
      <c r="B5452" t="s">
        <v>15</v>
      </c>
      <c r="C5452">
        <v>2013</v>
      </c>
      <c r="D5452">
        <v>608</v>
      </c>
      <c r="E5452">
        <v>1197</v>
      </c>
      <c r="F5452">
        <v>11.26</v>
      </c>
      <c r="G5452">
        <v>26792</v>
      </c>
      <c r="H5452">
        <v>17976</v>
      </c>
      <c r="I5452">
        <f t="shared" si="256"/>
        <v>8816</v>
      </c>
      <c r="J5452">
        <f t="shared" si="255"/>
        <v>8816</v>
      </c>
      <c r="K5452">
        <f t="shared" si="257"/>
        <v>77721856</v>
      </c>
    </row>
    <row r="5453" spans="1:11" x14ac:dyDescent="0.25">
      <c r="A5453" t="s">
        <v>37</v>
      </c>
      <c r="B5453" t="s">
        <v>15</v>
      </c>
      <c r="C5453">
        <v>1995</v>
      </c>
      <c r="D5453">
        <v>630</v>
      </c>
      <c r="E5453">
        <v>4607</v>
      </c>
      <c r="F5453">
        <v>16.52</v>
      </c>
      <c r="G5453">
        <v>5984</v>
      </c>
      <c r="H5453">
        <v>7528</v>
      </c>
      <c r="I5453">
        <f t="shared" si="256"/>
        <v>1544</v>
      </c>
      <c r="J5453">
        <f t="shared" ref="J5453:J5516" si="258">G5453-H5453</f>
        <v>-1544</v>
      </c>
      <c r="K5453">
        <f t="shared" si="257"/>
        <v>2383936</v>
      </c>
    </row>
    <row r="5454" spans="1:11" x14ac:dyDescent="0.25">
      <c r="A5454" t="s">
        <v>43</v>
      </c>
      <c r="B5454" t="s">
        <v>11</v>
      </c>
      <c r="C5454">
        <v>2011</v>
      </c>
      <c r="D5454">
        <v>593</v>
      </c>
      <c r="E5454">
        <v>39534.43</v>
      </c>
      <c r="F5454">
        <v>10.39</v>
      </c>
      <c r="G5454">
        <v>27038</v>
      </c>
      <c r="H5454">
        <v>27038</v>
      </c>
      <c r="I5454">
        <f t="shared" si="256"/>
        <v>0</v>
      </c>
      <c r="J5454">
        <f t="shared" si="258"/>
        <v>0</v>
      </c>
      <c r="K5454">
        <f t="shared" si="257"/>
        <v>0</v>
      </c>
    </row>
    <row r="5455" spans="1:11" x14ac:dyDescent="0.25">
      <c r="A5455" t="s">
        <v>48</v>
      </c>
      <c r="B5455" t="s">
        <v>21</v>
      </c>
      <c r="C5455">
        <v>1995</v>
      </c>
      <c r="D5455">
        <v>2051</v>
      </c>
      <c r="E5455">
        <v>1445.12</v>
      </c>
      <c r="F5455">
        <v>27.4</v>
      </c>
      <c r="G5455">
        <v>153491</v>
      </c>
      <c r="H5455">
        <v>120523</v>
      </c>
      <c r="I5455">
        <f t="shared" si="256"/>
        <v>32968</v>
      </c>
      <c r="J5455">
        <f t="shared" si="258"/>
        <v>32968</v>
      </c>
      <c r="K5455">
        <f t="shared" si="257"/>
        <v>1086889024</v>
      </c>
    </row>
    <row r="5456" spans="1:11" x14ac:dyDescent="0.25">
      <c r="A5456" t="s">
        <v>32</v>
      </c>
      <c r="B5456" t="s">
        <v>29</v>
      </c>
      <c r="C5456">
        <v>2004</v>
      </c>
      <c r="D5456">
        <v>1083</v>
      </c>
      <c r="E5456">
        <v>35113</v>
      </c>
      <c r="F5456">
        <v>26.64</v>
      </c>
      <c r="G5456">
        <v>9082</v>
      </c>
      <c r="H5456">
        <v>9082</v>
      </c>
      <c r="I5456">
        <f t="shared" si="256"/>
        <v>0</v>
      </c>
      <c r="J5456">
        <f t="shared" si="258"/>
        <v>0</v>
      </c>
      <c r="K5456">
        <f t="shared" si="257"/>
        <v>0</v>
      </c>
    </row>
    <row r="5457" spans="1:11" x14ac:dyDescent="0.25">
      <c r="A5457" t="s">
        <v>18</v>
      </c>
      <c r="B5457" t="s">
        <v>21</v>
      </c>
      <c r="C5457">
        <v>1994</v>
      </c>
      <c r="D5457">
        <v>1761</v>
      </c>
      <c r="E5457">
        <v>84312.78</v>
      </c>
      <c r="F5457">
        <v>20.77</v>
      </c>
      <c r="G5457">
        <v>113070</v>
      </c>
      <c r="H5457">
        <v>113070</v>
      </c>
      <c r="I5457">
        <f t="shared" si="256"/>
        <v>0</v>
      </c>
      <c r="J5457">
        <f t="shared" si="258"/>
        <v>0</v>
      </c>
      <c r="K5457">
        <f t="shared" si="257"/>
        <v>0</v>
      </c>
    </row>
    <row r="5458" spans="1:11" x14ac:dyDescent="0.25">
      <c r="A5458" t="s">
        <v>84</v>
      </c>
      <c r="B5458" t="s">
        <v>13</v>
      </c>
      <c r="C5458">
        <v>1996</v>
      </c>
      <c r="D5458">
        <v>1181</v>
      </c>
      <c r="E5458">
        <v>173.19</v>
      </c>
      <c r="F5458">
        <v>20.47</v>
      </c>
      <c r="G5458">
        <v>17619</v>
      </c>
      <c r="H5458">
        <v>15195</v>
      </c>
      <c r="I5458">
        <f t="shared" si="256"/>
        <v>2424</v>
      </c>
      <c r="J5458">
        <f t="shared" si="258"/>
        <v>2424</v>
      </c>
      <c r="K5458">
        <f t="shared" si="257"/>
        <v>5875776</v>
      </c>
    </row>
    <row r="5459" spans="1:11" x14ac:dyDescent="0.25">
      <c r="A5459" t="s">
        <v>104</v>
      </c>
      <c r="B5459" t="s">
        <v>7</v>
      </c>
      <c r="C5459">
        <v>2000</v>
      </c>
      <c r="D5459">
        <v>652</v>
      </c>
      <c r="E5459">
        <v>10627</v>
      </c>
      <c r="F5459">
        <v>18.2</v>
      </c>
      <c r="G5459">
        <v>207228</v>
      </c>
      <c r="H5459">
        <v>202472</v>
      </c>
      <c r="I5459">
        <f t="shared" si="256"/>
        <v>4756</v>
      </c>
      <c r="J5459">
        <f t="shared" si="258"/>
        <v>4756</v>
      </c>
      <c r="K5459">
        <f t="shared" si="257"/>
        <v>22619536</v>
      </c>
    </row>
    <row r="5460" spans="1:11" x14ac:dyDescent="0.25">
      <c r="A5460" t="s">
        <v>12</v>
      </c>
      <c r="B5460" t="s">
        <v>9</v>
      </c>
      <c r="C5460">
        <v>2012</v>
      </c>
      <c r="D5460">
        <v>2702</v>
      </c>
      <c r="E5460">
        <v>1597</v>
      </c>
      <c r="F5460">
        <v>27.48</v>
      </c>
      <c r="G5460">
        <v>48987</v>
      </c>
      <c r="H5460">
        <v>48987</v>
      </c>
      <c r="I5460">
        <f t="shared" si="256"/>
        <v>0</v>
      </c>
      <c r="J5460">
        <f t="shared" si="258"/>
        <v>0</v>
      </c>
      <c r="K5460">
        <f t="shared" si="257"/>
        <v>0</v>
      </c>
    </row>
    <row r="5461" spans="1:11" x14ac:dyDescent="0.25">
      <c r="A5461" t="s">
        <v>32</v>
      </c>
      <c r="B5461" t="s">
        <v>29</v>
      </c>
      <c r="C5461">
        <v>2005</v>
      </c>
      <c r="D5461">
        <v>1083</v>
      </c>
      <c r="E5461">
        <v>35342</v>
      </c>
      <c r="F5461">
        <v>25.72</v>
      </c>
      <c r="G5461">
        <v>10734</v>
      </c>
      <c r="H5461">
        <v>10734</v>
      </c>
      <c r="I5461">
        <f t="shared" si="256"/>
        <v>0</v>
      </c>
      <c r="J5461">
        <f t="shared" si="258"/>
        <v>0</v>
      </c>
      <c r="K5461">
        <f t="shared" si="257"/>
        <v>0</v>
      </c>
    </row>
    <row r="5462" spans="1:11" x14ac:dyDescent="0.25">
      <c r="A5462" t="s">
        <v>20</v>
      </c>
      <c r="B5462" t="s">
        <v>9</v>
      </c>
      <c r="C5462">
        <v>1998</v>
      </c>
      <c r="D5462">
        <v>1300</v>
      </c>
      <c r="E5462">
        <v>4239.03</v>
      </c>
      <c r="F5462">
        <v>16.77</v>
      </c>
      <c r="G5462">
        <v>33715</v>
      </c>
      <c r="H5462">
        <v>12503</v>
      </c>
      <c r="I5462">
        <f t="shared" si="256"/>
        <v>21212</v>
      </c>
      <c r="J5462">
        <f t="shared" si="258"/>
        <v>21212</v>
      </c>
      <c r="K5462">
        <f t="shared" si="257"/>
        <v>449948944</v>
      </c>
    </row>
    <row r="5463" spans="1:11" x14ac:dyDescent="0.25">
      <c r="A5463" t="s">
        <v>32</v>
      </c>
      <c r="B5463" t="s">
        <v>7</v>
      </c>
      <c r="C5463">
        <v>1992</v>
      </c>
      <c r="D5463">
        <v>1083</v>
      </c>
      <c r="E5463">
        <v>70791</v>
      </c>
      <c r="F5463">
        <v>26.37</v>
      </c>
      <c r="G5463">
        <v>160294</v>
      </c>
      <c r="H5463">
        <v>160294</v>
      </c>
      <c r="I5463">
        <f t="shared" si="256"/>
        <v>0</v>
      </c>
      <c r="J5463">
        <f t="shared" si="258"/>
        <v>0</v>
      </c>
      <c r="K5463">
        <f t="shared" si="257"/>
        <v>0</v>
      </c>
    </row>
    <row r="5464" spans="1:11" x14ac:dyDescent="0.25">
      <c r="A5464" t="s">
        <v>8</v>
      </c>
      <c r="B5464" t="s">
        <v>7</v>
      </c>
      <c r="C5464">
        <v>2005</v>
      </c>
      <c r="D5464">
        <v>537</v>
      </c>
      <c r="E5464">
        <v>36363</v>
      </c>
      <c r="F5464">
        <v>5.53</v>
      </c>
      <c r="G5464">
        <v>115053</v>
      </c>
      <c r="H5464">
        <v>115053</v>
      </c>
      <c r="I5464">
        <f t="shared" si="256"/>
        <v>0</v>
      </c>
      <c r="J5464">
        <f t="shared" si="258"/>
        <v>0</v>
      </c>
      <c r="K5464">
        <f t="shared" si="257"/>
        <v>0</v>
      </c>
    </row>
    <row r="5465" spans="1:11" x14ac:dyDescent="0.25">
      <c r="A5465" t="s">
        <v>16</v>
      </c>
      <c r="B5465" t="s">
        <v>9</v>
      </c>
      <c r="C5465">
        <v>2009</v>
      </c>
      <c r="D5465">
        <v>1522</v>
      </c>
      <c r="E5465">
        <v>9830.7199999999993</v>
      </c>
      <c r="F5465">
        <v>6.7</v>
      </c>
      <c r="G5465">
        <v>104956</v>
      </c>
      <c r="H5465">
        <v>111840</v>
      </c>
      <c r="I5465">
        <f t="shared" si="256"/>
        <v>6884</v>
      </c>
      <c r="J5465">
        <f t="shared" si="258"/>
        <v>-6884</v>
      </c>
      <c r="K5465">
        <f t="shared" si="257"/>
        <v>47389456</v>
      </c>
    </row>
    <row r="5466" spans="1:11" x14ac:dyDescent="0.25">
      <c r="A5466" t="s">
        <v>14</v>
      </c>
      <c r="B5466" t="s">
        <v>11</v>
      </c>
      <c r="C5466">
        <v>2011</v>
      </c>
      <c r="D5466">
        <v>494</v>
      </c>
      <c r="E5466">
        <v>1979.27</v>
      </c>
      <c r="F5466">
        <v>24.98</v>
      </c>
      <c r="G5466">
        <v>28328</v>
      </c>
      <c r="H5466">
        <v>28328</v>
      </c>
      <c r="I5466">
        <f t="shared" si="256"/>
        <v>0</v>
      </c>
      <c r="J5466">
        <f t="shared" si="258"/>
        <v>0</v>
      </c>
      <c r="K5466">
        <f t="shared" si="257"/>
        <v>0</v>
      </c>
    </row>
    <row r="5467" spans="1:11" x14ac:dyDescent="0.25">
      <c r="A5467" t="s">
        <v>105</v>
      </c>
      <c r="B5467" t="s">
        <v>7</v>
      </c>
      <c r="C5467">
        <v>1997</v>
      </c>
      <c r="D5467">
        <v>641</v>
      </c>
      <c r="E5467">
        <v>334</v>
      </c>
      <c r="F5467">
        <v>6.17</v>
      </c>
      <c r="G5467">
        <v>135948</v>
      </c>
      <c r="H5467">
        <v>145590</v>
      </c>
      <c r="I5467">
        <f t="shared" si="256"/>
        <v>9642</v>
      </c>
      <c r="J5467">
        <f t="shared" si="258"/>
        <v>-9642</v>
      </c>
      <c r="K5467">
        <f t="shared" si="257"/>
        <v>92968164</v>
      </c>
    </row>
    <row r="5468" spans="1:11" x14ac:dyDescent="0.25">
      <c r="A5468" t="s">
        <v>95</v>
      </c>
      <c r="B5468" t="s">
        <v>15</v>
      </c>
      <c r="C5468">
        <v>1991</v>
      </c>
      <c r="D5468">
        <v>3142</v>
      </c>
      <c r="E5468">
        <v>121</v>
      </c>
      <c r="F5468">
        <v>25.04</v>
      </c>
      <c r="G5468">
        <v>26190</v>
      </c>
      <c r="H5468">
        <v>26000</v>
      </c>
      <c r="I5468">
        <f t="shared" si="256"/>
        <v>190</v>
      </c>
      <c r="J5468">
        <f t="shared" si="258"/>
        <v>190</v>
      </c>
      <c r="K5468">
        <f t="shared" si="257"/>
        <v>36100</v>
      </c>
    </row>
    <row r="5469" spans="1:11" x14ac:dyDescent="0.25">
      <c r="A5469" t="s">
        <v>32</v>
      </c>
      <c r="B5469" t="s">
        <v>11</v>
      </c>
      <c r="C5469">
        <v>2012</v>
      </c>
      <c r="D5469">
        <v>1083</v>
      </c>
      <c r="E5469">
        <v>52980</v>
      </c>
      <c r="F5469">
        <v>27.03</v>
      </c>
      <c r="G5469">
        <v>31775</v>
      </c>
      <c r="H5469">
        <v>31775</v>
      </c>
      <c r="I5469">
        <f t="shared" si="256"/>
        <v>0</v>
      </c>
      <c r="J5469">
        <f t="shared" si="258"/>
        <v>0</v>
      </c>
      <c r="K5469">
        <f t="shared" si="257"/>
        <v>0</v>
      </c>
    </row>
    <row r="5470" spans="1:11" x14ac:dyDescent="0.25">
      <c r="A5470" t="s">
        <v>32</v>
      </c>
      <c r="B5470" t="s">
        <v>29</v>
      </c>
      <c r="C5470">
        <v>2001</v>
      </c>
      <c r="D5470">
        <v>1083</v>
      </c>
      <c r="E5470">
        <v>43720.04</v>
      </c>
      <c r="F5470">
        <v>26.52</v>
      </c>
      <c r="G5470">
        <v>9400</v>
      </c>
      <c r="H5470">
        <v>9400</v>
      </c>
      <c r="I5470">
        <f t="shared" si="256"/>
        <v>0</v>
      </c>
      <c r="J5470">
        <f t="shared" si="258"/>
        <v>0</v>
      </c>
      <c r="K5470">
        <f t="shared" si="257"/>
        <v>0</v>
      </c>
    </row>
    <row r="5471" spans="1:11" x14ac:dyDescent="0.25">
      <c r="A5471" t="s">
        <v>16</v>
      </c>
      <c r="B5471" t="s">
        <v>11</v>
      </c>
      <c r="C5471">
        <v>2009</v>
      </c>
      <c r="D5471">
        <v>1522</v>
      </c>
      <c r="E5471">
        <v>9830.7199999999993</v>
      </c>
      <c r="F5471">
        <v>6.7</v>
      </c>
      <c r="G5471">
        <v>40809</v>
      </c>
      <c r="H5471">
        <v>45748</v>
      </c>
      <c r="I5471">
        <f t="shared" si="256"/>
        <v>4939</v>
      </c>
      <c r="J5471">
        <f t="shared" si="258"/>
        <v>-4939</v>
      </c>
      <c r="K5471">
        <f t="shared" si="257"/>
        <v>24393721</v>
      </c>
    </row>
    <row r="5472" spans="1:11" x14ac:dyDescent="0.25">
      <c r="A5472" t="s">
        <v>61</v>
      </c>
      <c r="B5472" t="s">
        <v>15</v>
      </c>
      <c r="C5472">
        <v>2008</v>
      </c>
      <c r="D5472">
        <v>1212</v>
      </c>
      <c r="E5472">
        <v>321.75</v>
      </c>
      <c r="F5472">
        <v>19.559999999999999</v>
      </c>
      <c r="G5472">
        <v>10055</v>
      </c>
      <c r="H5472">
        <v>10103</v>
      </c>
      <c r="I5472">
        <f t="shared" si="256"/>
        <v>48</v>
      </c>
      <c r="J5472">
        <f t="shared" si="258"/>
        <v>-48</v>
      </c>
      <c r="K5472">
        <f t="shared" si="257"/>
        <v>2304</v>
      </c>
    </row>
    <row r="5473" spans="1:11" x14ac:dyDescent="0.25">
      <c r="A5473" t="s">
        <v>34</v>
      </c>
      <c r="B5473" t="s">
        <v>7</v>
      </c>
      <c r="C5473">
        <v>1990</v>
      </c>
      <c r="D5473">
        <v>636</v>
      </c>
      <c r="E5473">
        <v>39562</v>
      </c>
      <c r="F5473">
        <v>17.3</v>
      </c>
      <c r="G5473">
        <v>196487</v>
      </c>
      <c r="H5473">
        <v>196487</v>
      </c>
      <c r="I5473">
        <f t="shared" si="256"/>
        <v>0</v>
      </c>
      <c r="J5473">
        <f t="shared" si="258"/>
        <v>0</v>
      </c>
      <c r="K5473">
        <f t="shared" si="257"/>
        <v>0</v>
      </c>
    </row>
    <row r="5474" spans="1:11" x14ac:dyDescent="0.25">
      <c r="A5474" t="s">
        <v>10</v>
      </c>
      <c r="B5474" t="s">
        <v>7</v>
      </c>
      <c r="C5474">
        <v>1994</v>
      </c>
      <c r="D5474">
        <v>1668</v>
      </c>
      <c r="E5474">
        <v>79821.179999999993</v>
      </c>
      <c r="F5474">
        <v>16.07</v>
      </c>
      <c r="G5474">
        <v>312107</v>
      </c>
      <c r="H5474">
        <v>312107</v>
      </c>
      <c r="I5474">
        <f t="shared" si="256"/>
        <v>0</v>
      </c>
      <c r="J5474">
        <f t="shared" si="258"/>
        <v>0</v>
      </c>
      <c r="K5474">
        <f t="shared" si="257"/>
        <v>0</v>
      </c>
    </row>
    <row r="5475" spans="1:11" x14ac:dyDescent="0.25">
      <c r="A5475" t="s">
        <v>18</v>
      </c>
      <c r="B5475" t="s">
        <v>21</v>
      </c>
      <c r="C5475">
        <v>2006</v>
      </c>
      <c r="D5475">
        <v>1761</v>
      </c>
      <c r="E5475">
        <v>238716</v>
      </c>
      <c r="F5475">
        <v>25.41</v>
      </c>
      <c r="G5475">
        <v>116902</v>
      </c>
      <c r="H5475">
        <v>116902</v>
      </c>
      <c r="I5475">
        <f t="shared" si="256"/>
        <v>0</v>
      </c>
      <c r="J5475">
        <f t="shared" si="258"/>
        <v>0</v>
      </c>
      <c r="K5475">
        <f t="shared" si="257"/>
        <v>0</v>
      </c>
    </row>
    <row r="5476" spans="1:11" x14ac:dyDescent="0.25">
      <c r="A5476" t="s">
        <v>18</v>
      </c>
      <c r="B5476" t="s">
        <v>21</v>
      </c>
      <c r="C5476">
        <v>2012</v>
      </c>
      <c r="D5476">
        <v>1761</v>
      </c>
      <c r="E5476">
        <v>346583</v>
      </c>
      <c r="F5476">
        <v>21.02</v>
      </c>
      <c r="G5476">
        <v>121926</v>
      </c>
      <c r="H5476">
        <v>121926</v>
      </c>
      <c r="I5476">
        <f t="shared" si="256"/>
        <v>0</v>
      </c>
      <c r="J5476">
        <f t="shared" si="258"/>
        <v>0</v>
      </c>
      <c r="K5476">
        <f t="shared" si="257"/>
        <v>0</v>
      </c>
    </row>
    <row r="5477" spans="1:11" x14ac:dyDescent="0.25">
      <c r="A5477" t="s">
        <v>44</v>
      </c>
      <c r="B5477" t="s">
        <v>9</v>
      </c>
      <c r="C5477">
        <v>2001</v>
      </c>
      <c r="D5477">
        <v>1180</v>
      </c>
      <c r="E5477">
        <v>88</v>
      </c>
      <c r="F5477">
        <v>23.47</v>
      </c>
      <c r="G5477">
        <v>18006</v>
      </c>
      <c r="H5477">
        <v>14097</v>
      </c>
      <c r="I5477">
        <f t="shared" si="256"/>
        <v>3909</v>
      </c>
      <c r="J5477">
        <f t="shared" si="258"/>
        <v>3909</v>
      </c>
      <c r="K5477">
        <f t="shared" si="257"/>
        <v>15280281</v>
      </c>
    </row>
    <row r="5478" spans="1:11" x14ac:dyDescent="0.25">
      <c r="A5478" t="s">
        <v>103</v>
      </c>
      <c r="B5478" t="s">
        <v>11</v>
      </c>
      <c r="C5478">
        <v>1994</v>
      </c>
      <c r="D5478">
        <v>589</v>
      </c>
      <c r="E5478">
        <v>9574</v>
      </c>
      <c r="F5478">
        <v>11.58</v>
      </c>
      <c r="G5478">
        <v>46033</v>
      </c>
      <c r="H5478">
        <v>41994</v>
      </c>
      <c r="I5478">
        <f t="shared" si="256"/>
        <v>4039</v>
      </c>
      <c r="J5478">
        <f t="shared" si="258"/>
        <v>4039</v>
      </c>
      <c r="K5478">
        <f t="shared" si="257"/>
        <v>16313521</v>
      </c>
    </row>
    <row r="5479" spans="1:11" x14ac:dyDescent="0.25">
      <c r="A5479" t="s">
        <v>86</v>
      </c>
      <c r="B5479" t="s">
        <v>9</v>
      </c>
      <c r="C5479">
        <v>1998</v>
      </c>
      <c r="D5479">
        <v>447</v>
      </c>
      <c r="E5479">
        <v>148.68</v>
      </c>
      <c r="F5479">
        <v>12.79</v>
      </c>
      <c r="G5479">
        <v>29541</v>
      </c>
      <c r="H5479">
        <v>24340</v>
      </c>
      <c r="I5479">
        <f t="shared" si="256"/>
        <v>5201</v>
      </c>
      <c r="J5479">
        <f t="shared" si="258"/>
        <v>5201</v>
      </c>
      <c r="K5479">
        <f t="shared" si="257"/>
        <v>27050401</v>
      </c>
    </row>
    <row r="5480" spans="1:11" x14ac:dyDescent="0.25">
      <c r="A5480" t="s">
        <v>102</v>
      </c>
      <c r="B5480" t="s">
        <v>13</v>
      </c>
      <c r="C5480">
        <v>2011</v>
      </c>
      <c r="D5480">
        <v>2387</v>
      </c>
      <c r="E5480">
        <v>400.76</v>
      </c>
      <c r="F5480">
        <v>27.43</v>
      </c>
      <c r="G5480">
        <v>44102</v>
      </c>
      <c r="H5480">
        <v>45280</v>
      </c>
      <c r="I5480">
        <f t="shared" si="256"/>
        <v>1178</v>
      </c>
      <c r="J5480">
        <f t="shared" si="258"/>
        <v>-1178</v>
      </c>
      <c r="K5480">
        <f t="shared" si="257"/>
        <v>1387684</v>
      </c>
    </row>
    <row r="5481" spans="1:11" x14ac:dyDescent="0.25">
      <c r="A5481" t="s">
        <v>40</v>
      </c>
      <c r="B5481" t="s">
        <v>7</v>
      </c>
      <c r="C5481">
        <v>2005</v>
      </c>
      <c r="D5481">
        <v>832</v>
      </c>
      <c r="E5481">
        <v>84647</v>
      </c>
      <c r="F5481">
        <v>12.16</v>
      </c>
      <c r="G5481">
        <v>250819</v>
      </c>
      <c r="H5481">
        <v>250819</v>
      </c>
      <c r="I5481">
        <f t="shared" si="256"/>
        <v>0</v>
      </c>
      <c r="J5481">
        <f t="shared" si="258"/>
        <v>0</v>
      </c>
      <c r="K5481">
        <f t="shared" si="257"/>
        <v>0</v>
      </c>
    </row>
    <row r="5482" spans="1:11" x14ac:dyDescent="0.25">
      <c r="A5482" t="s">
        <v>42</v>
      </c>
      <c r="B5482" t="s">
        <v>21</v>
      </c>
      <c r="C5482">
        <v>1996</v>
      </c>
      <c r="D5482">
        <v>758</v>
      </c>
      <c r="E5482">
        <v>34468.93</v>
      </c>
      <c r="F5482">
        <v>22.91</v>
      </c>
      <c r="G5482">
        <v>185891</v>
      </c>
      <c r="H5482">
        <v>185891</v>
      </c>
      <c r="I5482">
        <f t="shared" si="256"/>
        <v>0</v>
      </c>
      <c r="J5482">
        <f t="shared" si="258"/>
        <v>0</v>
      </c>
      <c r="K5482">
        <f t="shared" si="257"/>
        <v>0</v>
      </c>
    </row>
    <row r="5483" spans="1:11" x14ac:dyDescent="0.25">
      <c r="A5483" t="s">
        <v>27</v>
      </c>
      <c r="B5483" t="s">
        <v>29</v>
      </c>
      <c r="C5483">
        <v>1993</v>
      </c>
      <c r="D5483">
        <v>495</v>
      </c>
      <c r="E5483">
        <v>16582</v>
      </c>
      <c r="F5483">
        <v>16.010000000000002</v>
      </c>
      <c r="G5483">
        <v>14913</v>
      </c>
      <c r="H5483">
        <v>14913</v>
      </c>
      <c r="I5483">
        <f t="shared" si="256"/>
        <v>0</v>
      </c>
      <c r="J5483">
        <f t="shared" si="258"/>
        <v>0</v>
      </c>
      <c r="K5483">
        <f t="shared" si="257"/>
        <v>0</v>
      </c>
    </row>
    <row r="5484" spans="1:11" x14ac:dyDescent="0.25">
      <c r="A5484" t="s">
        <v>32</v>
      </c>
      <c r="B5484" t="s">
        <v>29</v>
      </c>
      <c r="C5484">
        <v>2012</v>
      </c>
      <c r="D5484">
        <v>1083</v>
      </c>
      <c r="E5484">
        <v>52980</v>
      </c>
      <c r="F5484">
        <v>25.82</v>
      </c>
      <c r="G5484">
        <v>13530</v>
      </c>
      <c r="H5484">
        <v>13530</v>
      </c>
      <c r="I5484">
        <f t="shared" si="256"/>
        <v>0</v>
      </c>
      <c r="J5484">
        <f t="shared" si="258"/>
        <v>0</v>
      </c>
      <c r="K5484">
        <f t="shared" si="257"/>
        <v>0</v>
      </c>
    </row>
    <row r="5485" spans="1:11" x14ac:dyDescent="0.25">
      <c r="A5485" t="s">
        <v>32</v>
      </c>
      <c r="B5485" t="s">
        <v>7</v>
      </c>
      <c r="C5485">
        <v>2004</v>
      </c>
      <c r="D5485">
        <v>1083</v>
      </c>
      <c r="E5485">
        <v>35113</v>
      </c>
      <c r="F5485">
        <v>26.64</v>
      </c>
      <c r="G5485">
        <v>188091</v>
      </c>
      <c r="H5485">
        <v>188091</v>
      </c>
      <c r="I5485">
        <f t="shared" si="256"/>
        <v>0</v>
      </c>
      <c r="J5485">
        <f t="shared" si="258"/>
        <v>0</v>
      </c>
      <c r="K5485">
        <f t="shared" si="257"/>
        <v>0</v>
      </c>
    </row>
    <row r="5486" spans="1:11" x14ac:dyDescent="0.25">
      <c r="A5486" t="s">
        <v>113</v>
      </c>
      <c r="B5486" t="s">
        <v>13</v>
      </c>
      <c r="C5486">
        <v>2012</v>
      </c>
      <c r="D5486">
        <v>1712</v>
      </c>
      <c r="E5486">
        <v>2469.4699999999998</v>
      </c>
      <c r="F5486">
        <v>29.96</v>
      </c>
      <c r="G5486">
        <v>31746</v>
      </c>
      <c r="H5486">
        <v>31746</v>
      </c>
      <c r="I5486">
        <f t="shared" si="256"/>
        <v>0</v>
      </c>
      <c r="J5486">
        <f t="shared" si="258"/>
        <v>0</v>
      </c>
      <c r="K5486">
        <f t="shared" si="257"/>
        <v>0</v>
      </c>
    </row>
    <row r="5487" spans="1:11" x14ac:dyDescent="0.25">
      <c r="A5487" t="s">
        <v>24</v>
      </c>
      <c r="B5487" t="s">
        <v>13</v>
      </c>
      <c r="C5487">
        <v>2000</v>
      </c>
      <c r="D5487">
        <v>591</v>
      </c>
      <c r="E5487">
        <v>63265.78</v>
      </c>
      <c r="F5487">
        <v>17.66</v>
      </c>
      <c r="G5487">
        <v>47798</v>
      </c>
      <c r="H5487">
        <v>57337</v>
      </c>
      <c r="I5487">
        <f t="shared" si="256"/>
        <v>9539</v>
      </c>
      <c r="J5487">
        <f t="shared" si="258"/>
        <v>-9539</v>
      </c>
      <c r="K5487">
        <f t="shared" si="257"/>
        <v>90992521</v>
      </c>
    </row>
    <row r="5488" spans="1:11" x14ac:dyDescent="0.25">
      <c r="A5488" t="s">
        <v>18</v>
      </c>
      <c r="B5488" t="s">
        <v>45</v>
      </c>
      <c r="C5488">
        <v>1996</v>
      </c>
      <c r="D5488">
        <v>1761</v>
      </c>
      <c r="E5488">
        <v>101621.67</v>
      </c>
      <c r="F5488">
        <v>17.829999999999998</v>
      </c>
      <c r="G5488">
        <v>117588</v>
      </c>
      <c r="H5488">
        <v>117588</v>
      </c>
      <c r="I5488">
        <f t="shared" si="256"/>
        <v>0</v>
      </c>
      <c r="J5488">
        <f t="shared" si="258"/>
        <v>0</v>
      </c>
      <c r="K5488">
        <f t="shared" si="257"/>
        <v>0</v>
      </c>
    </row>
    <row r="5489" spans="1:11" x14ac:dyDescent="0.25">
      <c r="A5489" t="s">
        <v>24</v>
      </c>
      <c r="B5489" t="s">
        <v>9</v>
      </c>
      <c r="C5489">
        <v>1991</v>
      </c>
      <c r="D5489">
        <v>591</v>
      </c>
      <c r="E5489">
        <v>26156</v>
      </c>
      <c r="F5489">
        <v>17.86</v>
      </c>
      <c r="G5489">
        <v>40444</v>
      </c>
      <c r="H5489">
        <v>40444</v>
      </c>
      <c r="I5489">
        <f t="shared" si="256"/>
        <v>0</v>
      </c>
      <c r="J5489">
        <f t="shared" si="258"/>
        <v>0</v>
      </c>
      <c r="K5489">
        <f t="shared" si="257"/>
        <v>0</v>
      </c>
    </row>
    <row r="5490" spans="1:11" x14ac:dyDescent="0.25">
      <c r="A5490" t="s">
        <v>116</v>
      </c>
      <c r="B5490" t="s">
        <v>15</v>
      </c>
      <c r="C5490">
        <v>1996</v>
      </c>
      <c r="D5490">
        <v>416</v>
      </c>
      <c r="E5490">
        <v>17</v>
      </c>
      <c r="F5490">
        <v>19.100000000000001</v>
      </c>
      <c r="G5490">
        <v>3592</v>
      </c>
      <c r="H5490">
        <v>1573</v>
      </c>
      <c r="I5490">
        <f t="shared" si="256"/>
        <v>2019</v>
      </c>
      <c r="J5490">
        <f t="shared" si="258"/>
        <v>2019</v>
      </c>
      <c r="K5490">
        <f t="shared" si="257"/>
        <v>4076361</v>
      </c>
    </row>
    <row r="5491" spans="1:11" x14ac:dyDescent="0.25">
      <c r="A5491" t="s">
        <v>42</v>
      </c>
      <c r="B5491" t="s">
        <v>9</v>
      </c>
      <c r="C5491">
        <v>1990</v>
      </c>
      <c r="D5491">
        <v>758</v>
      </c>
      <c r="E5491">
        <v>34468.93</v>
      </c>
      <c r="F5491">
        <v>16.690000000000001</v>
      </c>
      <c r="G5491">
        <v>19942</v>
      </c>
      <c r="H5491">
        <v>19942</v>
      </c>
      <c r="I5491">
        <f t="shared" si="256"/>
        <v>0</v>
      </c>
      <c r="J5491">
        <f t="shared" si="258"/>
        <v>0</v>
      </c>
      <c r="K5491">
        <f t="shared" si="257"/>
        <v>0</v>
      </c>
    </row>
    <row r="5492" spans="1:11" x14ac:dyDescent="0.25">
      <c r="A5492" t="s">
        <v>91</v>
      </c>
      <c r="B5492" t="s">
        <v>13</v>
      </c>
      <c r="C5492">
        <v>1991</v>
      </c>
      <c r="D5492">
        <v>1440</v>
      </c>
      <c r="E5492">
        <v>18.86</v>
      </c>
      <c r="F5492">
        <v>27.01</v>
      </c>
      <c r="G5492">
        <v>20000</v>
      </c>
      <c r="H5492">
        <v>21122</v>
      </c>
      <c r="I5492">
        <f t="shared" si="256"/>
        <v>1122</v>
      </c>
      <c r="J5492">
        <f t="shared" si="258"/>
        <v>-1122</v>
      </c>
      <c r="K5492">
        <f t="shared" si="257"/>
        <v>1258884</v>
      </c>
    </row>
    <row r="5493" spans="1:11" x14ac:dyDescent="0.25">
      <c r="A5493" t="s">
        <v>18</v>
      </c>
      <c r="B5493" t="s">
        <v>45</v>
      </c>
      <c r="C5493">
        <v>1994</v>
      </c>
      <c r="D5493">
        <v>1761</v>
      </c>
      <c r="E5493">
        <v>84312.78</v>
      </c>
      <c r="F5493">
        <v>24.71</v>
      </c>
      <c r="G5493">
        <v>132173</v>
      </c>
      <c r="H5493">
        <v>132173</v>
      </c>
      <c r="I5493">
        <f t="shared" si="256"/>
        <v>0</v>
      </c>
      <c r="J5493">
        <f t="shared" si="258"/>
        <v>0</v>
      </c>
      <c r="K5493">
        <f t="shared" si="257"/>
        <v>0</v>
      </c>
    </row>
    <row r="5494" spans="1:11" x14ac:dyDescent="0.25">
      <c r="A5494" t="s">
        <v>43</v>
      </c>
      <c r="B5494" t="s">
        <v>29</v>
      </c>
      <c r="C5494">
        <v>2002</v>
      </c>
      <c r="D5494">
        <v>593</v>
      </c>
      <c r="E5494">
        <v>27915</v>
      </c>
      <c r="F5494">
        <v>14.51</v>
      </c>
      <c r="G5494">
        <v>29412</v>
      </c>
      <c r="H5494">
        <v>29412</v>
      </c>
      <c r="I5494">
        <f t="shared" si="256"/>
        <v>0</v>
      </c>
      <c r="J5494">
        <f t="shared" si="258"/>
        <v>0</v>
      </c>
      <c r="K5494">
        <f t="shared" si="257"/>
        <v>0</v>
      </c>
    </row>
    <row r="5495" spans="1:11" x14ac:dyDescent="0.25">
      <c r="A5495" t="s">
        <v>39</v>
      </c>
      <c r="B5495" t="s">
        <v>9</v>
      </c>
      <c r="C5495">
        <v>2013</v>
      </c>
      <c r="D5495">
        <v>2666</v>
      </c>
      <c r="E5495">
        <v>15330.16</v>
      </c>
      <c r="F5495">
        <v>26.59</v>
      </c>
      <c r="G5495">
        <v>65953</v>
      </c>
      <c r="H5495">
        <v>65953</v>
      </c>
      <c r="I5495">
        <f t="shared" si="256"/>
        <v>0</v>
      </c>
      <c r="J5495">
        <f t="shared" si="258"/>
        <v>0</v>
      </c>
      <c r="K5495">
        <f t="shared" si="257"/>
        <v>0</v>
      </c>
    </row>
    <row r="5496" spans="1:11" x14ac:dyDescent="0.25">
      <c r="A5496" t="s">
        <v>24</v>
      </c>
      <c r="B5496" t="s">
        <v>45</v>
      </c>
      <c r="C5496">
        <v>2005</v>
      </c>
      <c r="D5496">
        <v>591</v>
      </c>
      <c r="E5496">
        <v>65437.73</v>
      </c>
      <c r="F5496">
        <v>17.829999999999998</v>
      </c>
      <c r="G5496">
        <v>100000</v>
      </c>
      <c r="H5496">
        <v>100000</v>
      </c>
      <c r="I5496">
        <f t="shared" si="256"/>
        <v>0</v>
      </c>
      <c r="J5496">
        <f t="shared" si="258"/>
        <v>0</v>
      </c>
      <c r="K5496">
        <f t="shared" si="257"/>
        <v>0</v>
      </c>
    </row>
    <row r="5497" spans="1:11" x14ac:dyDescent="0.25">
      <c r="A5497" t="s">
        <v>77</v>
      </c>
      <c r="B5497" t="s">
        <v>15</v>
      </c>
      <c r="C5497">
        <v>2008</v>
      </c>
      <c r="D5497">
        <v>207</v>
      </c>
      <c r="E5497">
        <v>462.8</v>
      </c>
      <c r="F5497">
        <v>19.760000000000002</v>
      </c>
      <c r="G5497">
        <v>4691</v>
      </c>
      <c r="H5497">
        <v>4646</v>
      </c>
      <c r="I5497">
        <f t="shared" si="256"/>
        <v>45</v>
      </c>
      <c r="J5497">
        <f t="shared" si="258"/>
        <v>45</v>
      </c>
      <c r="K5497">
        <f t="shared" si="257"/>
        <v>2025</v>
      </c>
    </row>
    <row r="5498" spans="1:11" x14ac:dyDescent="0.25">
      <c r="A5498" t="s">
        <v>42</v>
      </c>
      <c r="B5498" t="s">
        <v>13</v>
      </c>
      <c r="C5498">
        <v>2004</v>
      </c>
      <c r="D5498">
        <v>758</v>
      </c>
      <c r="E5498">
        <v>26433.14</v>
      </c>
      <c r="F5498">
        <v>19.559999999999999</v>
      </c>
      <c r="G5498">
        <v>44631</v>
      </c>
      <c r="H5498">
        <v>44631</v>
      </c>
      <c r="I5498">
        <f t="shared" si="256"/>
        <v>0</v>
      </c>
      <c r="J5498">
        <f t="shared" si="258"/>
        <v>0</v>
      </c>
      <c r="K5498">
        <f t="shared" si="257"/>
        <v>0</v>
      </c>
    </row>
    <row r="5499" spans="1:11" x14ac:dyDescent="0.25">
      <c r="A5499" t="s">
        <v>42</v>
      </c>
      <c r="B5499" t="s">
        <v>45</v>
      </c>
      <c r="C5499">
        <v>1990</v>
      </c>
      <c r="D5499">
        <v>758</v>
      </c>
      <c r="E5499">
        <v>34468.93</v>
      </c>
      <c r="F5499">
        <v>21.46</v>
      </c>
      <c r="G5499">
        <v>75504</v>
      </c>
      <c r="H5499">
        <v>75504</v>
      </c>
      <c r="I5499">
        <f t="shared" si="256"/>
        <v>0</v>
      </c>
      <c r="J5499">
        <f t="shared" si="258"/>
        <v>0</v>
      </c>
      <c r="K5499">
        <f t="shared" si="257"/>
        <v>0</v>
      </c>
    </row>
    <row r="5500" spans="1:11" x14ac:dyDescent="0.25">
      <c r="A5500" t="s">
        <v>25</v>
      </c>
      <c r="B5500" t="s">
        <v>13</v>
      </c>
      <c r="C5500">
        <v>2012</v>
      </c>
      <c r="D5500">
        <v>534</v>
      </c>
      <c r="E5500">
        <v>48687.88</v>
      </c>
      <c r="F5500">
        <v>17.47</v>
      </c>
      <c r="G5500">
        <v>89098</v>
      </c>
      <c r="H5500">
        <v>89098</v>
      </c>
      <c r="I5500">
        <f t="shared" si="256"/>
        <v>0</v>
      </c>
      <c r="J5500">
        <f t="shared" si="258"/>
        <v>0</v>
      </c>
      <c r="K5500">
        <f t="shared" si="257"/>
        <v>0</v>
      </c>
    </row>
    <row r="5501" spans="1:11" x14ac:dyDescent="0.25">
      <c r="A5501" t="s">
        <v>73</v>
      </c>
      <c r="B5501" t="s">
        <v>9</v>
      </c>
      <c r="C5501">
        <v>1998</v>
      </c>
      <c r="D5501">
        <v>2041</v>
      </c>
      <c r="E5501">
        <v>536.45000000000005</v>
      </c>
      <c r="F5501">
        <v>24.41</v>
      </c>
      <c r="G5501">
        <v>51800</v>
      </c>
      <c r="H5501">
        <v>50435</v>
      </c>
      <c r="I5501">
        <f t="shared" si="256"/>
        <v>1365</v>
      </c>
      <c r="J5501">
        <f t="shared" si="258"/>
        <v>1365</v>
      </c>
      <c r="K5501">
        <f t="shared" si="257"/>
        <v>1863225</v>
      </c>
    </row>
    <row r="5502" spans="1:11" x14ac:dyDescent="0.25">
      <c r="A5502" t="s">
        <v>69</v>
      </c>
      <c r="B5502" t="s">
        <v>7</v>
      </c>
      <c r="C5502">
        <v>1994</v>
      </c>
      <c r="D5502">
        <v>1513</v>
      </c>
      <c r="E5502">
        <v>76.150000000000006</v>
      </c>
      <c r="F5502">
        <v>19.96</v>
      </c>
      <c r="G5502">
        <v>58442</v>
      </c>
      <c r="H5502">
        <v>56429</v>
      </c>
      <c r="I5502">
        <f t="shared" si="256"/>
        <v>2013</v>
      </c>
      <c r="J5502">
        <f t="shared" si="258"/>
        <v>2013</v>
      </c>
      <c r="K5502">
        <f t="shared" si="257"/>
        <v>4052169</v>
      </c>
    </row>
    <row r="5503" spans="1:11" x14ac:dyDescent="0.25">
      <c r="A5503" t="s">
        <v>70</v>
      </c>
      <c r="B5503" t="s">
        <v>29</v>
      </c>
      <c r="C5503">
        <v>2010</v>
      </c>
      <c r="D5503">
        <v>657</v>
      </c>
      <c r="E5503">
        <v>3305.17</v>
      </c>
      <c r="F5503">
        <v>21.17</v>
      </c>
      <c r="G5503">
        <v>13557</v>
      </c>
      <c r="H5503">
        <v>12054</v>
      </c>
      <c r="I5503">
        <f t="shared" si="256"/>
        <v>1503</v>
      </c>
      <c r="J5503">
        <f t="shared" si="258"/>
        <v>1503</v>
      </c>
      <c r="K5503">
        <f t="shared" si="257"/>
        <v>2259009</v>
      </c>
    </row>
    <row r="5504" spans="1:11" x14ac:dyDescent="0.25">
      <c r="A5504" t="s">
        <v>16</v>
      </c>
      <c r="B5504" t="s">
        <v>13</v>
      </c>
      <c r="C5504">
        <v>2012</v>
      </c>
      <c r="D5504">
        <v>1522</v>
      </c>
      <c r="E5504">
        <v>9830.7199999999993</v>
      </c>
      <c r="F5504">
        <v>13.48</v>
      </c>
      <c r="G5504">
        <v>62435</v>
      </c>
      <c r="H5504">
        <v>62435</v>
      </c>
      <c r="I5504">
        <f t="shared" si="256"/>
        <v>0</v>
      </c>
      <c r="J5504">
        <f t="shared" si="258"/>
        <v>0</v>
      </c>
      <c r="K5504">
        <f t="shared" si="257"/>
        <v>0</v>
      </c>
    </row>
    <row r="5505" spans="1:11" x14ac:dyDescent="0.25">
      <c r="A5505" t="s">
        <v>57</v>
      </c>
      <c r="B5505" t="s">
        <v>15</v>
      </c>
      <c r="C5505">
        <v>2007</v>
      </c>
      <c r="D5505">
        <v>3240</v>
      </c>
      <c r="E5505">
        <v>82439.06</v>
      </c>
      <c r="F5505">
        <v>22.48</v>
      </c>
      <c r="G5505">
        <v>37000</v>
      </c>
      <c r="H5505">
        <v>37000</v>
      </c>
      <c r="I5505">
        <f t="shared" si="256"/>
        <v>0</v>
      </c>
      <c r="J5505">
        <f t="shared" si="258"/>
        <v>0</v>
      </c>
      <c r="K5505">
        <f t="shared" si="257"/>
        <v>0</v>
      </c>
    </row>
    <row r="5506" spans="1:11" x14ac:dyDescent="0.25">
      <c r="A5506" t="s">
        <v>14</v>
      </c>
      <c r="B5506" t="s">
        <v>7</v>
      </c>
      <c r="C5506">
        <v>2005</v>
      </c>
      <c r="D5506">
        <v>494</v>
      </c>
      <c r="E5506">
        <v>7914.31</v>
      </c>
      <c r="F5506">
        <v>26.8</v>
      </c>
      <c r="G5506">
        <v>180795</v>
      </c>
      <c r="H5506">
        <v>180795</v>
      </c>
      <c r="I5506">
        <f t="shared" si="256"/>
        <v>0</v>
      </c>
      <c r="J5506">
        <f t="shared" si="258"/>
        <v>0</v>
      </c>
      <c r="K5506">
        <f t="shared" si="257"/>
        <v>0</v>
      </c>
    </row>
    <row r="5507" spans="1:11" x14ac:dyDescent="0.25">
      <c r="A5507" t="s">
        <v>32</v>
      </c>
      <c r="B5507" t="s">
        <v>11</v>
      </c>
      <c r="C5507">
        <v>1997</v>
      </c>
      <c r="D5507">
        <v>1083</v>
      </c>
      <c r="E5507">
        <v>52279</v>
      </c>
      <c r="F5507">
        <v>24.71</v>
      </c>
      <c r="G5507">
        <v>26789</v>
      </c>
      <c r="H5507">
        <v>26789</v>
      </c>
      <c r="I5507">
        <f t="shared" ref="I5507:I5570" si="259">ABS(G5507-H5507)</f>
        <v>0</v>
      </c>
      <c r="J5507">
        <f t="shared" si="258"/>
        <v>0</v>
      </c>
      <c r="K5507">
        <f t="shared" ref="K5507:K5570" si="260">J5507^2</f>
        <v>0</v>
      </c>
    </row>
    <row r="5508" spans="1:11" x14ac:dyDescent="0.25">
      <c r="A5508" t="s">
        <v>103</v>
      </c>
      <c r="B5508" t="s">
        <v>13</v>
      </c>
      <c r="C5508">
        <v>2009</v>
      </c>
      <c r="D5508">
        <v>589</v>
      </c>
      <c r="E5508">
        <v>11144</v>
      </c>
      <c r="F5508">
        <v>11.48</v>
      </c>
      <c r="G5508">
        <v>43223</v>
      </c>
      <c r="H5508">
        <v>39404</v>
      </c>
      <c r="I5508">
        <f t="shared" si="259"/>
        <v>3819</v>
      </c>
      <c r="J5508">
        <f t="shared" si="258"/>
        <v>3819</v>
      </c>
      <c r="K5508">
        <f t="shared" si="260"/>
        <v>14584761</v>
      </c>
    </row>
    <row r="5509" spans="1:11" x14ac:dyDescent="0.25">
      <c r="A5509" t="s">
        <v>58</v>
      </c>
      <c r="B5509" t="s">
        <v>29</v>
      </c>
      <c r="C5509">
        <v>1998</v>
      </c>
      <c r="D5509">
        <v>691</v>
      </c>
      <c r="E5509">
        <v>676.63</v>
      </c>
      <c r="F5509">
        <v>8.34</v>
      </c>
      <c r="G5509">
        <v>383</v>
      </c>
      <c r="H5509">
        <v>260</v>
      </c>
      <c r="I5509">
        <f t="shared" si="259"/>
        <v>123</v>
      </c>
      <c r="J5509">
        <f t="shared" si="258"/>
        <v>123</v>
      </c>
      <c r="K5509">
        <f t="shared" si="260"/>
        <v>15129</v>
      </c>
    </row>
    <row r="5510" spans="1:11" x14ac:dyDescent="0.25">
      <c r="A5510" t="s">
        <v>53</v>
      </c>
      <c r="B5510" t="s">
        <v>29</v>
      </c>
      <c r="C5510">
        <v>2002</v>
      </c>
      <c r="D5510">
        <v>1604</v>
      </c>
      <c r="E5510">
        <v>815.79</v>
      </c>
      <c r="F5510">
        <v>25.26</v>
      </c>
      <c r="G5510">
        <v>5611</v>
      </c>
      <c r="H5510">
        <v>6193</v>
      </c>
      <c r="I5510">
        <f t="shared" si="259"/>
        <v>582</v>
      </c>
      <c r="J5510">
        <f t="shared" si="258"/>
        <v>-582</v>
      </c>
      <c r="K5510">
        <f t="shared" si="260"/>
        <v>338724</v>
      </c>
    </row>
    <row r="5511" spans="1:11" x14ac:dyDescent="0.25">
      <c r="A5511" t="s">
        <v>84</v>
      </c>
      <c r="B5511" t="s">
        <v>9</v>
      </c>
      <c r="C5511">
        <v>2008</v>
      </c>
      <c r="D5511">
        <v>1181</v>
      </c>
      <c r="E5511">
        <v>624.52</v>
      </c>
      <c r="F5511">
        <v>20.420000000000002</v>
      </c>
      <c r="G5511">
        <v>16498</v>
      </c>
      <c r="H5511">
        <v>22265</v>
      </c>
      <c r="I5511">
        <f t="shared" si="259"/>
        <v>5767</v>
      </c>
      <c r="J5511">
        <f t="shared" si="258"/>
        <v>-5767</v>
      </c>
      <c r="K5511">
        <f t="shared" si="260"/>
        <v>33258289</v>
      </c>
    </row>
    <row r="5512" spans="1:11" x14ac:dyDescent="0.25">
      <c r="A5512" t="s">
        <v>10</v>
      </c>
      <c r="B5512" t="s">
        <v>49</v>
      </c>
      <c r="C5512">
        <v>1990</v>
      </c>
      <c r="D5512">
        <v>1668</v>
      </c>
      <c r="E5512">
        <v>79821.179999999993</v>
      </c>
      <c r="F5512">
        <v>16.12</v>
      </c>
      <c r="G5512">
        <v>210808</v>
      </c>
      <c r="H5512">
        <v>210808</v>
      </c>
      <c r="I5512">
        <f t="shared" si="259"/>
        <v>0</v>
      </c>
      <c r="J5512">
        <f t="shared" si="258"/>
        <v>0</v>
      </c>
      <c r="K5512">
        <f t="shared" si="260"/>
        <v>0</v>
      </c>
    </row>
    <row r="5513" spans="1:11" x14ac:dyDescent="0.25">
      <c r="A5513" t="s">
        <v>27</v>
      </c>
      <c r="B5513" t="s">
        <v>15</v>
      </c>
      <c r="C5513">
        <v>2008</v>
      </c>
      <c r="D5513">
        <v>495</v>
      </c>
      <c r="E5513">
        <v>26857</v>
      </c>
      <c r="F5513">
        <v>18.91</v>
      </c>
      <c r="G5513">
        <v>29378</v>
      </c>
      <c r="H5513">
        <v>29378</v>
      </c>
      <c r="I5513">
        <f t="shared" si="259"/>
        <v>0</v>
      </c>
      <c r="J5513">
        <f t="shared" si="258"/>
        <v>0</v>
      </c>
      <c r="K5513">
        <f t="shared" si="260"/>
        <v>0</v>
      </c>
    </row>
    <row r="5514" spans="1:11" x14ac:dyDescent="0.25">
      <c r="A5514" t="s">
        <v>24</v>
      </c>
      <c r="B5514" t="s">
        <v>11</v>
      </c>
      <c r="C5514">
        <v>1991</v>
      </c>
      <c r="D5514">
        <v>591</v>
      </c>
      <c r="E5514">
        <v>26156</v>
      </c>
      <c r="F5514">
        <v>17.64</v>
      </c>
      <c r="G5514">
        <v>18972</v>
      </c>
      <c r="H5514">
        <v>18972</v>
      </c>
      <c r="I5514">
        <f t="shared" si="259"/>
        <v>0</v>
      </c>
      <c r="J5514">
        <f t="shared" si="258"/>
        <v>0</v>
      </c>
      <c r="K5514">
        <f t="shared" si="260"/>
        <v>0</v>
      </c>
    </row>
    <row r="5515" spans="1:11" x14ac:dyDescent="0.25">
      <c r="A5515" t="s">
        <v>39</v>
      </c>
      <c r="B5515" t="s">
        <v>21</v>
      </c>
      <c r="C5515">
        <v>2005</v>
      </c>
      <c r="D5515">
        <v>2666</v>
      </c>
      <c r="E5515">
        <v>7605.01</v>
      </c>
      <c r="F5515">
        <v>26.19</v>
      </c>
      <c r="G5515">
        <v>88704</v>
      </c>
      <c r="H5515">
        <v>88704</v>
      </c>
      <c r="I5515">
        <f t="shared" si="259"/>
        <v>0</v>
      </c>
      <c r="J5515">
        <f t="shared" si="258"/>
        <v>0</v>
      </c>
      <c r="K5515">
        <f t="shared" si="260"/>
        <v>0</v>
      </c>
    </row>
    <row r="5516" spans="1:11" x14ac:dyDescent="0.25">
      <c r="A5516" t="s">
        <v>73</v>
      </c>
      <c r="B5516" t="s">
        <v>21</v>
      </c>
      <c r="C5516">
        <v>1997</v>
      </c>
      <c r="D5516">
        <v>2041</v>
      </c>
      <c r="E5516">
        <v>544.54999999999995</v>
      </c>
      <c r="F5516">
        <v>24.1</v>
      </c>
      <c r="G5516">
        <v>150476</v>
      </c>
      <c r="H5516">
        <v>118750</v>
      </c>
      <c r="I5516">
        <f t="shared" si="259"/>
        <v>31726</v>
      </c>
      <c r="J5516">
        <f t="shared" si="258"/>
        <v>31726</v>
      </c>
      <c r="K5516">
        <f t="shared" si="260"/>
        <v>1006539076</v>
      </c>
    </row>
    <row r="5517" spans="1:11" x14ac:dyDescent="0.25">
      <c r="A5517" t="s">
        <v>59</v>
      </c>
      <c r="B5517" t="s">
        <v>45</v>
      </c>
      <c r="C5517">
        <v>1999</v>
      </c>
      <c r="D5517">
        <v>1651</v>
      </c>
      <c r="E5517">
        <v>205.71</v>
      </c>
      <c r="F5517">
        <v>27.12</v>
      </c>
      <c r="G5517">
        <v>68660</v>
      </c>
      <c r="H5517">
        <v>71253</v>
      </c>
      <c r="I5517">
        <f t="shared" si="259"/>
        <v>2593</v>
      </c>
      <c r="J5517">
        <f t="shared" ref="J5517:J5580" si="261">G5517-H5517</f>
        <v>-2593</v>
      </c>
      <c r="K5517">
        <f t="shared" si="260"/>
        <v>6723649</v>
      </c>
    </row>
    <row r="5518" spans="1:11" x14ac:dyDescent="0.25">
      <c r="A5518" t="s">
        <v>54</v>
      </c>
      <c r="B5518" t="s">
        <v>7</v>
      </c>
      <c r="C5518">
        <v>1991</v>
      </c>
      <c r="D5518">
        <v>2274</v>
      </c>
      <c r="E5518">
        <v>2377</v>
      </c>
      <c r="F5518">
        <v>17.59</v>
      </c>
      <c r="G5518">
        <v>68405</v>
      </c>
      <c r="H5518">
        <v>71727</v>
      </c>
      <c r="I5518">
        <f t="shared" si="259"/>
        <v>3322</v>
      </c>
      <c r="J5518">
        <f t="shared" si="261"/>
        <v>-3322</v>
      </c>
      <c r="K5518">
        <f t="shared" si="260"/>
        <v>11035684</v>
      </c>
    </row>
    <row r="5519" spans="1:11" x14ac:dyDescent="0.25">
      <c r="A5519" t="s">
        <v>32</v>
      </c>
      <c r="B5519" t="s">
        <v>21</v>
      </c>
      <c r="C5519">
        <v>2005</v>
      </c>
      <c r="D5519">
        <v>1083</v>
      </c>
      <c r="E5519">
        <v>35342</v>
      </c>
      <c r="F5519">
        <v>26.28</v>
      </c>
      <c r="G5519">
        <v>88477</v>
      </c>
      <c r="H5519">
        <v>88477</v>
      </c>
      <c r="I5519">
        <f t="shared" si="259"/>
        <v>0</v>
      </c>
      <c r="J5519">
        <f t="shared" si="261"/>
        <v>0</v>
      </c>
      <c r="K5519">
        <f t="shared" si="260"/>
        <v>0</v>
      </c>
    </row>
    <row r="5520" spans="1:11" x14ac:dyDescent="0.25">
      <c r="A5520" t="s">
        <v>32</v>
      </c>
      <c r="B5520" t="s">
        <v>9</v>
      </c>
      <c r="C5520">
        <v>2007</v>
      </c>
      <c r="D5520">
        <v>1083</v>
      </c>
      <c r="E5520">
        <v>27422.77</v>
      </c>
      <c r="F5520">
        <v>26.39</v>
      </c>
      <c r="G5520">
        <v>23352</v>
      </c>
      <c r="H5520">
        <v>23352</v>
      </c>
      <c r="I5520">
        <f t="shared" si="259"/>
        <v>0</v>
      </c>
      <c r="J5520">
        <f t="shared" si="261"/>
        <v>0</v>
      </c>
      <c r="K5520">
        <f t="shared" si="260"/>
        <v>0</v>
      </c>
    </row>
    <row r="5521" spans="1:11" x14ac:dyDescent="0.25">
      <c r="A5521" t="s">
        <v>107</v>
      </c>
      <c r="B5521" t="s">
        <v>11</v>
      </c>
      <c r="C5521">
        <v>2002</v>
      </c>
      <c r="D5521">
        <v>1500</v>
      </c>
      <c r="E5521">
        <v>132.36000000000001</v>
      </c>
      <c r="F5521">
        <v>15.44</v>
      </c>
      <c r="G5521">
        <v>18859</v>
      </c>
      <c r="H5521">
        <v>20873</v>
      </c>
      <c r="I5521">
        <f t="shared" si="259"/>
        <v>2014</v>
      </c>
      <c r="J5521">
        <f t="shared" si="261"/>
        <v>-2014</v>
      </c>
      <c r="K5521">
        <f t="shared" si="260"/>
        <v>4056196</v>
      </c>
    </row>
    <row r="5522" spans="1:11" x14ac:dyDescent="0.25">
      <c r="A5522" t="s">
        <v>10</v>
      </c>
      <c r="B5522" t="s">
        <v>21</v>
      </c>
      <c r="C5522">
        <v>2012</v>
      </c>
      <c r="D5522">
        <v>1668</v>
      </c>
      <c r="E5522">
        <v>54716.4</v>
      </c>
      <c r="F5522">
        <v>15.21</v>
      </c>
      <c r="G5522">
        <v>225747</v>
      </c>
      <c r="H5522">
        <v>225747</v>
      </c>
      <c r="I5522">
        <f t="shared" si="259"/>
        <v>0</v>
      </c>
      <c r="J5522">
        <f t="shared" si="261"/>
        <v>0</v>
      </c>
      <c r="K5522">
        <f t="shared" si="260"/>
        <v>0</v>
      </c>
    </row>
    <row r="5523" spans="1:11" x14ac:dyDescent="0.25">
      <c r="A5523" t="s">
        <v>32</v>
      </c>
      <c r="B5523" t="s">
        <v>15</v>
      </c>
      <c r="C5523">
        <v>1999</v>
      </c>
      <c r="D5523">
        <v>1083</v>
      </c>
      <c r="E5523">
        <v>46195</v>
      </c>
      <c r="F5523">
        <v>26.36</v>
      </c>
      <c r="G5523">
        <v>8472</v>
      </c>
      <c r="H5523">
        <v>8472</v>
      </c>
      <c r="I5523">
        <f t="shared" si="259"/>
        <v>0</v>
      </c>
      <c r="J5523">
        <f t="shared" si="261"/>
        <v>0</v>
      </c>
      <c r="K5523">
        <f t="shared" si="260"/>
        <v>0</v>
      </c>
    </row>
    <row r="5524" spans="1:11" x14ac:dyDescent="0.25">
      <c r="A5524" t="s">
        <v>27</v>
      </c>
      <c r="B5524" t="s">
        <v>13</v>
      </c>
      <c r="C5524">
        <v>1999</v>
      </c>
      <c r="D5524">
        <v>495</v>
      </c>
      <c r="E5524">
        <v>26098.799999999999</v>
      </c>
      <c r="F5524">
        <v>21.64</v>
      </c>
      <c r="G5524">
        <v>22949</v>
      </c>
      <c r="H5524">
        <v>22744</v>
      </c>
      <c r="I5524">
        <f t="shared" si="259"/>
        <v>205</v>
      </c>
      <c r="J5524">
        <f t="shared" si="261"/>
        <v>205</v>
      </c>
      <c r="K5524">
        <f t="shared" si="260"/>
        <v>42025</v>
      </c>
    </row>
    <row r="5525" spans="1:11" x14ac:dyDescent="0.25">
      <c r="A5525" t="s">
        <v>27</v>
      </c>
      <c r="B5525" t="s">
        <v>11</v>
      </c>
      <c r="C5525">
        <v>1994</v>
      </c>
      <c r="D5525">
        <v>495</v>
      </c>
      <c r="E5525">
        <v>16582</v>
      </c>
      <c r="F5525">
        <v>15.1</v>
      </c>
      <c r="G5525">
        <v>17561</v>
      </c>
      <c r="H5525">
        <v>17561</v>
      </c>
      <c r="I5525">
        <f t="shared" si="259"/>
        <v>0</v>
      </c>
      <c r="J5525">
        <f t="shared" si="261"/>
        <v>0</v>
      </c>
      <c r="K5525">
        <f t="shared" si="260"/>
        <v>0</v>
      </c>
    </row>
    <row r="5526" spans="1:11" x14ac:dyDescent="0.25">
      <c r="A5526" t="s">
        <v>65</v>
      </c>
      <c r="B5526" t="s">
        <v>9</v>
      </c>
      <c r="C5526">
        <v>1995</v>
      </c>
      <c r="D5526">
        <v>250</v>
      </c>
      <c r="E5526">
        <v>13535</v>
      </c>
      <c r="F5526">
        <v>4.33</v>
      </c>
      <c r="G5526">
        <v>19316</v>
      </c>
      <c r="H5526">
        <v>18136</v>
      </c>
      <c r="I5526">
        <f t="shared" si="259"/>
        <v>1180</v>
      </c>
      <c r="J5526">
        <f t="shared" si="261"/>
        <v>1180</v>
      </c>
      <c r="K5526">
        <f t="shared" si="260"/>
        <v>1392400</v>
      </c>
    </row>
    <row r="5527" spans="1:11" x14ac:dyDescent="0.25">
      <c r="A5527" t="s">
        <v>25</v>
      </c>
      <c r="B5527" t="s">
        <v>29</v>
      </c>
      <c r="C5527">
        <v>1990</v>
      </c>
      <c r="D5527">
        <v>534</v>
      </c>
      <c r="E5527">
        <v>17866</v>
      </c>
      <c r="F5527">
        <v>12.11</v>
      </c>
      <c r="G5527">
        <v>15718</v>
      </c>
      <c r="H5527">
        <v>15718</v>
      </c>
      <c r="I5527">
        <f t="shared" si="259"/>
        <v>0</v>
      </c>
      <c r="J5527">
        <f t="shared" si="261"/>
        <v>0</v>
      </c>
      <c r="K5527">
        <f t="shared" si="260"/>
        <v>0</v>
      </c>
    </row>
    <row r="5528" spans="1:11" x14ac:dyDescent="0.25">
      <c r="A5528" t="s">
        <v>27</v>
      </c>
      <c r="B5528" t="s">
        <v>15</v>
      </c>
      <c r="C5528">
        <v>1992</v>
      </c>
      <c r="D5528">
        <v>495</v>
      </c>
      <c r="E5528">
        <v>16582</v>
      </c>
      <c r="F5528">
        <v>16.48</v>
      </c>
      <c r="G5528">
        <v>6178</v>
      </c>
      <c r="H5528">
        <v>6178</v>
      </c>
      <c r="I5528">
        <f t="shared" si="259"/>
        <v>0</v>
      </c>
      <c r="J5528">
        <f t="shared" si="261"/>
        <v>0</v>
      </c>
      <c r="K5528">
        <f t="shared" si="260"/>
        <v>0</v>
      </c>
    </row>
    <row r="5529" spans="1:11" x14ac:dyDescent="0.25">
      <c r="A5529" t="s">
        <v>62</v>
      </c>
      <c r="B5529" t="s">
        <v>15</v>
      </c>
      <c r="C5529">
        <v>2013</v>
      </c>
      <c r="D5529">
        <v>92</v>
      </c>
      <c r="E5529">
        <v>26.41</v>
      </c>
      <c r="F5529">
        <v>28.24</v>
      </c>
      <c r="G5529">
        <v>4843</v>
      </c>
      <c r="H5529">
        <v>4395</v>
      </c>
      <c r="I5529">
        <f t="shared" si="259"/>
        <v>448</v>
      </c>
      <c r="J5529">
        <f t="shared" si="261"/>
        <v>448</v>
      </c>
      <c r="K5529">
        <f t="shared" si="260"/>
        <v>200704</v>
      </c>
    </row>
    <row r="5530" spans="1:11" x14ac:dyDescent="0.25">
      <c r="A5530" t="s">
        <v>14</v>
      </c>
      <c r="B5530" t="s">
        <v>7</v>
      </c>
      <c r="C5530">
        <v>1999</v>
      </c>
      <c r="D5530">
        <v>494</v>
      </c>
      <c r="E5530">
        <v>20450</v>
      </c>
      <c r="F5530">
        <v>23.8</v>
      </c>
      <c r="G5530">
        <v>165413</v>
      </c>
      <c r="H5530">
        <v>165413</v>
      </c>
      <c r="I5530">
        <f t="shared" si="259"/>
        <v>0</v>
      </c>
      <c r="J5530">
        <f t="shared" si="261"/>
        <v>0</v>
      </c>
      <c r="K5530">
        <f t="shared" si="260"/>
        <v>0</v>
      </c>
    </row>
    <row r="5531" spans="1:11" x14ac:dyDescent="0.25">
      <c r="A5531" t="s">
        <v>62</v>
      </c>
      <c r="B5531" t="s">
        <v>7</v>
      </c>
      <c r="C5531">
        <v>2000</v>
      </c>
      <c r="D5531">
        <v>92</v>
      </c>
      <c r="E5531">
        <v>39.090000000000003</v>
      </c>
      <c r="F5531">
        <v>27.66</v>
      </c>
      <c r="G5531">
        <v>50000</v>
      </c>
      <c r="H5531">
        <v>51429</v>
      </c>
      <c r="I5531">
        <f t="shared" si="259"/>
        <v>1429</v>
      </c>
      <c r="J5531">
        <f t="shared" si="261"/>
        <v>-1429</v>
      </c>
      <c r="K5531">
        <f t="shared" si="260"/>
        <v>2042041</v>
      </c>
    </row>
    <row r="5532" spans="1:11" x14ac:dyDescent="0.25">
      <c r="A5532" t="s">
        <v>43</v>
      </c>
      <c r="B5532" t="s">
        <v>29</v>
      </c>
      <c r="C5532">
        <v>2000</v>
      </c>
      <c r="D5532">
        <v>593</v>
      </c>
      <c r="E5532">
        <v>33471</v>
      </c>
      <c r="F5532">
        <v>14.29</v>
      </c>
      <c r="G5532">
        <v>29667</v>
      </c>
      <c r="H5532">
        <v>29667</v>
      </c>
      <c r="I5532">
        <f t="shared" si="259"/>
        <v>0</v>
      </c>
      <c r="J5532">
        <f t="shared" si="261"/>
        <v>0</v>
      </c>
      <c r="K5532">
        <f t="shared" si="260"/>
        <v>0</v>
      </c>
    </row>
    <row r="5533" spans="1:11" x14ac:dyDescent="0.25">
      <c r="A5533" t="s">
        <v>43</v>
      </c>
      <c r="B5533" t="s">
        <v>13</v>
      </c>
      <c r="C5533">
        <v>2013</v>
      </c>
      <c r="D5533">
        <v>593</v>
      </c>
      <c r="E5533">
        <v>39440</v>
      </c>
      <c r="F5533">
        <v>16.02</v>
      </c>
      <c r="G5533">
        <v>81380</v>
      </c>
      <c r="H5533">
        <v>81380</v>
      </c>
      <c r="I5533">
        <f t="shared" si="259"/>
        <v>0</v>
      </c>
      <c r="J5533">
        <f t="shared" si="261"/>
        <v>0</v>
      </c>
      <c r="K5533">
        <f t="shared" si="260"/>
        <v>0</v>
      </c>
    </row>
    <row r="5534" spans="1:11" x14ac:dyDescent="0.25">
      <c r="A5534" t="s">
        <v>36</v>
      </c>
      <c r="B5534" t="s">
        <v>11</v>
      </c>
      <c r="C5534">
        <v>2009</v>
      </c>
      <c r="D5534">
        <v>1738</v>
      </c>
      <c r="E5534">
        <v>11531.33</v>
      </c>
      <c r="F5534">
        <v>17.399999999999999</v>
      </c>
      <c r="G5534">
        <v>14315</v>
      </c>
      <c r="H5534">
        <v>13839</v>
      </c>
      <c r="I5534">
        <f t="shared" si="259"/>
        <v>476</v>
      </c>
      <c r="J5534">
        <f t="shared" si="261"/>
        <v>476</v>
      </c>
      <c r="K5534">
        <f t="shared" si="260"/>
        <v>226576</v>
      </c>
    </row>
    <row r="5535" spans="1:11" x14ac:dyDescent="0.25">
      <c r="A5535" t="s">
        <v>19</v>
      </c>
      <c r="B5535" t="s">
        <v>13</v>
      </c>
      <c r="C5535">
        <v>2007</v>
      </c>
      <c r="D5535">
        <v>216</v>
      </c>
      <c r="E5535">
        <v>1062.6099999999999</v>
      </c>
      <c r="F5535">
        <v>20.12</v>
      </c>
      <c r="G5535">
        <v>31630</v>
      </c>
      <c r="H5535">
        <v>28867</v>
      </c>
      <c r="I5535">
        <f t="shared" si="259"/>
        <v>2763</v>
      </c>
      <c r="J5535">
        <f t="shared" si="261"/>
        <v>2763</v>
      </c>
      <c r="K5535">
        <f t="shared" si="260"/>
        <v>7634169</v>
      </c>
    </row>
    <row r="5536" spans="1:11" x14ac:dyDescent="0.25">
      <c r="A5536" t="s">
        <v>51</v>
      </c>
      <c r="B5536" t="s">
        <v>15</v>
      </c>
      <c r="C5536">
        <v>2005</v>
      </c>
      <c r="D5536">
        <v>608</v>
      </c>
      <c r="E5536">
        <v>2232.25</v>
      </c>
      <c r="F5536">
        <v>8.58</v>
      </c>
      <c r="G5536">
        <v>20400</v>
      </c>
      <c r="H5536">
        <v>22752</v>
      </c>
      <c r="I5536">
        <f t="shared" si="259"/>
        <v>2352</v>
      </c>
      <c r="J5536">
        <f t="shared" si="261"/>
        <v>-2352</v>
      </c>
      <c r="K5536">
        <f t="shared" si="260"/>
        <v>5531904</v>
      </c>
    </row>
    <row r="5537" spans="1:11" x14ac:dyDescent="0.25">
      <c r="A5537" t="s">
        <v>28</v>
      </c>
      <c r="B5537" t="s">
        <v>13</v>
      </c>
      <c r="C5537">
        <v>1996</v>
      </c>
      <c r="D5537">
        <v>1712</v>
      </c>
      <c r="E5537">
        <v>1654.41</v>
      </c>
      <c r="F5537">
        <v>26.38</v>
      </c>
      <c r="G5537">
        <v>31231</v>
      </c>
      <c r="H5537">
        <v>31586</v>
      </c>
      <c r="I5537">
        <f t="shared" si="259"/>
        <v>355</v>
      </c>
      <c r="J5537">
        <f t="shared" si="261"/>
        <v>-355</v>
      </c>
      <c r="K5537">
        <f t="shared" si="260"/>
        <v>126025</v>
      </c>
    </row>
    <row r="5538" spans="1:11" x14ac:dyDescent="0.25">
      <c r="A5538" t="s">
        <v>64</v>
      </c>
      <c r="B5538" t="s">
        <v>23</v>
      </c>
      <c r="C5538">
        <v>2007</v>
      </c>
      <c r="D5538">
        <v>1976</v>
      </c>
      <c r="E5538">
        <v>5283.93</v>
      </c>
      <c r="F5538">
        <v>24.55</v>
      </c>
      <c r="G5538">
        <v>85951</v>
      </c>
      <c r="H5538">
        <v>89864</v>
      </c>
      <c r="I5538">
        <f t="shared" si="259"/>
        <v>3913</v>
      </c>
      <c r="J5538">
        <f t="shared" si="261"/>
        <v>-3913</v>
      </c>
      <c r="K5538">
        <f t="shared" si="260"/>
        <v>15311569</v>
      </c>
    </row>
    <row r="5539" spans="1:11" x14ac:dyDescent="0.25">
      <c r="A5539" t="s">
        <v>99</v>
      </c>
      <c r="B5539" t="s">
        <v>7</v>
      </c>
      <c r="C5539">
        <v>1994</v>
      </c>
      <c r="D5539">
        <v>83</v>
      </c>
      <c r="E5539">
        <v>30.86</v>
      </c>
      <c r="F5539">
        <v>26.66</v>
      </c>
      <c r="G5539">
        <v>147500</v>
      </c>
      <c r="H5539">
        <v>255556</v>
      </c>
      <c r="I5539">
        <f t="shared" si="259"/>
        <v>108056</v>
      </c>
      <c r="J5539">
        <f t="shared" si="261"/>
        <v>-108056</v>
      </c>
      <c r="K5539">
        <f t="shared" si="260"/>
        <v>11676099136</v>
      </c>
    </row>
    <row r="5540" spans="1:11" x14ac:dyDescent="0.25">
      <c r="A5540" t="s">
        <v>42</v>
      </c>
      <c r="B5540" t="s">
        <v>45</v>
      </c>
      <c r="C5540">
        <v>1998</v>
      </c>
      <c r="D5540">
        <v>758</v>
      </c>
      <c r="E5540">
        <v>34468.93</v>
      </c>
      <c r="F5540">
        <v>17.07</v>
      </c>
      <c r="G5540">
        <v>117046</v>
      </c>
      <c r="H5540">
        <v>117046</v>
      </c>
      <c r="I5540">
        <f t="shared" si="259"/>
        <v>0</v>
      </c>
      <c r="J5540">
        <f t="shared" si="261"/>
        <v>0</v>
      </c>
      <c r="K5540">
        <f t="shared" si="260"/>
        <v>0</v>
      </c>
    </row>
    <row r="5541" spans="1:11" x14ac:dyDescent="0.25">
      <c r="A5541" t="s">
        <v>72</v>
      </c>
      <c r="B5541" t="s">
        <v>7</v>
      </c>
      <c r="C5541">
        <v>1994</v>
      </c>
      <c r="D5541">
        <v>1010</v>
      </c>
      <c r="E5541">
        <v>25.5</v>
      </c>
      <c r="F5541">
        <v>24.04</v>
      </c>
      <c r="G5541">
        <v>90000</v>
      </c>
      <c r="H5541">
        <v>40000</v>
      </c>
      <c r="I5541">
        <f t="shared" si="259"/>
        <v>50000</v>
      </c>
      <c r="J5541">
        <f t="shared" si="261"/>
        <v>50000</v>
      </c>
      <c r="K5541">
        <f t="shared" si="260"/>
        <v>2500000000</v>
      </c>
    </row>
    <row r="5542" spans="1:11" x14ac:dyDescent="0.25">
      <c r="A5542" t="s">
        <v>91</v>
      </c>
      <c r="B5542" t="s">
        <v>23</v>
      </c>
      <c r="C5542">
        <v>1992</v>
      </c>
      <c r="D5542">
        <v>1440</v>
      </c>
      <c r="E5542">
        <v>11.52</v>
      </c>
      <c r="F5542">
        <v>26.81</v>
      </c>
      <c r="G5542">
        <v>67595</v>
      </c>
      <c r="H5542">
        <v>70238</v>
      </c>
      <c r="I5542">
        <f t="shared" si="259"/>
        <v>2643</v>
      </c>
      <c r="J5542">
        <f t="shared" si="261"/>
        <v>-2643</v>
      </c>
      <c r="K5542">
        <f t="shared" si="260"/>
        <v>6985449</v>
      </c>
    </row>
    <row r="5543" spans="1:11" x14ac:dyDescent="0.25">
      <c r="A5543" t="s">
        <v>26</v>
      </c>
      <c r="B5543" t="s">
        <v>11</v>
      </c>
      <c r="C5543">
        <v>2008</v>
      </c>
      <c r="D5543">
        <v>626</v>
      </c>
      <c r="E5543">
        <v>551</v>
      </c>
      <c r="F5543">
        <v>7.39</v>
      </c>
      <c r="G5543">
        <v>31831</v>
      </c>
      <c r="H5543">
        <v>33413</v>
      </c>
      <c r="I5543">
        <f t="shared" si="259"/>
        <v>1582</v>
      </c>
      <c r="J5543">
        <f t="shared" si="261"/>
        <v>-1582</v>
      </c>
      <c r="K5543">
        <f t="shared" si="260"/>
        <v>2502724</v>
      </c>
    </row>
    <row r="5544" spans="1:11" x14ac:dyDescent="0.25">
      <c r="A5544" t="s">
        <v>18</v>
      </c>
      <c r="B5544" t="s">
        <v>7</v>
      </c>
      <c r="C5544">
        <v>2010</v>
      </c>
      <c r="D5544">
        <v>1761</v>
      </c>
      <c r="E5544">
        <v>342580</v>
      </c>
      <c r="F5544">
        <v>25.78</v>
      </c>
      <c r="G5544">
        <v>258859</v>
      </c>
      <c r="H5544">
        <v>258859</v>
      </c>
      <c r="I5544">
        <f t="shared" si="259"/>
        <v>0</v>
      </c>
      <c r="J5544">
        <f t="shared" si="261"/>
        <v>0</v>
      </c>
      <c r="K5544">
        <f t="shared" si="260"/>
        <v>0</v>
      </c>
    </row>
    <row r="5545" spans="1:11" x14ac:dyDescent="0.25">
      <c r="A5545" t="s">
        <v>84</v>
      </c>
      <c r="B5545" t="s">
        <v>15</v>
      </c>
      <c r="C5545">
        <v>2008</v>
      </c>
      <c r="D5545">
        <v>1181</v>
      </c>
      <c r="E5545">
        <v>624.52</v>
      </c>
      <c r="F5545">
        <v>20.420000000000002</v>
      </c>
      <c r="G5545">
        <v>8314</v>
      </c>
      <c r="H5545">
        <v>8335</v>
      </c>
      <c r="I5545">
        <f t="shared" si="259"/>
        <v>21</v>
      </c>
      <c r="J5545">
        <f t="shared" si="261"/>
        <v>-21</v>
      </c>
      <c r="K5545">
        <f t="shared" si="260"/>
        <v>441</v>
      </c>
    </row>
    <row r="5546" spans="1:11" x14ac:dyDescent="0.25">
      <c r="A5546" t="s">
        <v>34</v>
      </c>
      <c r="B5546" t="s">
        <v>9</v>
      </c>
      <c r="C5546">
        <v>2000</v>
      </c>
      <c r="D5546">
        <v>636</v>
      </c>
      <c r="E5546">
        <v>34597</v>
      </c>
      <c r="F5546">
        <v>17.47</v>
      </c>
      <c r="G5546">
        <v>92157</v>
      </c>
      <c r="H5546">
        <v>96708</v>
      </c>
      <c r="I5546">
        <f t="shared" si="259"/>
        <v>4551</v>
      </c>
      <c r="J5546">
        <f t="shared" si="261"/>
        <v>-4551</v>
      </c>
      <c r="K5546">
        <f t="shared" si="260"/>
        <v>20711601</v>
      </c>
    </row>
    <row r="5547" spans="1:11" x14ac:dyDescent="0.25">
      <c r="A5547" t="s">
        <v>24</v>
      </c>
      <c r="B5547" t="s">
        <v>7</v>
      </c>
      <c r="C5547">
        <v>1993</v>
      </c>
      <c r="D5547">
        <v>591</v>
      </c>
      <c r="E5547">
        <v>26156</v>
      </c>
      <c r="F5547">
        <v>17.53</v>
      </c>
      <c r="G5547">
        <v>210314</v>
      </c>
      <c r="H5547">
        <v>199039</v>
      </c>
      <c r="I5547">
        <f t="shared" si="259"/>
        <v>11275</v>
      </c>
      <c r="J5547">
        <f t="shared" si="261"/>
        <v>11275</v>
      </c>
      <c r="K5547">
        <f t="shared" si="260"/>
        <v>127125625</v>
      </c>
    </row>
    <row r="5548" spans="1:11" x14ac:dyDescent="0.25">
      <c r="A5548" t="s">
        <v>10</v>
      </c>
      <c r="B5548" t="s">
        <v>21</v>
      </c>
      <c r="C5548">
        <v>2013</v>
      </c>
      <c r="D5548">
        <v>1668</v>
      </c>
      <c r="E5548">
        <v>52794.3</v>
      </c>
      <c r="F5548">
        <v>16.54</v>
      </c>
      <c r="G5548">
        <v>244119</v>
      </c>
      <c r="H5548">
        <v>244119</v>
      </c>
      <c r="I5548">
        <f t="shared" si="259"/>
        <v>0</v>
      </c>
      <c r="J5548">
        <f t="shared" si="261"/>
        <v>0</v>
      </c>
      <c r="K5548">
        <f t="shared" si="260"/>
        <v>0</v>
      </c>
    </row>
    <row r="5549" spans="1:11" x14ac:dyDescent="0.25">
      <c r="A5549" t="s">
        <v>41</v>
      </c>
      <c r="B5549" t="s">
        <v>7</v>
      </c>
      <c r="C5549">
        <v>2010</v>
      </c>
      <c r="D5549">
        <v>700</v>
      </c>
      <c r="E5549">
        <v>40832.42</v>
      </c>
      <c r="F5549">
        <v>7.97</v>
      </c>
      <c r="G5549">
        <v>398758</v>
      </c>
      <c r="H5549">
        <v>398758</v>
      </c>
      <c r="I5549">
        <f t="shared" si="259"/>
        <v>0</v>
      </c>
      <c r="J5549">
        <f t="shared" si="261"/>
        <v>0</v>
      </c>
      <c r="K5549">
        <f t="shared" si="260"/>
        <v>0</v>
      </c>
    </row>
    <row r="5550" spans="1:11" x14ac:dyDescent="0.25">
      <c r="A5550" t="s">
        <v>12</v>
      </c>
      <c r="B5550" t="s">
        <v>45</v>
      </c>
      <c r="C5550">
        <v>1996</v>
      </c>
      <c r="D5550">
        <v>2702</v>
      </c>
      <c r="E5550">
        <v>1597</v>
      </c>
      <c r="F5550">
        <v>27.2</v>
      </c>
      <c r="G5550">
        <v>120150</v>
      </c>
      <c r="H5550">
        <v>120150</v>
      </c>
      <c r="I5550">
        <f t="shared" si="259"/>
        <v>0</v>
      </c>
      <c r="J5550">
        <f t="shared" si="261"/>
        <v>0</v>
      </c>
      <c r="K5550">
        <f t="shared" si="260"/>
        <v>0</v>
      </c>
    </row>
    <row r="5551" spans="1:11" x14ac:dyDescent="0.25">
      <c r="A5551" t="s">
        <v>32</v>
      </c>
      <c r="B5551" t="s">
        <v>7</v>
      </c>
      <c r="C5551">
        <v>2006</v>
      </c>
      <c r="D5551">
        <v>1083</v>
      </c>
      <c r="E5551">
        <v>37423</v>
      </c>
      <c r="F5551">
        <v>24.98</v>
      </c>
      <c r="G5551">
        <v>185920</v>
      </c>
      <c r="H5551">
        <v>185920</v>
      </c>
      <c r="I5551">
        <f t="shared" si="259"/>
        <v>0</v>
      </c>
      <c r="J5551">
        <f t="shared" si="261"/>
        <v>0</v>
      </c>
      <c r="K5551">
        <f t="shared" si="260"/>
        <v>0</v>
      </c>
    </row>
    <row r="5552" spans="1:11" x14ac:dyDescent="0.25">
      <c r="A5552" t="s">
        <v>32</v>
      </c>
      <c r="B5552" t="s">
        <v>7</v>
      </c>
      <c r="C5552">
        <v>1992</v>
      </c>
      <c r="D5552">
        <v>1083</v>
      </c>
      <c r="E5552">
        <v>70791</v>
      </c>
      <c r="F5552">
        <v>25.52</v>
      </c>
      <c r="G5552">
        <v>160294</v>
      </c>
      <c r="H5552">
        <v>160294</v>
      </c>
      <c r="I5552">
        <f t="shared" si="259"/>
        <v>0</v>
      </c>
      <c r="J5552">
        <f t="shared" si="261"/>
        <v>0</v>
      </c>
      <c r="K5552">
        <f t="shared" si="260"/>
        <v>0</v>
      </c>
    </row>
    <row r="5553" spans="1:11" x14ac:dyDescent="0.25">
      <c r="A5553" t="s">
        <v>50</v>
      </c>
      <c r="B5553" t="s">
        <v>29</v>
      </c>
      <c r="C5553">
        <v>1995</v>
      </c>
      <c r="D5553">
        <v>1110</v>
      </c>
      <c r="E5553">
        <v>3402</v>
      </c>
      <c r="F5553">
        <v>8.7899999999999991</v>
      </c>
      <c r="G5553">
        <v>22768</v>
      </c>
      <c r="H5553">
        <v>21857</v>
      </c>
      <c r="I5553">
        <f t="shared" si="259"/>
        <v>911</v>
      </c>
      <c r="J5553">
        <f t="shared" si="261"/>
        <v>911</v>
      </c>
      <c r="K5553">
        <f t="shared" si="260"/>
        <v>829921</v>
      </c>
    </row>
    <row r="5554" spans="1:11" x14ac:dyDescent="0.25">
      <c r="A5554" t="s">
        <v>42</v>
      </c>
      <c r="B5554" t="s">
        <v>7</v>
      </c>
      <c r="C5554">
        <v>1991</v>
      </c>
      <c r="D5554">
        <v>758</v>
      </c>
      <c r="E5554">
        <v>34468.93</v>
      </c>
      <c r="F5554">
        <v>21.2</v>
      </c>
      <c r="G5554">
        <v>162351</v>
      </c>
      <c r="H5554">
        <v>162351</v>
      </c>
      <c r="I5554">
        <f t="shared" si="259"/>
        <v>0</v>
      </c>
      <c r="J5554">
        <f t="shared" si="261"/>
        <v>0</v>
      </c>
      <c r="K5554">
        <f t="shared" si="260"/>
        <v>0</v>
      </c>
    </row>
    <row r="5555" spans="1:11" x14ac:dyDescent="0.25">
      <c r="A5555" t="s">
        <v>32</v>
      </c>
      <c r="B5555" t="s">
        <v>7</v>
      </c>
      <c r="C5555">
        <v>1992</v>
      </c>
      <c r="D5555">
        <v>1083</v>
      </c>
      <c r="E5555">
        <v>70791</v>
      </c>
      <c r="F5555">
        <v>25.69</v>
      </c>
      <c r="G5555">
        <v>160294</v>
      </c>
      <c r="H5555">
        <v>160294</v>
      </c>
      <c r="I5555">
        <f t="shared" si="259"/>
        <v>0</v>
      </c>
      <c r="J5555">
        <f t="shared" si="261"/>
        <v>0</v>
      </c>
      <c r="K5555">
        <f t="shared" si="260"/>
        <v>0</v>
      </c>
    </row>
    <row r="5556" spans="1:11" x14ac:dyDescent="0.25">
      <c r="A5556" t="s">
        <v>22</v>
      </c>
      <c r="B5556" t="s">
        <v>15</v>
      </c>
      <c r="C5556">
        <v>2000</v>
      </c>
      <c r="D5556">
        <v>1410</v>
      </c>
      <c r="E5556">
        <v>5082</v>
      </c>
      <c r="F5556">
        <v>26.37</v>
      </c>
      <c r="G5556">
        <v>24912</v>
      </c>
      <c r="H5556">
        <v>24912</v>
      </c>
      <c r="I5556">
        <f t="shared" si="259"/>
        <v>0</v>
      </c>
      <c r="J5556">
        <f t="shared" si="261"/>
        <v>0</v>
      </c>
      <c r="K5556">
        <f t="shared" si="260"/>
        <v>0</v>
      </c>
    </row>
    <row r="5557" spans="1:11" x14ac:dyDescent="0.25">
      <c r="A5557" t="s">
        <v>14</v>
      </c>
      <c r="B5557" t="s">
        <v>9</v>
      </c>
      <c r="C5557">
        <v>1994</v>
      </c>
      <c r="D5557">
        <v>494</v>
      </c>
      <c r="E5557">
        <v>6183</v>
      </c>
      <c r="F5557">
        <v>24.78</v>
      </c>
      <c r="G5557">
        <v>15004</v>
      </c>
      <c r="H5557">
        <v>15004</v>
      </c>
      <c r="I5557">
        <f t="shared" si="259"/>
        <v>0</v>
      </c>
      <c r="J5557">
        <f t="shared" si="261"/>
        <v>0</v>
      </c>
      <c r="K5557">
        <f t="shared" si="260"/>
        <v>0</v>
      </c>
    </row>
    <row r="5558" spans="1:11" x14ac:dyDescent="0.25">
      <c r="A5558" t="s">
        <v>14</v>
      </c>
      <c r="B5558" t="s">
        <v>21</v>
      </c>
      <c r="C5558">
        <v>1992</v>
      </c>
      <c r="D5558">
        <v>494</v>
      </c>
      <c r="E5558">
        <v>5518</v>
      </c>
      <c r="F5558">
        <v>25.71</v>
      </c>
      <c r="G5558">
        <v>104368</v>
      </c>
      <c r="H5558">
        <v>104368</v>
      </c>
      <c r="I5558">
        <f t="shared" si="259"/>
        <v>0</v>
      </c>
      <c r="J5558">
        <f t="shared" si="261"/>
        <v>0</v>
      </c>
      <c r="K5558">
        <f t="shared" si="260"/>
        <v>0</v>
      </c>
    </row>
    <row r="5559" spans="1:11" x14ac:dyDescent="0.25">
      <c r="A5559" t="s">
        <v>32</v>
      </c>
      <c r="B5559" t="s">
        <v>21</v>
      </c>
      <c r="C5559">
        <v>1992</v>
      </c>
      <c r="D5559">
        <v>1083</v>
      </c>
      <c r="E5559">
        <v>70791</v>
      </c>
      <c r="F5559">
        <v>26.41</v>
      </c>
      <c r="G5559">
        <v>82835</v>
      </c>
      <c r="H5559">
        <v>82835</v>
      </c>
      <c r="I5559">
        <f t="shared" si="259"/>
        <v>0</v>
      </c>
      <c r="J5559">
        <f t="shared" si="261"/>
        <v>0</v>
      </c>
      <c r="K5559">
        <f t="shared" si="260"/>
        <v>0</v>
      </c>
    </row>
    <row r="5560" spans="1:11" x14ac:dyDescent="0.25">
      <c r="A5560" t="s">
        <v>85</v>
      </c>
      <c r="B5560" t="s">
        <v>15</v>
      </c>
      <c r="C5560">
        <v>1991</v>
      </c>
      <c r="D5560">
        <v>1622</v>
      </c>
      <c r="E5560">
        <v>18849</v>
      </c>
      <c r="F5560">
        <v>27.85</v>
      </c>
      <c r="G5560">
        <v>12991</v>
      </c>
      <c r="H5560">
        <v>13644</v>
      </c>
      <c r="I5560">
        <f t="shared" si="259"/>
        <v>653</v>
      </c>
      <c r="J5560">
        <f t="shared" si="261"/>
        <v>-653</v>
      </c>
      <c r="K5560">
        <f t="shared" si="260"/>
        <v>426409</v>
      </c>
    </row>
    <row r="5561" spans="1:11" x14ac:dyDescent="0.25">
      <c r="A5561" t="s">
        <v>14</v>
      </c>
      <c r="B5561" t="s">
        <v>15</v>
      </c>
      <c r="C5561">
        <v>2013</v>
      </c>
      <c r="D5561">
        <v>494</v>
      </c>
      <c r="E5561">
        <v>0.92</v>
      </c>
      <c r="F5561">
        <v>25.95</v>
      </c>
      <c r="G5561">
        <v>5987</v>
      </c>
      <c r="H5561">
        <v>5987</v>
      </c>
      <c r="I5561">
        <f t="shared" si="259"/>
        <v>0</v>
      </c>
      <c r="J5561">
        <f t="shared" si="261"/>
        <v>0</v>
      </c>
      <c r="K5561">
        <f t="shared" si="260"/>
        <v>0</v>
      </c>
    </row>
    <row r="5562" spans="1:11" x14ac:dyDescent="0.25">
      <c r="A5562" t="s">
        <v>32</v>
      </c>
      <c r="B5562" t="s">
        <v>9</v>
      </c>
      <c r="C5562">
        <v>2009</v>
      </c>
      <c r="D5562">
        <v>1083</v>
      </c>
      <c r="E5562">
        <v>28707.01</v>
      </c>
      <c r="F5562">
        <v>26.92</v>
      </c>
      <c r="G5562">
        <v>20238</v>
      </c>
      <c r="H5562">
        <v>20238</v>
      </c>
      <c r="I5562">
        <f t="shared" si="259"/>
        <v>0</v>
      </c>
      <c r="J5562">
        <f t="shared" si="261"/>
        <v>0</v>
      </c>
      <c r="K5562">
        <f t="shared" si="260"/>
        <v>0</v>
      </c>
    </row>
    <row r="5563" spans="1:11" x14ac:dyDescent="0.25">
      <c r="A5563" t="s">
        <v>19</v>
      </c>
      <c r="B5563" t="s">
        <v>15</v>
      </c>
      <c r="C5563">
        <v>1999</v>
      </c>
      <c r="D5563">
        <v>216</v>
      </c>
      <c r="E5563">
        <v>508</v>
      </c>
      <c r="F5563">
        <v>20.85</v>
      </c>
      <c r="G5563">
        <v>10000</v>
      </c>
      <c r="H5563">
        <v>8333</v>
      </c>
      <c r="I5563">
        <f t="shared" si="259"/>
        <v>1667</v>
      </c>
      <c r="J5563">
        <f t="shared" si="261"/>
        <v>1667</v>
      </c>
      <c r="K5563">
        <f t="shared" si="260"/>
        <v>2778889</v>
      </c>
    </row>
    <row r="5564" spans="1:11" x14ac:dyDescent="0.25">
      <c r="A5564" t="s">
        <v>87</v>
      </c>
      <c r="B5564" t="s">
        <v>7</v>
      </c>
      <c r="C5564">
        <v>2002</v>
      </c>
      <c r="D5564">
        <v>788</v>
      </c>
      <c r="E5564">
        <v>0.3</v>
      </c>
      <c r="F5564">
        <v>14.69</v>
      </c>
      <c r="G5564">
        <v>162858</v>
      </c>
      <c r="H5564">
        <v>162963</v>
      </c>
      <c r="I5564">
        <f t="shared" si="259"/>
        <v>105</v>
      </c>
      <c r="J5564">
        <f t="shared" si="261"/>
        <v>-105</v>
      </c>
      <c r="K5564">
        <f t="shared" si="260"/>
        <v>11025</v>
      </c>
    </row>
    <row r="5565" spans="1:11" x14ac:dyDescent="0.25">
      <c r="A5565" t="s">
        <v>32</v>
      </c>
      <c r="B5565" t="s">
        <v>29</v>
      </c>
      <c r="C5565">
        <v>1998</v>
      </c>
      <c r="D5565">
        <v>1083</v>
      </c>
      <c r="E5565">
        <v>49157</v>
      </c>
      <c r="F5565">
        <v>25.87</v>
      </c>
      <c r="G5565">
        <v>11001</v>
      </c>
      <c r="H5565">
        <v>11001</v>
      </c>
      <c r="I5565">
        <f t="shared" si="259"/>
        <v>0</v>
      </c>
      <c r="J5565">
        <f t="shared" si="261"/>
        <v>0</v>
      </c>
      <c r="K5565">
        <f t="shared" si="260"/>
        <v>0</v>
      </c>
    </row>
    <row r="5566" spans="1:11" x14ac:dyDescent="0.25">
      <c r="A5566" t="s">
        <v>27</v>
      </c>
      <c r="B5566" t="s">
        <v>13</v>
      </c>
      <c r="C5566">
        <v>2012</v>
      </c>
      <c r="D5566">
        <v>495</v>
      </c>
      <c r="E5566">
        <v>26857</v>
      </c>
      <c r="F5566">
        <v>21.24</v>
      </c>
      <c r="G5566">
        <v>27273</v>
      </c>
      <c r="H5566">
        <v>26087</v>
      </c>
      <c r="I5566">
        <f t="shared" si="259"/>
        <v>1186</v>
      </c>
      <c r="J5566">
        <f t="shared" si="261"/>
        <v>1186</v>
      </c>
      <c r="K5566">
        <f t="shared" si="260"/>
        <v>1406596</v>
      </c>
    </row>
    <row r="5567" spans="1:11" x14ac:dyDescent="0.25">
      <c r="A5567" t="s">
        <v>32</v>
      </c>
      <c r="B5567" t="s">
        <v>21</v>
      </c>
      <c r="C5567">
        <v>1995</v>
      </c>
      <c r="D5567">
        <v>1083</v>
      </c>
      <c r="E5567">
        <v>61257</v>
      </c>
      <c r="F5567">
        <v>24.04</v>
      </c>
      <c r="G5567">
        <v>80643</v>
      </c>
      <c r="H5567">
        <v>80643</v>
      </c>
      <c r="I5567">
        <f t="shared" si="259"/>
        <v>0</v>
      </c>
      <c r="J5567">
        <f t="shared" si="261"/>
        <v>0</v>
      </c>
      <c r="K5567">
        <f t="shared" si="260"/>
        <v>0</v>
      </c>
    </row>
    <row r="5568" spans="1:11" x14ac:dyDescent="0.25">
      <c r="A5568" t="s">
        <v>32</v>
      </c>
      <c r="B5568" t="s">
        <v>13</v>
      </c>
      <c r="C5568">
        <v>2008</v>
      </c>
      <c r="D5568">
        <v>1083</v>
      </c>
      <c r="E5568">
        <v>14485.33</v>
      </c>
      <c r="F5568">
        <v>27.45</v>
      </c>
      <c r="G5568">
        <v>32509</v>
      </c>
      <c r="H5568">
        <v>32509</v>
      </c>
      <c r="I5568">
        <f t="shared" si="259"/>
        <v>0</v>
      </c>
      <c r="J5568">
        <f t="shared" si="261"/>
        <v>0</v>
      </c>
      <c r="K5568">
        <f t="shared" si="260"/>
        <v>0</v>
      </c>
    </row>
    <row r="5569" spans="1:11" x14ac:dyDescent="0.25">
      <c r="A5569" t="s">
        <v>99</v>
      </c>
      <c r="B5569" t="s">
        <v>21</v>
      </c>
      <c r="C5569">
        <v>1991</v>
      </c>
      <c r="D5569">
        <v>83</v>
      </c>
      <c r="E5569">
        <v>14.05</v>
      </c>
      <c r="F5569">
        <v>25.73</v>
      </c>
      <c r="G5569">
        <v>120000</v>
      </c>
      <c r="H5569">
        <v>116667</v>
      </c>
      <c r="I5569">
        <f t="shared" si="259"/>
        <v>3333</v>
      </c>
      <c r="J5569">
        <f t="shared" si="261"/>
        <v>3333</v>
      </c>
      <c r="K5569">
        <f t="shared" si="260"/>
        <v>11108889</v>
      </c>
    </row>
    <row r="5570" spans="1:11" x14ac:dyDescent="0.25">
      <c r="A5570" t="s">
        <v>42</v>
      </c>
      <c r="B5570" t="s">
        <v>7</v>
      </c>
      <c r="C5570">
        <v>1999</v>
      </c>
      <c r="D5570">
        <v>758</v>
      </c>
      <c r="E5570">
        <v>34468.93</v>
      </c>
      <c r="F5570">
        <v>20.86</v>
      </c>
      <c r="G5570">
        <v>223519</v>
      </c>
      <c r="H5570">
        <v>223519</v>
      </c>
      <c r="I5570">
        <f t="shared" si="259"/>
        <v>0</v>
      </c>
      <c r="J5570">
        <f t="shared" si="261"/>
        <v>0</v>
      </c>
      <c r="K5570">
        <f t="shared" si="260"/>
        <v>0</v>
      </c>
    </row>
    <row r="5571" spans="1:11" x14ac:dyDescent="0.25">
      <c r="A5571" t="s">
        <v>12</v>
      </c>
      <c r="B5571" t="s">
        <v>7</v>
      </c>
      <c r="C5571">
        <v>2001</v>
      </c>
      <c r="D5571">
        <v>2702</v>
      </c>
      <c r="E5571">
        <v>1597</v>
      </c>
      <c r="F5571">
        <v>25.43</v>
      </c>
      <c r="G5571">
        <v>148495</v>
      </c>
      <c r="H5571">
        <v>148495</v>
      </c>
      <c r="I5571">
        <f t="shared" ref="I5571:I5634" si="262">ABS(G5571-H5571)</f>
        <v>0</v>
      </c>
      <c r="J5571">
        <f t="shared" si="261"/>
        <v>0</v>
      </c>
      <c r="K5571">
        <f t="shared" ref="K5571:K5634" si="263">J5571^2</f>
        <v>0</v>
      </c>
    </row>
    <row r="5572" spans="1:11" x14ac:dyDescent="0.25">
      <c r="A5572" t="s">
        <v>42</v>
      </c>
      <c r="B5572" t="s">
        <v>29</v>
      </c>
      <c r="C5572">
        <v>1990</v>
      </c>
      <c r="D5572">
        <v>758</v>
      </c>
      <c r="E5572">
        <v>34468.93</v>
      </c>
      <c r="F5572">
        <v>21.46</v>
      </c>
      <c r="G5572">
        <v>20145</v>
      </c>
      <c r="H5572">
        <v>20145</v>
      </c>
      <c r="I5572">
        <f t="shared" si="262"/>
        <v>0</v>
      </c>
      <c r="J5572">
        <f t="shared" si="261"/>
        <v>0</v>
      </c>
      <c r="K5572">
        <f t="shared" si="263"/>
        <v>0</v>
      </c>
    </row>
    <row r="5573" spans="1:11" x14ac:dyDescent="0.25">
      <c r="A5573" t="s">
        <v>34</v>
      </c>
      <c r="B5573" t="s">
        <v>29</v>
      </c>
      <c r="C5573">
        <v>1990</v>
      </c>
      <c r="D5573">
        <v>636</v>
      </c>
      <c r="E5573">
        <v>39562</v>
      </c>
      <c r="F5573">
        <v>17.3</v>
      </c>
      <c r="G5573">
        <v>24253</v>
      </c>
      <c r="H5573">
        <v>24253</v>
      </c>
      <c r="I5573">
        <f t="shared" si="262"/>
        <v>0</v>
      </c>
      <c r="J5573">
        <f t="shared" si="261"/>
        <v>0</v>
      </c>
      <c r="K5573">
        <f t="shared" si="263"/>
        <v>0</v>
      </c>
    </row>
    <row r="5574" spans="1:11" x14ac:dyDescent="0.25">
      <c r="A5574" t="s">
        <v>52</v>
      </c>
      <c r="B5574" t="s">
        <v>11</v>
      </c>
      <c r="C5574">
        <v>1992</v>
      </c>
      <c r="D5574">
        <v>282</v>
      </c>
      <c r="E5574">
        <v>35.42</v>
      </c>
      <c r="F5574">
        <v>27.2</v>
      </c>
      <c r="G5574">
        <v>13987</v>
      </c>
      <c r="H5574">
        <v>21040</v>
      </c>
      <c r="I5574">
        <f t="shared" si="262"/>
        <v>7053</v>
      </c>
      <c r="J5574">
        <f t="shared" si="261"/>
        <v>-7053</v>
      </c>
      <c r="K5574">
        <f t="shared" si="263"/>
        <v>49744809</v>
      </c>
    </row>
    <row r="5575" spans="1:11" x14ac:dyDescent="0.25">
      <c r="A5575" t="s">
        <v>54</v>
      </c>
      <c r="B5575" t="s">
        <v>11</v>
      </c>
      <c r="C5575">
        <v>1990</v>
      </c>
      <c r="D5575">
        <v>2274</v>
      </c>
      <c r="E5575">
        <v>2537</v>
      </c>
      <c r="F5575">
        <v>17.600000000000001</v>
      </c>
      <c r="G5575">
        <v>7967</v>
      </c>
      <c r="H5575">
        <v>6162</v>
      </c>
      <c r="I5575">
        <f t="shared" si="262"/>
        <v>1805</v>
      </c>
      <c r="J5575">
        <f t="shared" si="261"/>
        <v>1805</v>
      </c>
      <c r="K5575">
        <f t="shared" si="263"/>
        <v>3258025</v>
      </c>
    </row>
    <row r="5576" spans="1:11" x14ac:dyDescent="0.25">
      <c r="A5576" t="s">
        <v>43</v>
      </c>
      <c r="B5576" t="s">
        <v>13</v>
      </c>
      <c r="C5576">
        <v>1998</v>
      </c>
      <c r="D5576">
        <v>593</v>
      </c>
      <c r="E5576">
        <v>30162</v>
      </c>
      <c r="F5576">
        <v>19.920000000000002</v>
      </c>
      <c r="G5576">
        <v>52601</v>
      </c>
      <c r="H5576">
        <v>52321</v>
      </c>
      <c r="I5576">
        <f t="shared" si="262"/>
        <v>280</v>
      </c>
      <c r="J5576">
        <f t="shared" si="261"/>
        <v>280</v>
      </c>
      <c r="K5576">
        <f t="shared" si="263"/>
        <v>78400</v>
      </c>
    </row>
    <row r="5577" spans="1:11" x14ac:dyDescent="0.25">
      <c r="A5577" t="s">
        <v>110</v>
      </c>
      <c r="B5577" t="s">
        <v>7</v>
      </c>
      <c r="C5577">
        <v>1992</v>
      </c>
      <c r="D5577">
        <v>1118</v>
      </c>
      <c r="E5577">
        <v>2014</v>
      </c>
      <c r="F5577">
        <v>9.07</v>
      </c>
      <c r="G5577">
        <v>288688</v>
      </c>
      <c r="H5577">
        <v>278537</v>
      </c>
      <c r="I5577">
        <f t="shared" si="262"/>
        <v>10151</v>
      </c>
      <c r="J5577">
        <f t="shared" si="261"/>
        <v>10151</v>
      </c>
      <c r="K5577">
        <f t="shared" si="263"/>
        <v>103042801</v>
      </c>
    </row>
    <row r="5578" spans="1:11" x14ac:dyDescent="0.25">
      <c r="A5578" t="s">
        <v>54</v>
      </c>
      <c r="B5578" t="s">
        <v>23</v>
      </c>
      <c r="C5578">
        <v>1996</v>
      </c>
      <c r="D5578">
        <v>2274</v>
      </c>
      <c r="E5578">
        <v>2407</v>
      </c>
      <c r="F5578">
        <v>21.34</v>
      </c>
      <c r="G5578">
        <v>88953</v>
      </c>
      <c r="H5578">
        <v>88953</v>
      </c>
      <c r="I5578">
        <f t="shared" si="262"/>
        <v>0</v>
      </c>
      <c r="J5578">
        <f t="shared" si="261"/>
        <v>0</v>
      </c>
      <c r="K5578">
        <f t="shared" si="263"/>
        <v>0</v>
      </c>
    </row>
    <row r="5579" spans="1:11" x14ac:dyDescent="0.25">
      <c r="A5579" t="s">
        <v>25</v>
      </c>
      <c r="B5579" t="s">
        <v>29</v>
      </c>
      <c r="C5579">
        <v>2013</v>
      </c>
      <c r="D5579">
        <v>534</v>
      </c>
      <c r="E5579">
        <v>45177.18</v>
      </c>
      <c r="F5579">
        <v>12.19</v>
      </c>
      <c r="G5579">
        <v>22336</v>
      </c>
      <c r="H5579">
        <v>22336</v>
      </c>
      <c r="I5579">
        <f t="shared" si="262"/>
        <v>0</v>
      </c>
      <c r="J5579">
        <f t="shared" si="261"/>
        <v>0</v>
      </c>
      <c r="K5579">
        <f t="shared" si="263"/>
        <v>0</v>
      </c>
    </row>
    <row r="5580" spans="1:11" x14ac:dyDescent="0.25">
      <c r="A5580" t="s">
        <v>12</v>
      </c>
      <c r="B5580" t="s">
        <v>9</v>
      </c>
      <c r="C5580">
        <v>2009</v>
      </c>
      <c r="D5580">
        <v>2702</v>
      </c>
      <c r="E5580">
        <v>1597</v>
      </c>
      <c r="F5580">
        <v>27.69</v>
      </c>
      <c r="G5580">
        <v>42372</v>
      </c>
      <c r="H5580">
        <v>42372</v>
      </c>
      <c r="I5580">
        <f t="shared" si="262"/>
        <v>0</v>
      </c>
      <c r="J5580">
        <f t="shared" si="261"/>
        <v>0</v>
      </c>
      <c r="K5580">
        <f t="shared" si="263"/>
        <v>0</v>
      </c>
    </row>
    <row r="5581" spans="1:11" x14ac:dyDescent="0.25">
      <c r="A5581" t="s">
        <v>32</v>
      </c>
      <c r="B5581" t="s">
        <v>21</v>
      </c>
      <c r="C5581">
        <v>2011</v>
      </c>
      <c r="D5581">
        <v>1083</v>
      </c>
      <c r="E5581">
        <v>55540</v>
      </c>
      <c r="F5581">
        <v>25.63</v>
      </c>
      <c r="G5581">
        <v>92456</v>
      </c>
      <c r="H5581">
        <v>92456</v>
      </c>
      <c r="I5581">
        <f t="shared" si="262"/>
        <v>0</v>
      </c>
      <c r="J5581">
        <f t="shared" ref="J5581:J5644" si="264">G5581-H5581</f>
        <v>0</v>
      </c>
      <c r="K5581">
        <f t="shared" si="263"/>
        <v>0</v>
      </c>
    </row>
    <row r="5582" spans="1:11" x14ac:dyDescent="0.25">
      <c r="A5582" t="s">
        <v>18</v>
      </c>
      <c r="B5582" t="s">
        <v>7</v>
      </c>
      <c r="C5582">
        <v>2009</v>
      </c>
      <c r="D5582">
        <v>1761</v>
      </c>
      <c r="E5582">
        <v>335742</v>
      </c>
      <c r="F5582">
        <v>20.78</v>
      </c>
      <c r="G5582">
        <v>248299</v>
      </c>
      <c r="H5582">
        <v>248299</v>
      </c>
      <c r="I5582">
        <f t="shared" si="262"/>
        <v>0</v>
      </c>
      <c r="J5582">
        <f t="shared" si="264"/>
        <v>0</v>
      </c>
      <c r="K5582">
        <f t="shared" si="263"/>
        <v>0</v>
      </c>
    </row>
    <row r="5583" spans="1:11" x14ac:dyDescent="0.25">
      <c r="A5583" t="s">
        <v>12</v>
      </c>
      <c r="B5583" t="s">
        <v>7</v>
      </c>
      <c r="C5583">
        <v>1992</v>
      </c>
      <c r="D5583">
        <v>2702</v>
      </c>
      <c r="E5583">
        <v>825</v>
      </c>
      <c r="F5583">
        <v>27.01</v>
      </c>
      <c r="G5583">
        <v>143819</v>
      </c>
      <c r="H5583">
        <v>143819</v>
      </c>
      <c r="I5583">
        <f t="shared" si="262"/>
        <v>0</v>
      </c>
      <c r="J5583">
        <f t="shared" si="264"/>
        <v>0</v>
      </c>
      <c r="K5583">
        <f t="shared" si="263"/>
        <v>0</v>
      </c>
    </row>
    <row r="5584" spans="1:11" x14ac:dyDescent="0.25">
      <c r="A5584" t="s">
        <v>19</v>
      </c>
      <c r="B5584" t="s">
        <v>7</v>
      </c>
      <c r="C5584">
        <v>2001</v>
      </c>
      <c r="D5584">
        <v>216</v>
      </c>
      <c r="E5584">
        <v>837.47</v>
      </c>
      <c r="F5584">
        <v>20.8</v>
      </c>
      <c r="G5584">
        <v>163947</v>
      </c>
      <c r="H5584">
        <v>155263</v>
      </c>
      <c r="I5584">
        <f t="shared" si="262"/>
        <v>8684</v>
      </c>
      <c r="J5584">
        <f t="shared" si="264"/>
        <v>8684</v>
      </c>
      <c r="K5584">
        <f t="shared" si="263"/>
        <v>75411856</v>
      </c>
    </row>
    <row r="5585" spans="1:11" x14ac:dyDescent="0.25">
      <c r="A5585" t="s">
        <v>10</v>
      </c>
      <c r="B5585" t="s">
        <v>11</v>
      </c>
      <c r="C5585">
        <v>2006</v>
      </c>
      <c r="D5585">
        <v>1668</v>
      </c>
      <c r="E5585">
        <v>65248.26</v>
      </c>
      <c r="F5585">
        <v>13.28</v>
      </c>
      <c r="G5585">
        <v>38351</v>
      </c>
      <c r="H5585">
        <v>38351</v>
      </c>
      <c r="I5585">
        <f t="shared" si="262"/>
        <v>0</v>
      </c>
      <c r="J5585">
        <f t="shared" si="264"/>
        <v>0</v>
      </c>
      <c r="K5585">
        <f t="shared" si="263"/>
        <v>0</v>
      </c>
    </row>
    <row r="5586" spans="1:11" x14ac:dyDescent="0.25">
      <c r="A5586" t="s">
        <v>32</v>
      </c>
      <c r="B5586" t="s">
        <v>29</v>
      </c>
      <c r="C5586">
        <v>2004</v>
      </c>
      <c r="D5586">
        <v>1083</v>
      </c>
      <c r="E5586">
        <v>35113</v>
      </c>
      <c r="F5586">
        <v>26.25</v>
      </c>
      <c r="G5586">
        <v>9082</v>
      </c>
      <c r="H5586">
        <v>9082</v>
      </c>
      <c r="I5586">
        <f t="shared" si="262"/>
        <v>0</v>
      </c>
      <c r="J5586">
        <f t="shared" si="264"/>
        <v>0</v>
      </c>
      <c r="K5586">
        <f t="shared" si="263"/>
        <v>0</v>
      </c>
    </row>
    <row r="5587" spans="1:11" x14ac:dyDescent="0.25">
      <c r="A5587" t="s">
        <v>103</v>
      </c>
      <c r="B5587" t="s">
        <v>11</v>
      </c>
      <c r="C5587">
        <v>2007</v>
      </c>
      <c r="D5587">
        <v>589</v>
      </c>
      <c r="E5587">
        <v>11178</v>
      </c>
      <c r="F5587">
        <v>11.82</v>
      </c>
      <c r="G5587">
        <v>35875</v>
      </c>
      <c r="H5587">
        <v>40719</v>
      </c>
      <c r="I5587">
        <f t="shared" si="262"/>
        <v>4844</v>
      </c>
      <c r="J5587">
        <f t="shared" si="264"/>
        <v>-4844</v>
      </c>
      <c r="K5587">
        <f t="shared" si="263"/>
        <v>23464336</v>
      </c>
    </row>
    <row r="5588" spans="1:11" x14ac:dyDescent="0.25">
      <c r="A5588" t="s">
        <v>37</v>
      </c>
      <c r="B5588" t="s">
        <v>11</v>
      </c>
      <c r="C5588">
        <v>1996</v>
      </c>
      <c r="D5588">
        <v>630</v>
      </c>
      <c r="E5588">
        <v>6344</v>
      </c>
      <c r="F5588">
        <v>16.440000000000001</v>
      </c>
      <c r="G5588">
        <v>20112</v>
      </c>
      <c r="H5588">
        <v>21064</v>
      </c>
      <c r="I5588">
        <f t="shared" si="262"/>
        <v>952</v>
      </c>
      <c r="J5588">
        <f t="shared" si="264"/>
        <v>-952</v>
      </c>
      <c r="K5588">
        <f t="shared" si="263"/>
        <v>906304</v>
      </c>
    </row>
    <row r="5589" spans="1:11" x14ac:dyDescent="0.25">
      <c r="A5589" t="s">
        <v>95</v>
      </c>
      <c r="B5589" t="s">
        <v>21</v>
      </c>
      <c r="C5589">
        <v>1993</v>
      </c>
      <c r="D5589">
        <v>3142</v>
      </c>
      <c r="E5589">
        <v>172</v>
      </c>
      <c r="F5589">
        <v>25.02</v>
      </c>
      <c r="G5589">
        <v>48000</v>
      </c>
      <c r="H5589">
        <v>45000</v>
      </c>
      <c r="I5589">
        <f t="shared" si="262"/>
        <v>3000</v>
      </c>
      <c r="J5589">
        <f t="shared" si="264"/>
        <v>3000</v>
      </c>
      <c r="K5589">
        <f t="shared" si="263"/>
        <v>9000000</v>
      </c>
    </row>
    <row r="5590" spans="1:11" x14ac:dyDescent="0.25">
      <c r="A5590" t="s">
        <v>32</v>
      </c>
      <c r="B5590" t="s">
        <v>7</v>
      </c>
      <c r="C5590">
        <v>2001</v>
      </c>
      <c r="D5590">
        <v>1083</v>
      </c>
      <c r="E5590">
        <v>43720.04</v>
      </c>
      <c r="F5590">
        <v>27.56</v>
      </c>
      <c r="G5590">
        <v>183627</v>
      </c>
      <c r="H5590">
        <v>183627</v>
      </c>
      <c r="I5590">
        <f t="shared" si="262"/>
        <v>0</v>
      </c>
      <c r="J5590">
        <f t="shared" si="264"/>
        <v>0</v>
      </c>
      <c r="K5590">
        <f t="shared" si="263"/>
        <v>0</v>
      </c>
    </row>
    <row r="5591" spans="1:11" x14ac:dyDescent="0.25">
      <c r="A5591" t="s">
        <v>40</v>
      </c>
      <c r="B5591" t="s">
        <v>7</v>
      </c>
      <c r="C5591">
        <v>1991</v>
      </c>
      <c r="D5591">
        <v>832</v>
      </c>
      <c r="E5591">
        <v>88916.6</v>
      </c>
      <c r="F5591">
        <v>7.28</v>
      </c>
      <c r="G5591">
        <v>200113</v>
      </c>
      <c r="H5591">
        <v>191624</v>
      </c>
      <c r="I5591">
        <f t="shared" si="262"/>
        <v>8489</v>
      </c>
      <c r="J5591">
        <f t="shared" si="264"/>
        <v>8489</v>
      </c>
      <c r="K5591">
        <f t="shared" si="263"/>
        <v>72063121</v>
      </c>
    </row>
    <row r="5592" spans="1:11" x14ac:dyDescent="0.25">
      <c r="A5592" t="s">
        <v>20</v>
      </c>
      <c r="B5592" t="s">
        <v>9</v>
      </c>
      <c r="C5592">
        <v>1990</v>
      </c>
      <c r="D5592">
        <v>1300</v>
      </c>
      <c r="E5592">
        <v>1762.01</v>
      </c>
      <c r="F5592">
        <v>16.91</v>
      </c>
      <c r="G5592">
        <v>18510</v>
      </c>
      <c r="H5592">
        <v>14316</v>
      </c>
      <c r="I5592">
        <f t="shared" si="262"/>
        <v>4194</v>
      </c>
      <c r="J5592">
        <f t="shared" si="264"/>
        <v>4194</v>
      </c>
      <c r="K5592">
        <f t="shared" si="263"/>
        <v>17589636</v>
      </c>
    </row>
    <row r="5593" spans="1:11" x14ac:dyDescent="0.25">
      <c r="A5593" t="s">
        <v>25</v>
      </c>
      <c r="B5593" t="s">
        <v>15</v>
      </c>
      <c r="C5593">
        <v>2012</v>
      </c>
      <c r="D5593">
        <v>534</v>
      </c>
      <c r="E5593">
        <v>48687.88</v>
      </c>
      <c r="F5593">
        <v>11.79</v>
      </c>
      <c r="G5593">
        <v>33960</v>
      </c>
      <c r="H5593">
        <v>33960</v>
      </c>
      <c r="I5593">
        <f t="shared" si="262"/>
        <v>0</v>
      </c>
      <c r="J5593">
        <f t="shared" si="264"/>
        <v>0</v>
      </c>
      <c r="K5593">
        <f t="shared" si="263"/>
        <v>0</v>
      </c>
    </row>
    <row r="5594" spans="1:11" x14ac:dyDescent="0.25">
      <c r="A5594" t="s">
        <v>10</v>
      </c>
      <c r="B5594" t="s">
        <v>9</v>
      </c>
      <c r="C5594">
        <v>2008</v>
      </c>
      <c r="D5594">
        <v>1668</v>
      </c>
      <c r="E5594">
        <v>58750</v>
      </c>
      <c r="F5594">
        <v>15.57</v>
      </c>
      <c r="G5594">
        <v>25456</v>
      </c>
      <c r="H5594">
        <v>25456</v>
      </c>
      <c r="I5594">
        <f t="shared" si="262"/>
        <v>0</v>
      </c>
      <c r="J5594">
        <f t="shared" si="264"/>
        <v>0</v>
      </c>
      <c r="K5594">
        <f t="shared" si="263"/>
        <v>0</v>
      </c>
    </row>
    <row r="5595" spans="1:11" x14ac:dyDescent="0.25">
      <c r="A5595" t="s">
        <v>66</v>
      </c>
      <c r="B5595" t="s">
        <v>21</v>
      </c>
      <c r="C5595">
        <v>1994</v>
      </c>
      <c r="D5595">
        <v>1032</v>
      </c>
      <c r="E5595">
        <v>102.26</v>
      </c>
      <c r="F5595">
        <v>21.35</v>
      </c>
      <c r="G5595">
        <v>68966</v>
      </c>
      <c r="H5595">
        <v>58544</v>
      </c>
      <c r="I5595">
        <f t="shared" si="262"/>
        <v>10422</v>
      </c>
      <c r="J5595">
        <f t="shared" si="264"/>
        <v>10422</v>
      </c>
      <c r="K5595">
        <f t="shared" si="263"/>
        <v>108618084</v>
      </c>
    </row>
    <row r="5596" spans="1:11" x14ac:dyDescent="0.25">
      <c r="A5596" t="s">
        <v>39</v>
      </c>
      <c r="B5596" t="s">
        <v>9</v>
      </c>
      <c r="C5596">
        <v>2006</v>
      </c>
      <c r="D5596">
        <v>2666</v>
      </c>
      <c r="E5596">
        <v>9074.43</v>
      </c>
      <c r="F5596">
        <v>26.44</v>
      </c>
      <c r="G5596">
        <v>52998</v>
      </c>
      <c r="H5596">
        <v>52998</v>
      </c>
      <c r="I5596">
        <f t="shared" si="262"/>
        <v>0</v>
      </c>
      <c r="J5596">
        <f t="shared" si="264"/>
        <v>0</v>
      </c>
      <c r="K5596">
        <f t="shared" si="263"/>
        <v>0</v>
      </c>
    </row>
    <row r="5597" spans="1:11" x14ac:dyDescent="0.25">
      <c r="A5597" t="s">
        <v>33</v>
      </c>
      <c r="B5597" t="s">
        <v>15</v>
      </c>
      <c r="C5597">
        <v>2007</v>
      </c>
      <c r="D5597">
        <v>59</v>
      </c>
      <c r="E5597">
        <v>4216.71</v>
      </c>
      <c r="F5597">
        <v>26.58</v>
      </c>
      <c r="G5597">
        <v>24271</v>
      </c>
      <c r="H5597">
        <v>23933</v>
      </c>
      <c r="I5597">
        <f t="shared" si="262"/>
        <v>338</v>
      </c>
      <c r="J5597">
        <f t="shared" si="264"/>
        <v>338</v>
      </c>
      <c r="K5597">
        <f t="shared" si="263"/>
        <v>114244</v>
      </c>
    </row>
    <row r="5598" spans="1:11" x14ac:dyDescent="0.25">
      <c r="A5598" t="s">
        <v>34</v>
      </c>
      <c r="B5598" t="s">
        <v>21</v>
      </c>
      <c r="C5598">
        <v>2001</v>
      </c>
      <c r="D5598">
        <v>636</v>
      </c>
      <c r="E5598">
        <v>35700</v>
      </c>
      <c r="F5598">
        <v>12.33</v>
      </c>
      <c r="G5598">
        <v>195766</v>
      </c>
      <c r="H5598">
        <v>187394</v>
      </c>
      <c r="I5598">
        <f t="shared" si="262"/>
        <v>8372</v>
      </c>
      <c r="J5598">
        <f t="shared" si="264"/>
        <v>8372</v>
      </c>
      <c r="K5598">
        <f t="shared" si="263"/>
        <v>70090384</v>
      </c>
    </row>
    <row r="5599" spans="1:11" x14ac:dyDescent="0.25">
      <c r="A5599" t="s">
        <v>67</v>
      </c>
      <c r="B5599" t="s">
        <v>7</v>
      </c>
      <c r="C5599">
        <v>2004</v>
      </c>
      <c r="D5599">
        <v>854</v>
      </c>
      <c r="E5599">
        <v>16942</v>
      </c>
      <c r="F5599">
        <v>16.309999999999999</v>
      </c>
      <c r="G5599">
        <v>169935</v>
      </c>
      <c r="H5599">
        <v>161642</v>
      </c>
      <c r="I5599">
        <f t="shared" si="262"/>
        <v>8293</v>
      </c>
      <c r="J5599">
        <f t="shared" si="264"/>
        <v>8293</v>
      </c>
      <c r="K5599">
        <f t="shared" si="263"/>
        <v>68773849</v>
      </c>
    </row>
    <row r="5600" spans="1:11" x14ac:dyDescent="0.25">
      <c r="A5600" t="s">
        <v>36</v>
      </c>
      <c r="B5600" t="s">
        <v>7</v>
      </c>
      <c r="C5600">
        <v>2001</v>
      </c>
      <c r="D5600">
        <v>1738</v>
      </c>
      <c r="E5600">
        <v>8414.17</v>
      </c>
      <c r="F5600">
        <v>16.95</v>
      </c>
      <c r="G5600">
        <v>114862</v>
      </c>
      <c r="H5600">
        <v>115040</v>
      </c>
      <c r="I5600">
        <f t="shared" si="262"/>
        <v>178</v>
      </c>
      <c r="J5600">
        <f t="shared" si="264"/>
        <v>-178</v>
      </c>
      <c r="K5600">
        <f t="shared" si="263"/>
        <v>31684</v>
      </c>
    </row>
    <row r="5601" spans="1:11" x14ac:dyDescent="0.25">
      <c r="A5601" t="s">
        <v>18</v>
      </c>
      <c r="B5601" t="s">
        <v>45</v>
      </c>
      <c r="C5601">
        <v>1999</v>
      </c>
      <c r="D5601">
        <v>1761</v>
      </c>
      <c r="E5601">
        <v>127585</v>
      </c>
      <c r="F5601">
        <v>24.01</v>
      </c>
      <c r="G5601">
        <v>132795</v>
      </c>
      <c r="H5601">
        <v>132795</v>
      </c>
      <c r="I5601">
        <f t="shared" si="262"/>
        <v>0</v>
      </c>
      <c r="J5601">
        <f t="shared" si="264"/>
        <v>0</v>
      </c>
      <c r="K5601">
        <f t="shared" si="263"/>
        <v>0</v>
      </c>
    </row>
    <row r="5602" spans="1:11" x14ac:dyDescent="0.25">
      <c r="A5602" t="s">
        <v>69</v>
      </c>
      <c r="B5602" t="s">
        <v>45</v>
      </c>
      <c r="C5602">
        <v>1997</v>
      </c>
      <c r="D5602">
        <v>1513</v>
      </c>
      <c r="E5602">
        <v>139.88999999999999</v>
      </c>
      <c r="F5602">
        <v>19.97</v>
      </c>
      <c r="G5602">
        <v>67542</v>
      </c>
      <c r="H5602">
        <v>67718</v>
      </c>
      <c r="I5602">
        <f t="shared" si="262"/>
        <v>176</v>
      </c>
      <c r="J5602">
        <f t="shared" si="264"/>
        <v>-176</v>
      </c>
      <c r="K5602">
        <f t="shared" si="263"/>
        <v>30976</v>
      </c>
    </row>
    <row r="5603" spans="1:11" x14ac:dyDescent="0.25">
      <c r="A5603" t="s">
        <v>18</v>
      </c>
      <c r="B5603" t="s">
        <v>9</v>
      </c>
      <c r="C5603">
        <v>2010</v>
      </c>
      <c r="D5603">
        <v>1761</v>
      </c>
      <c r="E5603">
        <v>342580</v>
      </c>
      <c r="F5603">
        <v>20.72</v>
      </c>
      <c r="G5603">
        <v>43667</v>
      </c>
      <c r="H5603">
        <v>43667</v>
      </c>
      <c r="I5603">
        <f t="shared" si="262"/>
        <v>0</v>
      </c>
      <c r="J5603">
        <f t="shared" si="264"/>
        <v>0</v>
      </c>
      <c r="K5603">
        <f t="shared" si="263"/>
        <v>0</v>
      </c>
    </row>
    <row r="5604" spans="1:11" x14ac:dyDescent="0.25">
      <c r="A5604" t="s">
        <v>86</v>
      </c>
      <c r="B5604" t="s">
        <v>9</v>
      </c>
      <c r="C5604">
        <v>2000</v>
      </c>
      <c r="D5604">
        <v>447</v>
      </c>
      <c r="E5604">
        <v>148.68</v>
      </c>
      <c r="F5604">
        <v>12.61</v>
      </c>
      <c r="G5604">
        <v>32484</v>
      </c>
      <c r="H5604">
        <v>35343</v>
      </c>
      <c r="I5604">
        <f t="shared" si="262"/>
        <v>2859</v>
      </c>
      <c r="J5604">
        <f t="shared" si="264"/>
        <v>-2859</v>
      </c>
      <c r="K5604">
        <f t="shared" si="263"/>
        <v>8173881</v>
      </c>
    </row>
    <row r="5605" spans="1:11" x14ac:dyDescent="0.25">
      <c r="A5605" t="s">
        <v>69</v>
      </c>
      <c r="B5605" t="s">
        <v>13</v>
      </c>
      <c r="C5605">
        <v>1994</v>
      </c>
      <c r="D5605">
        <v>1513</v>
      </c>
      <c r="E5605">
        <v>76.150000000000006</v>
      </c>
      <c r="F5605">
        <v>19.96</v>
      </c>
      <c r="G5605">
        <v>20694</v>
      </c>
      <c r="H5605">
        <v>21304</v>
      </c>
      <c r="I5605">
        <f t="shared" si="262"/>
        <v>610</v>
      </c>
      <c r="J5605">
        <f t="shared" si="264"/>
        <v>-610</v>
      </c>
      <c r="K5605">
        <f t="shared" si="263"/>
        <v>372100</v>
      </c>
    </row>
    <row r="5606" spans="1:11" x14ac:dyDescent="0.25">
      <c r="A5606" t="s">
        <v>42</v>
      </c>
      <c r="B5606" t="s">
        <v>15</v>
      </c>
      <c r="C5606">
        <v>2005</v>
      </c>
      <c r="D5606">
        <v>758</v>
      </c>
      <c r="E5606">
        <v>51741.99</v>
      </c>
      <c r="F5606">
        <v>20.09</v>
      </c>
      <c r="G5606">
        <v>34544</v>
      </c>
      <c r="H5606">
        <v>34544</v>
      </c>
      <c r="I5606">
        <f t="shared" si="262"/>
        <v>0</v>
      </c>
      <c r="J5606">
        <f t="shared" si="264"/>
        <v>0</v>
      </c>
      <c r="K5606">
        <f t="shared" si="263"/>
        <v>0</v>
      </c>
    </row>
    <row r="5607" spans="1:11" x14ac:dyDescent="0.25">
      <c r="A5607" t="s">
        <v>85</v>
      </c>
      <c r="B5607" t="s">
        <v>7</v>
      </c>
      <c r="C5607">
        <v>2008</v>
      </c>
      <c r="D5607">
        <v>1622</v>
      </c>
      <c r="E5607">
        <v>65423</v>
      </c>
      <c r="F5607">
        <v>27.48</v>
      </c>
      <c r="G5607">
        <v>150459</v>
      </c>
      <c r="H5607">
        <v>157503</v>
      </c>
      <c r="I5607">
        <f t="shared" si="262"/>
        <v>7044</v>
      </c>
      <c r="J5607">
        <f t="shared" si="264"/>
        <v>-7044</v>
      </c>
      <c r="K5607">
        <f t="shared" si="263"/>
        <v>49617936</v>
      </c>
    </row>
    <row r="5608" spans="1:11" x14ac:dyDescent="0.25">
      <c r="A5608" t="s">
        <v>32</v>
      </c>
      <c r="B5608" t="s">
        <v>11</v>
      </c>
      <c r="C5608">
        <v>1991</v>
      </c>
      <c r="D5608">
        <v>1083</v>
      </c>
      <c r="E5608">
        <v>72133</v>
      </c>
      <c r="F5608">
        <v>26.7</v>
      </c>
      <c r="G5608">
        <v>22814</v>
      </c>
      <c r="H5608">
        <v>22814</v>
      </c>
      <c r="I5608">
        <f t="shared" si="262"/>
        <v>0</v>
      </c>
      <c r="J5608">
        <f t="shared" si="264"/>
        <v>0</v>
      </c>
      <c r="K5608">
        <f t="shared" si="263"/>
        <v>0</v>
      </c>
    </row>
    <row r="5609" spans="1:11" x14ac:dyDescent="0.25">
      <c r="A5609" t="s">
        <v>8</v>
      </c>
      <c r="B5609" t="s">
        <v>7</v>
      </c>
      <c r="C5609">
        <v>1999</v>
      </c>
      <c r="D5609">
        <v>537</v>
      </c>
      <c r="E5609">
        <v>44293</v>
      </c>
      <c r="F5609">
        <v>9.5299999999999994</v>
      </c>
      <c r="G5609">
        <v>110517</v>
      </c>
      <c r="H5609">
        <v>110517</v>
      </c>
      <c r="I5609">
        <f t="shared" si="262"/>
        <v>0</v>
      </c>
      <c r="J5609">
        <f t="shared" si="264"/>
        <v>0</v>
      </c>
      <c r="K5609">
        <f t="shared" si="263"/>
        <v>0</v>
      </c>
    </row>
    <row r="5610" spans="1:11" x14ac:dyDescent="0.25">
      <c r="A5610" t="s">
        <v>52</v>
      </c>
      <c r="B5610" t="s">
        <v>29</v>
      </c>
      <c r="C5610">
        <v>2011</v>
      </c>
      <c r="D5610">
        <v>282</v>
      </c>
      <c r="E5610">
        <v>3.25</v>
      </c>
      <c r="F5610">
        <v>27.79</v>
      </c>
      <c r="G5610">
        <v>8715</v>
      </c>
      <c r="H5610">
        <v>6881</v>
      </c>
      <c r="I5610">
        <f t="shared" si="262"/>
        <v>1834</v>
      </c>
      <c r="J5610">
        <f t="shared" si="264"/>
        <v>1834</v>
      </c>
      <c r="K5610">
        <f t="shared" si="263"/>
        <v>3363556</v>
      </c>
    </row>
    <row r="5611" spans="1:11" x14ac:dyDescent="0.25">
      <c r="A5611" t="s">
        <v>36</v>
      </c>
      <c r="B5611" t="s">
        <v>9</v>
      </c>
      <c r="C5611">
        <v>2013</v>
      </c>
      <c r="D5611">
        <v>1738</v>
      </c>
      <c r="E5611">
        <v>17942.97</v>
      </c>
      <c r="F5611">
        <v>17</v>
      </c>
      <c r="G5611">
        <v>32686</v>
      </c>
      <c r="H5611">
        <v>33084</v>
      </c>
      <c r="I5611">
        <f t="shared" si="262"/>
        <v>398</v>
      </c>
      <c r="J5611">
        <f t="shared" si="264"/>
        <v>-398</v>
      </c>
      <c r="K5611">
        <f t="shared" si="263"/>
        <v>158404</v>
      </c>
    </row>
    <row r="5612" spans="1:11" x14ac:dyDescent="0.25">
      <c r="A5612" t="s">
        <v>27</v>
      </c>
      <c r="B5612" t="s">
        <v>21</v>
      </c>
      <c r="C5612">
        <v>2004</v>
      </c>
      <c r="D5612">
        <v>495</v>
      </c>
      <c r="E5612">
        <v>26857</v>
      </c>
      <c r="F5612">
        <v>21.11</v>
      </c>
      <c r="G5612">
        <v>34248</v>
      </c>
      <c r="H5612">
        <v>33690</v>
      </c>
      <c r="I5612">
        <f t="shared" si="262"/>
        <v>558</v>
      </c>
      <c r="J5612">
        <f t="shared" si="264"/>
        <v>558</v>
      </c>
      <c r="K5612">
        <f t="shared" si="263"/>
        <v>311364</v>
      </c>
    </row>
    <row r="5613" spans="1:11" x14ac:dyDescent="0.25">
      <c r="A5613" t="s">
        <v>97</v>
      </c>
      <c r="B5613" t="s">
        <v>45</v>
      </c>
      <c r="C5613">
        <v>1992</v>
      </c>
      <c r="D5613">
        <v>1292</v>
      </c>
      <c r="E5613">
        <v>484.59</v>
      </c>
      <c r="F5613">
        <v>25.1</v>
      </c>
      <c r="G5613">
        <v>95859</v>
      </c>
      <c r="H5613">
        <v>90909</v>
      </c>
      <c r="I5613">
        <f t="shared" si="262"/>
        <v>4950</v>
      </c>
      <c r="J5613">
        <f t="shared" si="264"/>
        <v>4950</v>
      </c>
      <c r="K5613">
        <f t="shared" si="263"/>
        <v>24502500</v>
      </c>
    </row>
    <row r="5614" spans="1:11" x14ac:dyDescent="0.25">
      <c r="A5614" t="s">
        <v>32</v>
      </c>
      <c r="B5614" t="s">
        <v>15</v>
      </c>
      <c r="C5614">
        <v>1990</v>
      </c>
      <c r="D5614">
        <v>1083</v>
      </c>
      <c r="E5614">
        <v>75000</v>
      </c>
      <c r="F5614">
        <v>25.54</v>
      </c>
      <c r="G5614">
        <v>8136</v>
      </c>
      <c r="H5614">
        <v>8136</v>
      </c>
      <c r="I5614">
        <f t="shared" si="262"/>
        <v>0</v>
      </c>
      <c r="J5614">
        <f t="shared" si="264"/>
        <v>0</v>
      </c>
      <c r="K5614">
        <f t="shared" si="263"/>
        <v>0</v>
      </c>
    </row>
    <row r="5615" spans="1:11" x14ac:dyDescent="0.25">
      <c r="A5615" t="s">
        <v>10</v>
      </c>
      <c r="B5615" t="s">
        <v>29</v>
      </c>
      <c r="C5615">
        <v>2012</v>
      </c>
      <c r="D5615">
        <v>1668</v>
      </c>
      <c r="E5615">
        <v>54716.4</v>
      </c>
      <c r="F5615">
        <v>13.11</v>
      </c>
      <c r="G5615">
        <v>17994</v>
      </c>
      <c r="H5615">
        <v>17994</v>
      </c>
      <c r="I5615">
        <f t="shared" si="262"/>
        <v>0</v>
      </c>
      <c r="J5615">
        <f t="shared" si="264"/>
        <v>0</v>
      </c>
      <c r="K5615">
        <f t="shared" si="263"/>
        <v>0</v>
      </c>
    </row>
    <row r="5616" spans="1:11" x14ac:dyDescent="0.25">
      <c r="A5616" t="s">
        <v>40</v>
      </c>
      <c r="B5616" t="s">
        <v>15</v>
      </c>
      <c r="C5616">
        <v>2001</v>
      </c>
      <c r="D5616">
        <v>832</v>
      </c>
      <c r="E5616">
        <v>75978</v>
      </c>
      <c r="F5616">
        <v>13.23</v>
      </c>
      <c r="G5616">
        <v>62045</v>
      </c>
      <c r="H5616">
        <v>63445</v>
      </c>
      <c r="I5616">
        <f t="shared" si="262"/>
        <v>1400</v>
      </c>
      <c r="J5616">
        <f t="shared" si="264"/>
        <v>-1400</v>
      </c>
      <c r="K5616">
        <f t="shared" si="263"/>
        <v>1960000</v>
      </c>
    </row>
    <row r="5617" spans="1:11" x14ac:dyDescent="0.25">
      <c r="A5617" t="s">
        <v>19</v>
      </c>
      <c r="B5617" t="s">
        <v>29</v>
      </c>
      <c r="C5617">
        <v>2011</v>
      </c>
      <c r="D5617">
        <v>216</v>
      </c>
      <c r="E5617">
        <v>1795.94</v>
      </c>
      <c r="F5617">
        <v>19.78</v>
      </c>
      <c r="G5617">
        <v>8504</v>
      </c>
      <c r="H5617">
        <v>8334</v>
      </c>
      <c r="I5617">
        <f t="shared" si="262"/>
        <v>170</v>
      </c>
      <c r="J5617">
        <f t="shared" si="264"/>
        <v>170</v>
      </c>
      <c r="K5617">
        <f t="shared" si="263"/>
        <v>28900</v>
      </c>
    </row>
    <row r="5618" spans="1:11" x14ac:dyDescent="0.25">
      <c r="A5618" t="s">
        <v>34</v>
      </c>
      <c r="B5618" t="s">
        <v>29</v>
      </c>
      <c r="C5618">
        <v>2008</v>
      </c>
      <c r="D5618">
        <v>636</v>
      </c>
      <c r="E5618">
        <v>40719</v>
      </c>
      <c r="F5618">
        <v>16.920000000000002</v>
      </c>
      <c r="G5618">
        <v>29801</v>
      </c>
      <c r="H5618">
        <v>26744</v>
      </c>
      <c r="I5618">
        <f t="shared" si="262"/>
        <v>3057</v>
      </c>
      <c r="J5618">
        <f t="shared" si="264"/>
        <v>3057</v>
      </c>
      <c r="K5618">
        <f t="shared" si="263"/>
        <v>9345249</v>
      </c>
    </row>
    <row r="5619" spans="1:11" x14ac:dyDescent="0.25">
      <c r="A5619" t="s">
        <v>106</v>
      </c>
      <c r="B5619" t="s">
        <v>49</v>
      </c>
      <c r="C5619">
        <v>2000</v>
      </c>
      <c r="D5619">
        <v>2280</v>
      </c>
      <c r="E5619">
        <v>3925.63</v>
      </c>
      <c r="F5619">
        <v>26.73</v>
      </c>
      <c r="G5619">
        <v>132840</v>
      </c>
      <c r="H5619">
        <v>132852</v>
      </c>
      <c r="I5619">
        <f t="shared" si="262"/>
        <v>12</v>
      </c>
      <c r="J5619">
        <f t="shared" si="264"/>
        <v>-12</v>
      </c>
      <c r="K5619">
        <f t="shared" si="263"/>
        <v>144</v>
      </c>
    </row>
    <row r="5620" spans="1:11" x14ac:dyDescent="0.25">
      <c r="A5620" t="s">
        <v>93</v>
      </c>
      <c r="B5620" t="s">
        <v>7</v>
      </c>
      <c r="C5620">
        <v>1993</v>
      </c>
      <c r="D5620">
        <v>778</v>
      </c>
      <c r="E5620">
        <v>10505</v>
      </c>
      <c r="F5620">
        <v>9.4700000000000006</v>
      </c>
      <c r="G5620">
        <v>437663</v>
      </c>
      <c r="H5620">
        <v>414503</v>
      </c>
      <c r="I5620">
        <f t="shared" si="262"/>
        <v>23160</v>
      </c>
      <c r="J5620">
        <f t="shared" si="264"/>
        <v>23160</v>
      </c>
      <c r="K5620">
        <f t="shared" si="263"/>
        <v>536385600</v>
      </c>
    </row>
    <row r="5621" spans="1:11" x14ac:dyDescent="0.25">
      <c r="A5621" t="s">
        <v>73</v>
      </c>
      <c r="B5621" t="s">
        <v>9</v>
      </c>
      <c r="C5621">
        <v>2011</v>
      </c>
      <c r="D5621">
        <v>2041</v>
      </c>
      <c r="E5621">
        <v>685.98</v>
      </c>
      <c r="F5621">
        <v>24.52</v>
      </c>
      <c r="G5621">
        <v>74419</v>
      </c>
      <c r="H5621">
        <v>68333</v>
      </c>
      <c r="I5621">
        <f t="shared" si="262"/>
        <v>6086</v>
      </c>
      <c r="J5621">
        <f t="shared" si="264"/>
        <v>6086</v>
      </c>
      <c r="K5621">
        <f t="shared" si="263"/>
        <v>37039396</v>
      </c>
    </row>
    <row r="5622" spans="1:11" x14ac:dyDescent="0.25">
      <c r="A5622" t="s">
        <v>10</v>
      </c>
      <c r="B5622" t="s">
        <v>11</v>
      </c>
      <c r="C5622">
        <v>1994</v>
      </c>
      <c r="D5622">
        <v>1668</v>
      </c>
      <c r="E5622">
        <v>79821.179999999993</v>
      </c>
      <c r="F5622">
        <v>13.78</v>
      </c>
      <c r="G5622">
        <v>37182</v>
      </c>
      <c r="H5622">
        <v>34739</v>
      </c>
      <c r="I5622">
        <f t="shared" si="262"/>
        <v>2443</v>
      </c>
      <c r="J5622">
        <f t="shared" si="264"/>
        <v>2443</v>
      </c>
      <c r="K5622">
        <f t="shared" si="263"/>
        <v>5968249</v>
      </c>
    </row>
    <row r="5623" spans="1:11" x14ac:dyDescent="0.25">
      <c r="A5623" t="s">
        <v>18</v>
      </c>
      <c r="B5623" t="s">
        <v>13</v>
      </c>
      <c r="C5623">
        <v>1997</v>
      </c>
      <c r="D5623">
        <v>1761</v>
      </c>
      <c r="E5623">
        <v>110276.11</v>
      </c>
      <c r="F5623">
        <v>20.77</v>
      </c>
      <c r="G5623">
        <v>27310</v>
      </c>
      <c r="H5623">
        <v>27310</v>
      </c>
      <c r="I5623">
        <f t="shared" si="262"/>
        <v>0</v>
      </c>
      <c r="J5623">
        <f t="shared" si="264"/>
        <v>0</v>
      </c>
      <c r="K5623">
        <f t="shared" si="263"/>
        <v>0</v>
      </c>
    </row>
    <row r="5624" spans="1:11" x14ac:dyDescent="0.25">
      <c r="A5624" t="s">
        <v>57</v>
      </c>
      <c r="B5624" t="s">
        <v>11</v>
      </c>
      <c r="C5624">
        <v>1998</v>
      </c>
      <c r="D5624">
        <v>3240</v>
      </c>
      <c r="E5624">
        <v>60687</v>
      </c>
      <c r="F5624">
        <v>27.67</v>
      </c>
      <c r="G5624">
        <v>20497</v>
      </c>
      <c r="H5624">
        <v>21537</v>
      </c>
      <c r="I5624">
        <f t="shared" si="262"/>
        <v>1040</v>
      </c>
      <c r="J5624">
        <f t="shared" si="264"/>
        <v>-1040</v>
      </c>
      <c r="K5624">
        <f t="shared" si="263"/>
        <v>1081600</v>
      </c>
    </row>
    <row r="5625" spans="1:11" x14ac:dyDescent="0.25">
      <c r="A5625" t="s">
        <v>68</v>
      </c>
      <c r="B5625" t="s">
        <v>9</v>
      </c>
      <c r="C5625">
        <v>2008</v>
      </c>
      <c r="D5625">
        <v>748</v>
      </c>
      <c r="E5625">
        <v>190.92</v>
      </c>
      <c r="F5625">
        <v>28.4</v>
      </c>
      <c r="G5625">
        <v>16662</v>
      </c>
      <c r="H5625">
        <v>11736</v>
      </c>
      <c r="I5625">
        <f t="shared" si="262"/>
        <v>4926</v>
      </c>
      <c r="J5625">
        <f t="shared" si="264"/>
        <v>4926</v>
      </c>
      <c r="K5625">
        <f t="shared" si="263"/>
        <v>24265476</v>
      </c>
    </row>
    <row r="5626" spans="1:11" x14ac:dyDescent="0.25">
      <c r="A5626" t="s">
        <v>34</v>
      </c>
      <c r="B5626" t="s">
        <v>29</v>
      </c>
      <c r="C5626">
        <v>2006</v>
      </c>
      <c r="D5626">
        <v>636</v>
      </c>
      <c r="E5626">
        <v>39767</v>
      </c>
      <c r="F5626">
        <v>13.06</v>
      </c>
      <c r="G5626">
        <v>24111</v>
      </c>
      <c r="H5626">
        <v>24111</v>
      </c>
      <c r="I5626">
        <f t="shared" si="262"/>
        <v>0</v>
      </c>
      <c r="J5626">
        <f t="shared" si="264"/>
        <v>0</v>
      </c>
      <c r="K5626">
        <f t="shared" si="263"/>
        <v>0</v>
      </c>
    </row>
    <row r="5627" spans="1:11" x14ac:dyDescent="0.25">
      <c r="A5627" t="s">
        <v>43</v>
      </c>
      <c r="B5627" t="s">
        <v>11</v>
      </c>
      <c r="C5627">
        <v>1999</v>
      </c>
      <c r="D5627">
        <v>593</v>
      </c>
      <c r="E5627">
        <v>33089</v>
      </c>
      <c r="F5627">
        <v>15</v>
      </c>
      <c r="G5627">
        <v>19409</v>
      </c>
      <c r="H5627">
        <v>19409</v>
      </c>
      <c r="I5627">
        <f t="shared" si="262"/>
        <v>0</v>
      </c>
      <c r="J5627">
        <f t="shared" si="264"/>
        <v>0</v>
      </c>
      <c r="K5627">
        <f t="shared" si="263"/>
        <v>0</v>
      </c>
    </row>
    <row r="5628" spans="1:11" x14ac:dyDescent="0.25">
      <c r="A5628" t="s">
        <v>17</v>
      </c>
      <c r="B5628" t="s">
        <v>21</v>
      </c>
      <c r="C5628">
        <v>1993</v>
      </c>
      <c r="D5628">
        <v>51</v>
      </c>
      <c r="E5628">
        <v>4175</v>
      </c>
      <c r="F5628">
        <v>20.74</v>
      </c>
      <c r="G5628">
        <v>260629</v>
      </c>
      <c r="H5628">
        <v>241308</v>
      </c>
      <c r="I5628">
        <f t="shared" si="262"/>
        <v>19321</v>
      </c>
      <c r="J5628">
        <f t="shared" si="264"/>
        <v>19321</v>
      </c>
      <c r="K5628">
        <f t="shared" si="263"/>
        <v>373301041</v>
      </c>
    </row>
    <row r="5629" spans="1:11" x14ac:dyDescent="0.25">
      <c r="A5629" t="s">
        <v>32</v>
      </c>
      <c r="B5629" t="s">
        <v>9</v>
      </c>
      <c r="C5629">
        <v>2012</v>
      </c>
      <c r="D5629">
        <v>1083</v>
      </c>
      <c r="E5629">
        <v>52980</v>
      </c>
      <c r="F5629">
        <v>25.98</v>
      </c>
      <c r="G5629">
        <v>25557</v>
      </c>
      <c r="H5629">
        <v>25557</v>
      </c>
      <c r="I5629">
        <f t="shared" si="262"/>
        <v>0</v>
      </c>
      <c r="J5629">
        <f t="shared" si="264"/>
        <v>0</v>
      </c>
      <c r="K5629">
        <f t="shared" si="263"/>
        <v>0</v>
      </c>
    </row>
    <row r="5630" spans="1:11" x14ac:dyDescent="0.25">
      <c r="A5630" t="s">
        <v>72</v>
      </c>
      <c r="B5630" t="s">
        <v>21</v>
      </c>
      <c r="C5630">
        <v>2011</v>
      </c>
      <c r="D5630">
        <v>1010</v>
      </c>
      <c r="E5630">
        <v>40</v>
      </c>
      <c r="F5630">
        <v>24.15</v>
      </c>
      <c r="G5630">
        <v>65512</v>
      </c>
      <c r="H5630">
        <v>44240</v>
      </c>
      <c r="I5630">
        <f t="shared" si="262"/>
        <v>21272</v>
      </c>
      <c r="J5630">
        <f t="shared" si="264"/>
        <v>21272</v>
      </c>
      <c r="K5630">
        <f t="shared" si="263"/>
        <v>452497984</v>
      </c>
    </row>
    <row r="5631" spans="1:11" x14ac:dyDescent="0.25">
      <c r="A5631" t="s">
        <v>32</v>
      </c>
      <c r="B5631" t="s">
        <v>11</v>
      </c>
      <c r="C5631">
        <v>2012</v>
      </c>
      <c r="D5631">
        <v>1083</v>
      </c>
      <c r="E5631">
        <v>52980</v>
      </c>
      <c r="F5631">
        <v>28.02</v>
      </c>
      <c r="G5631">
        <v>31775</v>
      </c>
      <c r="H5631">
        <v>31775</v>
      </c>
      <c r="I5631">
        <f t="shared" si="262"/>
        <v>0</v>
      </c>
      <c r="J5631">
        <f t="shared" si="264"/>
        <v>0</v>
      </c>
      <c r="K5631">
        <f t="shared" si="263"/>
        <v>0</v>
      </c>
    </row>
    <row r="5632" spans="1:11" x14ac:dyDescent="0.25">
      <c r="A5632" t="s">
        <v>10</v>
      </c>
      <c r="B5632" t="s">
        <v>13</v>
      </c>
      <c r="C5632">
        <v>2005</v>
      </c>
      <c r="D5632">
        <v>1668</v>
      </c>
      <c r="E5632">
        <v>63829.77</v>
      </c>
      <c r="F5632">
        <v>15.36</v>
      </c>
      <c r="G5632">
        <v>66483</v>
      </c>
      <c r="H5632">
        <v>66483</v>
      </c>
      <c r="I5632">
        <f t="shared" si="262"/>
        <v>0</v>
      </c>
      <c r="J5632">
        <f t="shared" si="264"/>
        <v>0</v>
      </c>
      <c r="K5632">
        <f t="shared" si="263"/>
        <v>0</v>
      </c>
    </row>
    <row r="5633" spans="1:11" x14ac:dyDescent="0.25">
      <c r="A5633" t="s">
        <v>32</v>
      </c>
      <c r="B5633" t="s">
        <v>45</v>
      </c>
      <c r="C5633">
        <v>1996</v>
      </c>
      <c r="D5633">
        <v>1083</v>
      </c>
      <c r="E5633">
        <v>56114</v>
      </c>
      <c r="F5633">
        <v>26.64</v>
      </c>
      <c r="G5633">
        <v>238528</v>
      </c>
      <c r="H5633">
        <v>238528</v>
      </c>
      <c r="I5633">
        <f t="shared" si="262"/>
        <v>0</v>
      </c>
      <c r="J5633">
        <f t="shared" si="264"/>
        <v>0</v>
      </c>
      <c r="K5633">
        <f t="shared" si="263"/>
        <v>0</v>
      </c>
    </row>
    <row r="5634" spans="1:11" x14ac:dyDescent="0.25">
      <c r="A5634" t="s">
        <v>24</v>
      </c>
      <c r="B5634" t="s">
        <v>11</v>
      </c>
      <c r="C5634">
        <v>2012</v>
      </c>
      <c r="D5634">
        <v>591</v>
      </c>
      <c r="E5634">
        <v>136185.07999999999</v>
      </c>
      <c r="F5634">
        <v>18.43</v>
      </c>
      <c r="G5634">
        <v>32199</v>
      </c>
      <c r="H5634">
        <v>32199</v>
      </c>
      <c r="I5634">
        <f t="shared" si="262"/>
        <v>0</v>
      </c>
      <c r="J5634">
        <f t="shared" si="264"/>
        <v>0</v>
      </c>
      <c r="K5634">
        <f t="shared" si="263"/>
        <v>0</v>
      </c>
    </row>
    <row r="5635" spans="1:11" x14ac:dyDescent="0.25">
      <c r="A5635" t="s">
        <v>98</v>
      </c>
      <c r="B5635" t="s">
        <v>11</v>
      </c>
      <c r="C5635">
        <v>1993</v>
      </c>
      <c r="D5635">
        <v>600</v>
      </c>
      <c r="E5635">
        <v>8825</v>
      </c>
      <c r="F5635">
        <v>7.67</v>
      </c>
      <c r="G5635">
        <v>33279</v>
      </c>
      <c r="H5635">
        <v>31817</v>
      </c>
      <c r="I5635">
        <f t="shared" ref="I5635:I5650" si="265">ABS(G5635-H5635)</f>
        <v>1462</v>
      </c>
      <c r="J5635">
        <f t="shared" si="264"/>
        <v>1462</v>
      </c>
      <c r="K5635">
        <f t="shared" ref="K5635:K5650" si="266">J5635^2</f>
        <v>2137444</v>
      </c>
    </row>
    <row r="5636" spans="1:11" x14ac:dyDescent="0.25">
      <c r="A5636" t="s">
        <v>32</v>
      </c>
      <c r="B5636" t="s">
        <v>15</v>
      </c>
      <c r="C5636">
        <v>2000</v>
      </c>
      <c r="D5636">
        <v>1083</v>
      </c>
      <c r="E5636">
        <v>44957.52</v>
      </c>
      <c r="F5636">
        <v>25.35</v>
      </c>
      <c r="G5636">
        <v>7639</v>
      </c>
      <c r="H5636">
        <v>7639</v>
      </c>
      <c r="I5636">
        <f t="shared" si="265"/>
        <v>0</v>
      </c>
      <c r="J5636">
        <f t="shared" si="264"/>
        <v>0</v>
      </c>
      <c r="K5636">
        <f t="shared" si="266"/>
        <v>0</v>
      </c>
    </row>
    <row r="5637" spans="1:11" x14ac:dyDescent="0.25">
      <c r="A5637" t="s">
        <v>42</v>
      </c>
      <c r="B5637" t="s">
        <v>45</v>
      </c>
      <c r="C5637">
        <v>2012</v>
      </c>
      <c r="D5637">
        <v>758</v>
      </c>
      <c r="E5637">
        <v>64512.22</v>
      </c>
      <c r="F5637">
        <v>19.71</v>
      </c>
      <c r="G5637">
        <v>122330</v>
      </c>
      <c r="H5637">
        <v>122330</v>
      </c>
      <c r="I5637">
        <f t="shared" si="265"/>
        <v>0</v>
      </c>
      <c r="J5637">
        <f t="shared" si="264"/>
        <v>0</v>
      </c>
      <c r="K5637">
        <f t="shared" si="266"/>
        <v>0</v>
      </c>
    </row>
    <row r="5638" spans="1:11" x14ac:dyDescent="0.25">
      <c r="A5638" t="s">
        <v>30</v>
      </c>
      <c r="B5638" t="s">
        <v>9</v>
      </c>
      <c r="C5638">
        <v>2004</v>
      </c>
      <c r="D5638">
        <v>656</v>
      </c>
      <c r="E5638">
        <v>1023.6</v>
      </c>
      <c r="F5638">
        <v>6.43</v>
      </c>
      <c r="G5638">
        <v>21429</v>
      </c>
      <c r="H5638">
        <v>23500</v>
      </c>
      <c r="I5638">
        <f t="shared" si="265"/>
        <v>2071</v>
      </c>
      <c r="J5638">
        <f t="shared" si="264"/>
        <v>-2071</v>
      </c>
      <c r="K5638">
        <f t="shared" si="266"/>
        <v>4289041</v>
      </c>
    </row>
    <row r="5639" spans="1:11" x14ac:dyDescent="0.25">
      <c r="A5639" t="s">
        <v>8</v>
      </c>
      <c r="B5639" t="s">
        <v>7</v>
      </c>
      <c r="C5639">
        <v>1991</v>
      </c>
      <c r="D5639">
        <v>537</v>
      </c>
      <c r="E5639">
        <v>29477.5</v>
      </c>
      <c r="F5639">
        <v>9.7200000000000006</v>
      </c>
      <c r="G5639">
        <v>96637</v>
      </c>
      <c r="H5639">
        <v>96637</v>
      </c>
      <c r="I5639">
        <f t="shared" si="265"/>
        <v>0</v>
      </c>
      <c r="J5639">
        <f t="shared" si="264"/>
        <v>0</v>
      </c>
      <c r="K5639">
        <f t="shared" si="266"/>
        <v>0</v>
      </c>
    </row>
    <row r="5640" spans="1:11" x14ac:dyDescent="0.25">
      <c r="A5640" t="s">
        <v>16</v>
      </c>
      <c r="B5640" t="s">
        <v>7</v>
      </c>
      <c r="C5640">
        <v>2001</v>
      </c>
      <c r="D5640">
        <v>1522</v>
      </c>
      <c r="E5640">
        <v>13156.09</v>
      </c>
      <c r="F5640">
        <v>13.16</v>
      </c>
      <c r="G5640">
        <v>191735</v>
      </c>
      <c r="H5640">
        <v>191735</v>
      </c>
      <c r="I5640">
        <f t="shared" si="265"/>
        <v>0</v>
      </c>
      <c r="J5640">
        <f t="shared" si="264"/>
        <v>0</v>
      </c>
      <c r="K5640">
        <f t="shared" si="266"/>
        <v>0</v>
      </c>
    </row>
    <row r="5641" spans="1:11" x14ac:dyDescent="0.25">
      <c r="A5641" t="s">
        <v>61</v>
      </c>
      <c r="B5641" t="s">
        <v>13</v>
      </c>
      <c r="C5641">
        <v>1990</v>
      </c>
      <c r="D5641">
        <v>1212</v>
      </c>
      <c r="E5641">
        <v>157</v>
      </c>
      <c r="F5641">
        <v>19.39</v>
      </c>
      <c r="G5641">
        <v>13652</v>
      </c>
      <c r="H5641">
        <v>24118</v>
      </c>
      <c r="I5641">
        <f t="shared" si="265"/>
        <v>10466</v>
      </c>
      <c r="J5641">
        <f t="shared" si="264"/>
        <v>-10466</v>
      </c>
      <c r="K5641">
        <f t="shared" si="266"/>
        <v>109537156</v>
      </c>
    </row>
    <row r="5642" spans="1:11" x14ac:dyDescent="0.25">
      <c r="A5642" t="s">
        <v>14</v>
      </c>
      <c r="B5642" t="s">
        <v>13</v>
      </c>
      <c r="C5642">
        <v>2009</v>
      </c>
      <c r="D5642">
        <v>494</v>
      </c>
      <c r="E5642">
        <v>3957.61</v>
      </c>
      <c r="F5642">
        <v>25.37</v>
      </c>
      <c r="G5642">
        <v>35809</v>
      </c>
      <c r="H5642">
        <v>35809</v>
      </c>
      <c r="I5642">
        <f t="shared" si="265"/>
        <v>0</v>
      </c>
      <c r="J5642">
        <f t="shared" si="264"/>
        <v>0</v>
      </c>
      <c r="K5642">
        <f t="shared" si="266"/>
        <v>0</v>
      </c>
    </row>
    <row r="5643" spans="1:11" x14ac:dyDescent="0.25">
      <c r="A5643" t="s">
        <v>18</v>
      </c>
      <c r="B5643" t="s">
        <v>45</v>
      </c>
      <c r="C5643">
        <v>1999</v>
      </c>
      <c r="D5643">
        <v>1761</v>
      </c>
      <c r="E5643">
        <v>127585</v>
      </c>
      <c r="F5643">
        <v>20.04</v>
      </c>
      <c r="G5643">
        <v>132795</v>
      </c>
      <c r="H5643">
        <v>132795</v>
      </c>
      <c r="I5643">
        <f t="shared" si="265"/>
        <v>0</v>
      </c>
      <c r="J5643">
        <f t="shared" si="264"/>
        <v>0</v>
      </c>
      <c r="K5643">
        <f t="shared" si="266"/>
        <v>0</v>
      </c>
    </row>
    <row r="5644" spans="1:11" x14ac:dyDescent="0.25">
      <c r="A5644" t="s">
        <v>18</v>
      </c>
      <c r="B5644" t="s">
        <v>13</v>
      </c>
      <c r="C5644">
        <v>2011</v>
      </c>
      <c r="D5644">
        <v>1761</v>
      </c>
      <c r="E5644">
        <v>345026</v>
      </c>
      <c r="F5644">
        <v>24.32</v>
      </c>
      <c r="G5644">
        <v>48956</v>
      </c>
      <c r="H5644">
        <v>48956</v>
      </c>
      <c r="I5644">
        <f t="shared" si="265"/>
        <v>0</v>
      </c>
      <c r="J5644">
        <f t="shared" si="264"/>
        <v>0</v>
      </c>
      <c r="K5644">
        <f t="shared" si="266"/>
        <v>0</v>
      </c>
    </row>
    <row r="5645" spans="1:11" x14ac:dyDescent="0.25">
      <c r="A5645" t="s">
        <v>32</v>
      </c>
      <c r="B5645" t="s">
        <v>11</v>
      </c>
      <c r="C5645">
        <v>2008</v>
      </c>
      <c r="D5645">
        <v>1083</v>
      </c>
      <c r="E5645">
        <v>14485.33</v>
      </c>
      <c r="F5645">
        <v>25.78</v>
      </c>
      <c r="G5645">
        <v>28022</v>
      </c>
      <c r="H5645">
        <v>28022</v>
      </c>
      <c r="I5645">
        <f t="shared" si="265"/>
        <v>0</v>
      </c>
      <c r="J5645">
        <f t="shared" ref="J5645:J5650" si="267">G5645-H5645</f>
        <v>0</v>
      </c>
      <c r="K5645">
        <f t="shared" si="266"/>
        <v>0</v>
      </c>
    </row>
    <row r="5646" spans="1:11" x14ac:dyDescent="0.25">
      <c r="A5646" t="s">
        <v>79</v>
      </c>
      <c r="B5646" t="s">
        <v>7</v>
      </c>
      <c r="C5646">
        <v>2010</v>
      </c>
      <c r="D5646">
        <v>383</v>
      </c>
      <c r="E5646">
        <v>27.63</v>
      </c>
      <c r="F5646">
        <v>25.22</v>
      </c>
      <c r="G5646">
        <v>15729</v>
      </c>
      <c r="H5646">
        <v>14209</v>
      </c>
      <c r="I5646">
        <f t="shared" si="265"/>
        <v>1520</v>
      </c>
      <c r="J5646">
        <f t="shared" si="267"/>
        <v>1520</v>
      </c>
      <c r="K5646">
        <f t="shared" si="266"/>
        <v>2310400</v>
      </c>
    </row>
    <row r="5647" spans="1:11" x14ac:dyDescent="0.25">
      <c r="A5647" t="s">
        <v>8</v>
      </c>
      <c r="B5647" t="s">
        <v>7</v>
      </c>
      <c r="C5647">
        <v>2000</v>
      </c>
      <c r="D5647">
        <v>537</v>
      </c>
      <c r="E5647">
        <v>39667</v>
      </c>
      <c r="F5647">
        <v>8.67</v>
      </c>
      <c r="G5647">
        <v>116314</v>
      </c>
      <c r="H5647">
        <v>116314</v>
      </c>
      <c r="I5647">
        <f t="shared" si="265"/>
        <v>0</v>
      </c>
      <c r="J5647">
        <f t="shared" si="267"/>
        <v>0</v>
      </c>
      <c r="K5647">
        <f t="shared" si="266"/>
        <v>0</v>
      </c>
    </row>
    <row r="5648" spans="1:11" x14ac:dyDescent="0.25">
      <c r="A5648" t="s">
        <v>42</v>
      </c>
      <c r="B5648" t="s">
        <v>29</v>
      </c>
      <c r="C5648">
        <v>2010</v>
      </c>
      <c r="D5648">
        <v>758</v>
      </c>
      <c r="E5648">
        <v>63402.29</v>
      </c>
      <c r="F5648">
        <v>25.04</v>
      </c>
      <c r="G5648">
        <v>10925</v>
      </c>
      <c r="H5648">
        <v>14121</v>
      </c>
      <c r="I5648">
        <f t="shared" si="265"/>
        <v>3196</v>
      </c>
      <c r="J5648">
        <f t="shared" si="267"/>
        <v>-3196</v>
      </c>
      <c r="K5648">
        <f t="shared" si="266"/>
        <v>10214416</v>
      </c>
    </row>
    <row r="5649" spans="1:11" x14ac:dyDescent="0.25">
      <c r="A5649" t="s">
        <v>10</v>
      </c>
      <c r="B5649" t="s">
        <v>21</v>
      </c>
      <c r="C5649">
        <v>1993</v>
      </c>
      <c r="D5649">
        <v>1668</v>
      </c>
      <c r="E5649">
        <v>79821.179999999993</v>
      </c>
      <c r="F5649">
        <v>14.93</v>
      </c>
      <c r="G5649">
        <v>194906</v>
      </c>
      <c r="H5649">
        <v>194906</v>
      </c>
      <c r="I5649">
        <f t="shared" si="265"/>
        <v>0</v>
      </c>
      <c r="J5649">
        <f t="shared" si="267"/>
        <v>0</v>
      </c>
      <c r="K5649">
        <f t="shared" si="266"/>
        <v>0</v>
      </c>
    </row>
    <row r="5650" spans="1:11" x14ac:dyDescent="0.25">
      <c r="A5650" t="s">
        <v>107</v>
      </c>
      <c r="B5650" t="s">
        <v>7</v>
      </c>
      <c r="C5650">
        <v>1996</v>
      </c>
      <c r="D5650">
        <v>1500</v>
      </c>
      <c r="E5650">
        <v>70.430000000000007</v>
      </c>
      <c r="F5650">
        <v>15.37</v>
      </c>
      <c r="G5650">
        <v>84750</v>
      </c>
      <c r="H5650">
        <v>85926</v>
      </c>
      <c r="I5650">
        <f t="shared" si="265"/>
        <v>1176</v>
      </c>
      <c r="J5650">
        <f t="shared" si="267"/>
        <v>-1176</v>
      </c>
      <c r="K5650">
        <f t="shared" si="266"/>
        <v>1382976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2023-06-04T13:35:45Z</dcterms:created>
  <dcterms:modified xsi:type="dcterms:W3CDTF">2023-06-05T10:00:18Z</dcterms:modified>
</cp:coreProperties>
</file>