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buBakarAtiq\Desktop\Computer_Simulation\"/>
    </mc:Choice>
  </mc:AlternateContent>
  <xr:revisionPtr revIDLastSave="0" documentId="13_ncr:1_{5E81263A-F87D-46A1-A922-7C8A4E9DE6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 1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8" i="1"/>
  <c r="E7" i="1"/>
  <c r="E8" i="1" s="1"/>
  <c r="E9" i="1" s="1"/>
  <c r="T8" i="1" l="1"/>
  <c r="U8" i="1" s="1"/>
  <c r="S9" i="1" s="1"/>
  <c r="U9" i="1" s="1"/>
  <c r="S10" i="1" s="1"/>
  <c r="U10" i="1" l="1"/>
  <c r="S11" i="1" s="1"/>
  <c r="U11" i="1" l="1"/>
  <c r="S12" i="1" s="1"/>
  <c r="U12" i="1" l="1"/>
  <c r="S13" i="1" s="1"/>
  <c r="U13" i="1" l="1"/>
  <c r="S14" i="1" s="1"/>
  <c r="U14" i="1" l="1"/>
  <c r="S15" i="1" s="1"/>
  <c r="U15" i="1" l="1"/>
  <c r="S16" i="1" s="1"/>
  <c r="U16" i="1" l="1"/>
  <c r="S17" i="1" s="1"/>
  <c r="U17" i="1" l="1"/>
  <c r="S18" i="1" s="1"/>
  <c r="U18" i="1" l="1"/>
  <c r="S19" i="1" s="1"/>
  <c r="U19" i="1" l="1"/>
  <c r="S20" i="1" s="1"/>
  <c r="U20" i="1" l="1"/>
  <c r="S21" i="1" s="1"/>
  <c r="U21" i="1" l="1"/>
  <c r="S22" i="1" s="1"/>
  <c r="U22" i="1" l="1"/>
  <c r="S23" i="1" s="1"/>
  <c r="U23" i="1" l="1"/>
  <c r="S24" i="1" s="1"/>
  <c r="U24" i="1" l="1"/>
  <c r="S25" i="1" s="1"/>
  <c r="U25" i="1" l="1"/>
  <c r="S26" i="1" s="1"/>
  <c r="U26" i="1" l="1"/>
  <c r="S27" i="1" s="1"/>
  <c r="U27" i="1" l="1"/>
  <c r="S28" i="1" s="1"/>
  <c r="U28" i="1" l="1"/>
  <c r="S29" i="1" s="1"/>
  <c r="U29" i="1" l="1"/>
  <c r="S30" i="1" s="1"/>
  <c r="U30" i="1" l="1"/>
  <c r="S31" i="1" s="1"/>
  <c r="U31" i="1" l="1"/>
  <c r="S32" i="1" s="1"/>
  <c r="U32" i="1" s="1"/>
</calcChain>
</file>

<file path=xl/sharedStrings.xml><?xml version="1.0" encoding="utf-8"?>
<sst xmlns="http://schemas.openxmlformats.org/spreadsheetml/2006/main" count="24" uniqueCount="22">
  <si>
    <t>Lab 13</t>
  </si>
  <si>
    <t>To simulate a random service time by using spreadsheet.</t>
  </si>
  <si>
    <t>Table 2</t>
  </si>
  <si>
    <t>Input Specification and Simulation Table for Service Times</t>
  </si>
  <si>
    <t>Service Time</t>
  </si>
  <si>
    <t>Proability</t>
  </si>
  <si>
    <t>Cumulative Proability</t>
  </si>
  <si>
    <t>Number of Callers</t>
  </si>
  <si>
    <t>=</t>
  </si>
  <si>
    <t>Simulation Table</t>
  </si>
  <si>
    <t>Step</t>
  </si>
  <si>
    <t>Activity</t>
  </si>
  <si>
    <t>Caller</t>
  </si>
  <si>
    <t>Caller No</t>
  </si>
  <si>
    <t>Random #</t>
  </si>
  <si>
    <t>Range</t>
  </si>
  <si>
    <t>0&lt;x&lt;0.3</t>
  </si>
  <si>
    <t>0.31&lt;x&lt;0.75</t>
  </si>
  <si>
    <t>0.76&lt;x&lt;1</t>
  </si>
  <si>
    <t>Solution:</t>
  </si>
  <si>
    <t>Service Begins Time</t>
  </si>
  <si>
    <t>Departure Time (Call end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</si>
</sst>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2"/>
  <sheetViews>
    <sheetView tabSelected="1" topLeftCell="C5" workbookViewId="0">
      <selection activeCell="S6" sqref="S6"/>
    </sheetView>
  </sheetViews>
  <sheetFormatPr defaultRowHeight="14.4" x14ac:dyDescent="0.3"/>
  <cols>
    <col min="3" max="3" width="11.21875" bestFit="1" customWidth="1"/>
    <col min="19" max="19" width="17" bestFit="1" customWidth="1"/>
    <col min="20" max="20" width="11.21875" bestFit="1" customWidth="1"/>
    <col min="21" max="21" width="26.21875" bestFit="1" customWidth="1"/>
  </cols>
  <sheetData>
    <row r="1" spans="2:21" x14ac:dyDescent="0.3">
      <c r="B1" t="s">
        <v>0</v>
      </c>
    </row>
    <row r="2" spans="2:21" x14ac:dyDescent="0.3">
      <c r="B2" t="s">
        <v>1</v>
      </c>
    </row>
    <row r="4" spans="2:21" x14ac:dyDescent="0.3">
      <c r="B4" t="s">
        <v>2</v>
      </c>
    </row>
    <row r="5" spans="2:21" x14ac:dyDescent="0.3">
      <c r="B5" s="10" t="s">
        <v>3</v>
      </c>
      <c r="C5" s="11"/>
      <c r="D5" s="11"/>
      <c r="E5" s="11"/>
      <c r="F5" s="11"/>
      <c r="G5" s="12"/>
      <c r="I5" t="s">
        <v>19</v>
      </c>
    </row>
    <row r="6" spans="2:21" ht="24" x14ac:dyDescent="0.3">
      <c r="B6" s="3"/>
      <c r="C6" s="4" t="s">
        <v>4</v>
      </c>
      <c r="D6" s="4" t="s">
        <v>5</v>
      </c>
      <c r="E6" s="4" t="s">
        <v>6</v>
      </c>
      <c r="F6" s="5"/>
      <c r="G6" s="6"/>
      <c r="I6" t="s">
        <v>15</v>
      </c>
    </row>
    <row r="7" spans="2:21" x14ac:dyDescent="0.3">
      <c r="B7" s="3"/>
      <c r="C7">
        <v>3</v>
      </c>
      <c r="D7">
        <v>0.3</v>
      </c>
      <c r="E7">
        <f>D7</f>
        <v>0.3</v>
      </c>
      <c r="G7" s="6"/>
      <c r="I7" t="s">
        <v>16</v>
      </c>
      <c r="Q7" s="15" t="s">
        <v>13</v>
      </c>
      <c r="R7" s="15" t="s">
        <v>14</v>
      </c>
      <c r="S7" s="15" t="s">
        <v>20</v>
      </c>
      <c r="T7" s="15" t="s">
        <v>4</v>
      </c>
      <c r="U7" s="15" t="s">
        <v>21</v>
      </c>
    </row>
    <row r="8" spans="2:21" x14ac:dyDescent="0.3">
      <c r="B8" s="3"/>
      <c r="C8">
        <v>6</v>
      </c>
      <c r="D8">
        <v>0.45</v>
      </c>
      <c r="E8">
        <f>E7+D8</f>
        <v>0.75</v>
      </c>
      <c r="G8" s="6"/>
      <c r="I8" t="s">
        <v>17</v>
      </c>
      <c r="Q8" s="15">
        <v>1</v>
      </c>
      <c r="R8" s="15">
        <f ca="1">RAND()</f>
        <v>0.4813342491681889</v>
      </c>
      <c r="S8" s="15">
        <v>0</v>
      </c>
      <c r="T8" s="15">
        <f ca="1">IF(OR(R8&lt;=0.3),$C$7,IF(OR(R8&lt;=0.31,R8&lt;=0.75),$C$8,IF(OR(R8&lt;=0.76,R8&lt;=1),$C$9,"NOT in table")))</f>
        <v>6</v>
      </c>
      <c r="U8" s="15">
        <f ca="1">T8+S8</f>
        <v>6</v>
      </c>
    </row>
    <row r="9" spans="2:21" x14ac:dyDescent="0.3">
      <c r="B9" s="7"/>
      <c r="C9" s="8">
        <v>10</v>
      </c>
      <c r="D9" s="8">
        <v>0.25</v>
      </c>
      <c r="E9" s="8">
        <f>E8+D9</f>
        <v>1</v>
      </c>
      <c r="F9" s="8"/>
      <c r="G9" s="9"/>
      <c r="I9" t="s">
        <v>18</v>
      </c>
      <c r="Q9" s="15">
        <v>2</v>
      </c>
      <c r="R9" s="15">
        <f t="shared" ref="R9:R32" ca="1" si="0">RAND()</f>
        <v>0.14447454922895941</v>
      </c>
      <c r="S9" s="15">
        <f ca="1">MAX(S8,U8)</f>
        <v>6</v>
      </c>
      <c r="T9" s="15">
        <f t="shared" ref="T9:T32" ca="1" si="1">IF(OR(R9&lt;=0.3),$C$7,IF(OR(R9&lt;=0.31,R9&lt;=0.75),$C$8,IF(OR(R9&lt;=0.76,R9&lt;=1),$C$9,"NOT in table")))</f>
        <v>3</v>
      </c>
      <c r="U9" s="15">
        <f t="shared" ref="U9:U32" ca="1" si="2">T9+S9</f>
        <v>9</v>
      </c>
    </row>
    <row r="10" spans="2:21" x14ac:dyDescent="0.3">
      <c r="Q10" s="15">
        <v>3</v>
      </c>
      <c r="R10" s="15">
        <f t="shared" ca="1" si="0"/>
        <v>0.8740151955152663</v>
      </c>
      <c r="S10" s="15">
        <f t="shared" ref="S10:S32" ca="1" si="3">MAX(S9,U9)</f>
        <v>9</v>
      </c>
      <c r="T10" s="15">
        <f t="shared" ca="1" si="1"/>
        <v>10</v>
      </c>
      <c r="U10" s="15">
        <f t="shared" ca="1" si="2"/>
        <v>19</v>
      </c>
    </row>
    <row r="11" spans="2:21" x14ac:dyDescent="0.3">
      <c r="B11" s="10" t="s">
        <v>7</v>
      </c>
      <c r="C11" s="11"/>
      <c r="D11" s="1" t="s">
        <v>8</v>
      </c>
      <c r="E11" s="2">
        <v>25</v>
      </c>
      <c r="Q11" s="15">
        <v>4</v>
      </c>
      <c r="R11" s="15">
        <f t="shared" ca="1" si="0"/>
        <v>0.88317817277290633</v>
      </c>
      <c r="S11" s="15">
        <f t="shared" ca="1" si="3"/>
        <v>19</v>
      </c>
      <c r="T11" s="15">
        <f t="shared" ca="1" si="1"/>
        <v>10</v>
      </c>
      <c r="U11" s="15">
        <f t="shared" ca="1" si="2"/>
        <v>29</v>
      </c>
    </row>
    <row r="12" spans="2:21" x14ac:dyDescent="0.3">
      <c r="B12" s="13" t="s">
        <v>9</v>
      </c>
      <c r="C12" s="14"/>
      <c r="E12" s="6"/>
      <c r="Q12" s="15">
        <v>5</v>
      </c>
      <c r="R12" s="15">
        <f t="shared" ca="1" si="0"/>
        <v>0.80131065307582938</v>
      </c>
      <c r="S12" s="15">
        <f t="shared" ca="1" si="3"/>
        <v>29</v>
      </c>
      <c r="T12" s="15">
        <f t="shared" ca="1" si="1"/>
        <v>10</v>
      </c>
      <c r="U12" s="15">
        <f t="shared" ca="1" si="2"/>
        <v>39</v>
      </c>
    </row>
    <row r="13" spans="2:21" x14ac:dyDescent="0.3">
      <c r="B13" s="3" t="s">
        <v>10</v>
      </c>
      <c r="C13" t="s">
        <v>11</v>
      </c>
      <c r="E13" s="6"/>
      <c r="Q13" s="15">
        <v>6</v>
      </c>
      <c r="R13" s="15">
        <f t="shared" ca="1" si="0"/>
        <v>0.31489646987538433</v>
      </c>
      <c r="S13" s="15">
        <f t="shared" ca="1" si="3"/>
        <v>39</v>
      </c>
      <c r="T13" s="15">
        <f t="shared" ca="1" si="1"/>
        <v>6</v>
      </c>
      <c r="U13" s="15">
        <f t="shared" ca="1" si="2"/>
        <v>45</v>
      </c>
    </row>
    <row r="14" spans="2:21" x14ac:dyDescent="0.3">
      <c r="B14" s="3" t="s">
        <v>12</v>
      </c>
      <c r="C14" t="s">
        <v>4</v>
      </c>
      <c r="E14" s="6"/>
      <c r="Q14" s="15">
        <v>7</v>
      </c>
      <c r="R14" s="15">
        <f t="shared" ca="1" si="0"/>
        <v>0.66063001473846716</v>
      </c>
      <c r="S14" s="15">
        <f t="shared" ca="1" si="3"/>
        <v>45</v>
      </c>
      <c r="T14" s="15">
        <f t="shared" ca="1" si="1"/>
        <v>6</v>
      </c>
      <c r="U14" s="15">
        <f t="shared" ca="1" si="2"/>
        <v>51</v>
      </c>
    </row>
    <row r="15" spans="2:21" x14ac:dyDescent="0.3">
      <c r="B15" s="3">
        <v>1</v>
      </c>
      <c r="C15">
        <v>6</v>
      </c>
      <c r="E15" s="6"/>
      <c r="Q15" s="15">
        <v>8</v>
      </c>
      <c r="R15" s="15">
        <f t="shared" ca="1" si="0"/>
        <v>0.67470719067840923</v>
      </c>
      <c r="S15" s="15">
        <f t="shared" ca="1" si="3"/>
        <v>51</v>
      </c>
      <c r="T15" s="15">
        <f t="shared" ca="1" si="1"/>
        <v>6</v>
      </c>
      <c r="U15" s="15">
        <f t="shared" ca="1" si="2"/>
        <v>57</v>
      </c>
    </row>
    <row r="16" spans="2:21" x14ac:dyDescent="0.3">
      <c r="B16" s="3">
        <v>2</v>
      </c>
      <c r="C16">
        <v>6</v>
      </c>
      <c r="E16" s="6"/>
      <c r="Q16" s="15">
        <v>9</v>
      </c>
      <c r="R16" s="15">
        <f t="shared" ca="1" si="0"/>
        <v>0.32986459141279667</v>
      </c>
      <c r="S16" s="15">
        <f t="shared" ca="1" si="3"/>
        <v>57</v>
      </c>
      <c r="T16" s="15">
        <f t="shared" ca="1" si="1"/>
        <v>6</v>
      </c>
      <c r="U16" s="15">
        <f t="shared" ca="1" si="2"/>
        <v>63</v>
      </c>
    </row>
    <row r="17" spans="2:21" x14ac:dyDescent="0.3">
      <c r="B17" s="3">
        <v>3</v>
      </c>
      <c r="C17">
        <v>10</v>
      </c>
      <c r="E17" s="6"/>
      <c r="Q17" s="15">
        <v>10</v>
      </c>
      <c r="R17" s="15">
        <f t="shared" ca="1" si="0"/>
        <v>0.92279309876459281</v>
      </c>
      <c r="S17" s="15">
        <f t="shared" ca="1" si="3"/>
        <v>63</v>
      </c>
      <c r="T17" s="15">
        <f t="shared" ca="1" si="1"/>
        <v>10</v>
      </c>
      <c r="U17" s="15">
        <f t="shared" ca="1" si="2"/>
        <v>73</v>
      </c>
    </row>
    <row r="18" spans="2:21" x14ac:dyDescent="0.3">
      <c r="B18" s="3">
        <v>4</v>
      </c>
      <c r="C18">
        <v>6</v>
      </c>
      <c r="E18" s="6"/>
      <c r="Q18" s="15">
        <v>11</v>
      </c>
      <c r="R18" s="15">
        <f t="shared" ca="1" si="0"/>
        <v>0.17980790751237519</v>
      </c>
      <c r="S18" s="15">
        <f t="shared" ca="1" si="3"/>
        <v>73</v>
      </c>
      <c r="T18" s="15">
        <f t="shared" ca="1" si="1"/>
        <v>3</v>
      </c>
      <c r="U18" s="15">
        <f t="shared" ca="1" si="2"/>
        <v>76</v>
      </c>
    </row>
    <row r="19" spans="2:21" x14ac:dyDescent="0.3">
      <c r="B19" s="7"/>
      <c r="C19" s="8"/>
      <c r="D19" s="8"/>
      <c r="E19" s="9"/>
      <c r="Q19" s="15">
        <v>12</v>
      </c>
      <c r="R19" s="15">
        <f t="shared" ca="1" si="0"/>
        <v>0.17765414997141793</v>
      </c>
      <c r="S19" s="15">
        <f t="shared" ca="1" si="3"/>
        <v>76</v>
      </c>
      <c r="T19" s="15">
        <f t="shared" ca="1" si="1"/>
        <v>3</v>
      </c>
      <c r="U19" s="15">
        <f t="shared" ca="1" si="2"/>
        <v>79</v>
      </c>
    </row>
    <row r="20" spans="2:21" x14ac:dyDescent="0.3">
      <c r="Q20" s="15">
        <v>13</v>
      </c>
      <c r="R20" s="15">
        <f t="shared" ca="1" si="0"/>
        <v>0.63576533010485781</v>
      </c>
      <c r="S20" s="15">
        <f t="shared" ca="1" si="3"/>
        <v>79</v>
      </c>
      <c r="T20" s="15">
        <f t="shared" ca="1" si="1"/>
        <v>6</v>
      </c>
      <c r="U20" s="15">
        <f t="shared" ca="1" si="2"/>
        <v>85</v>
      </c>
    </row>
    <row r="21" spans="2:21" x14ac:dyDescent="0.3">
      <c r="Q21" s="15">
        <v>14</v>
      </c>
      <c r="R21" s="15">
        <f t="shared" ca="1" si="0"/>
        <v>0.46812880165457271</v>
      </c>
      <c r="S21" s="15">
        <f t="shared" ca="1" si="3"/>
        <v>85</v>
      </c>
      <c r="T21" s="15">
        <f t="shared" ca="1" si="1"/>
        <v>6</v>
      </c>
      <c r="U21" s="15">
        <f t="shared" ca="1" si="2"/>
        <v>91</v>
      </c>
    </row>
    <row r="22" spans="2:21" x14ac:dyDescent="0.3">
      <c r="Q22" s="15">
        <v>15</v>
      </c>
      <c r="R22" s="15">
        <f t="shared" ca="1" si="0"/>
        <v>0.87327773557544874</v>
      </c>
      <c r="S22" s="15">
        <f t="shared" ca="1" si="3"/>
        <v>91</v>
      </c>
      <c r="T22" s="15">
        <f t="shared" ca="1" si="1"/>
        <v>10</v>
      </c>
      <c r="U22" s="15">
        <f t="shared" ca="1" si="2"/>
        <v>101</v>
      </c>
    </row>
    <row r="23" spans="2:21" x14ac:dyDescent="0.3">
      <c r="Q23" s="15">
        <v>16</v>
      </c>
      <c r="R23" s="15">
        <f t="shared" ca="1" si="0"/>
        <v>0.35975307889433938</v>
      </c>
      <c r="S23" s="15">
        <f t="shared" ca="1" si="3"/>
        <v>101</v>
      </c>
      <c r="T23" s="15">
        <f t="shared" ca="1" si="1"/>
        <v>6</v>
      </c>
      <c r="U23" s="15">
        <f t="shared" ca="1" si="2"/>
        <v>107</v>
      </c>
    </row>
    <row r="24" spans="2:21" x14ac:dyDescent="0.3">
      <c r="Q24" s="15">
        <v>17</v>
      </c>
      <c r="R24" s="15">
        <f t="shared" ca="1" si="0"/>
        <v>0.85709533822127126</v>
      </c>
      <c r="S24" s="15">
        <f t="shared" ca="1" si="3"/>
        <v>107</v>
      </c>
      <c r="T24" s="15">
        <f t="shared" ca="1" si="1"/>
        <v>10</v>
      </c>
      <c r="U24" s="15">
        <f t="shared" ca="1" si="2"/>
        <v>117</v>
      </c>
    </row>
    <row r="25" spans="2:21" x14ac:dyDescent="0.3">
      <c r="Q25" s="15">
        <v>18</v>
      </c>
      <c r="R25" s="15">
        <f t="shared" ca="1" si="0"/>
        <v>0.29215490670616151</v>
      </c>
      <c r="S25" s="15">
        <f t="shared" ca="1" si="3"/>
        <v>117</v>
      </c>
      <c r="T25" s="15">
        <f t="shared" ca="1" si="1"/>
        <v>3</v>
      </c>
      <c r="U25" s="15">
        <f t="shared" ca="1" si="2"/>
        <v>120</v>
      </c>
    </row>
    <row r="26" spans="2:21" x14ac:dyDescent="0.3">
      <c r="Q26" s="15">
        <v>19</v>
      </c>
      <c r="R26" s="15">
        <f t="shared" ca="1" si="0"/>
        <v>0.1028473640439842</v>
      </c>
      <c r="S26" s="15">
        <f t="shared" ca="1" si="3"/>
        <v>120</v>
      </c>
      <c r="T26" s="15">
        <f t="shared" ca="1" si="1"/>
        <v>3</v>
      </c>
      <c r="U26" s="15">
        <f t="shared" ca="1" si="2"/>
        <v>123</v>
      </c>
    </row>
    <row r="27" spans="2:21" x14ac:dyDescent="0.3">
      <c r="Q27" s="15">
        <v>20</v>
      </c>
      <c r="R27" s="15">
        <f t="shared" ca="1" si="0"/>
        <v>0.11709231048786417</v>
      </c>
      <c r="S27" s="15">
        <f t="shared" ca="1" si="3"/>
        <v>123</v>
      </c>
      <c r="T27" s="15">
        <f t="shared" ca="1" si="1"/>
        <v>3</v>
      </c>
      <c r="U27" s="15">
        <f t="shared" ca="1" si="2"/>
        <v>126</v>
      </c>
    </row>
    <row r="28" spans="2:21" x14ac:dyDescent="0.3">
      <c r="Q28" s="15">
        <v>21</v>
      </c>
      <c r="R28" s="15">
        <f t="shared" ca="1" si="0"/>
        <v>0.33078196429162532</v>
      </c>
      <c r="S28" s="15">
        <f t="shared" ca="1" si="3"/>
        <v>126</v>
      </c>
      <c r="T28" s="15">
        <f t="shared" ca="1" si="1"/>
        <v>6</v>
      </c>
      <c r="U28" s="15">
        <f t="shared" ca="1" si="2"/>
        <v>132</v>
      </c>
    </row>
    <row r="29" spans="2:21" x14ac:dyDescent="0.3">
      <c r="Q29" s="15">
        <v>22</v>
      </c>
      <c r="R29" s="15">
        <f t="shared" ca="1" si="0"/>
        <v>0.18338511833748106</v>
      </c>
      <c r="S29" s="15">
        <f t="shared" ca="1" si="3"/>
        <v>132</v>
      </c>
      <c r="T29" s="15">
        <f t="shared" ca="1" si="1"/>
        <v>3</v>
      </c>
      <c r="U29" s="15">
        <f t="shared" ca="1" si="2"/>
        <v>135</v>
      </c>
    </row>
    <row r="30" spans="2:21" x14ac:dyDescent="0.3">
      <c r="Q30" s="15">
        <v>23</v>
      </c>
      <c r="R30" s="15">
        <f t="shared" ca="1" si="0"/>
        <v>0.1675833181819647</v>
      </c>
      <c r="S30" s="15">
        <f t="shared" ca="1" si="3"/>
        <v>135</v>
      </c>
      <c r="T30" s="15">
        <f t="shared" ca="1" si="1"/>
        <v>3</v>
      </c>
      <c r="U30" s="15">
        <f t="shared" ca="1" si="2"/>
        <v>138</v>
      </c>
    </row>
    <row r="31" spans="2:21" x14ac:dyDescent="0.3">
      <c r="Q31" s="15">
        <v>24</v>
      </c>
      <c r="R31" s="15">
        <f t="shared" ca="1" si="0"/>
        <v>0.58395072479805787</v>
      </c>
      <c r="S31" s="15">
        <f t="shared" ca="1" si="3"/>
        <v>138</v>
      </c>
      <c r="T31" s="15">
        <f t="shared" ca="1" si="1"/>
        <v>6</v>
      </c>
      <c r="U31" s="15">
        <f t="shared" ca="1" si="2"/>
        <v>144</v>
      </c>
    </row>
    <row r="32" spans="2:21" x14ac:dyDescent="0.3">
      <c r="Q32" s="15">
        <v>25</v>
      </c>
      <c r="R32" s="15">
        <f t="shared" ca="1" si="0"/>
        <v>0.25332336028710867</v>
      </c>
      <c r="S32" s="15">
        <f t="shared" ca="1" si="3"/>
        <v>144</v>
      </c>
      <c r="T32" s="15">
        <f t="shared" ca="1" si="1"/>
        <v>3</v>
      </c>
      <c r="U32" s="15">
        <f t="shared" ca="1" si="2"/>
        <v>147</v>
      </c>
    </row>
  </sheetData>
  <mergeCells count="3">
    <mergeCell ref="B11:C11"/>
    <mergeCell ref="B5:G5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dcterms:created xsi:type="dcterms:W3CDTF">2015-06-05T18:17:20Z</dcterms:created>
  <dcterms:modified xsi:type="dcterms:W3CDTF">2025-01-08T07:22:30Z</dcterms:modified>
</cp:coreProperties>
</file>