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buBakarAtiq\Desktop\Mechanics_of_Materials_Lab\Lab_03_30th_October_2024\"/>
    </mc:Choice>
  </mc:AlternateContent>
  <xr:revisionPtr revIDLastSave="0" documentId="13_ncr:1_{1EDB4ABF-5F62-4ACD-AA2E-C6FDAB3F659C}" xr6:coauthVersionLast="47" xr6:coauthVersionMax="47" xr10:uidLastSave="{00000000-0000-0000-0000-000000000000}"/>
  <bookViews>
    <workbookView xWindow="1500" yWindow="1500" windowWidth="17280" windowHeight="8964" xr2:uid="{00000000-000D-0000-FFFF-FFFF00000000}"/>
  </bookViews>
  <sheets>
    <sheet name="Lab 03" sheetId="1" r:id="rId1"/>
  </sheets>
  <definedNames>
    <definedName name="_xlnm.Print_Area" localSheetId="0">'Lab 03'!$B$2:$K$35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14" i="1" s="1"/>
  <c r="G15" i="1"/>
  <c r="G16" i="1"/>
  <c r="H16" i="1" s="1"/>
  <c r="G13" i="1"/>
  <c r="D14" i="1"/>
  <c r="I14" i="1" s="1"/>
  <c r="D15" i="1"/>
  <c r="D16" i="1"/>
  <c r="I16" i="1" s="1"/>
  <c r="J16" i="1" s="1"/>
  <c r="D13" i="1"/>
  <c r="C9" i="1"/>
  <c r="C8" i="1"/>
  <c r="C10" i="1" s="1"/>
  <c r="I15" i="1" l="1"/>
  <c r="H15" i="1"/>
  <c r="I13" i="1"/>
  <c r="H13" i="1"/>
  <c r="J14" i="1"/>
  <c r="J13" i="1" l="1"/>
  <c r="J15" i="1"/>
</calcChain>
</file>

<file path=xl/sharedStrings.xml><?xml version="1.0" encoding="utf-8"?>
<sst xmlns="http://schemas.openxmlformats.org/spreadsheetml/2006/main" count="22" uniqueCount="22">
  <si>
    <t>Lab</t>
  </si>
  <si>
    <t>To determine the relationshi between shear load and shear strain</t>
  </si>
  <si>
    <t>G=(Shear stress)/(Shear Strain)</t>
  </si>
  <si>
    <t>Observation</t>
  </si>
  <si>
    <t>Length (L) mm</t>
  </si>
  <si>
    <t>Thickness (t) mm</t>
  </si>
  <si>
    <t>Width (W) mm</t>
  </si>
  <si>
    <t>Least Count (mm)</t>
  </si>
  <si>
    <t>Area (L*t)</t>
  </si>
  <si>
    <t>Serial No</t>
  </si>
  <si>
    <t>Load (N)</t>
  </si>
  <si>
    <t>Mass (kg)</t>
  </si>
  <si>
    <t>Deflection Upon Loading (mm)</t>
  </si>
  <si>
    <t>Deflection Upon Unloading (mm)</t>
  </si>
  <si>
    <t>Mean (mm)</t>
  </si>
  <si>
    <t>Shear Deformation</t>
  </si>
  <si>
    <t>Angle of Distortion= change in width/original width</t>
  </si>
  <si>
    <t>Shear stress=(force/Area)</t>
  </si>
  <si>
    <t>Modulus of Rigidity=Shear Stress/ Angle of Distortion</t>
  </si>
  <si>
    <t>Group 1:</t>
  </si>
  <si>
    <t>Mohammad Abubakar Atiq</t>
  </si>
  <si>
    <t>Barira Qasim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</si>
</sst>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Plot Shear Stress versus Shear Strain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'Lab 03'!$I$13:$I$16</c:f>
              <c:numCache>
                <c:formatCode>General</c:formatCode>
                <c:ptCount val="4"/>
                <c:pt idx="0">
                  <c:v>0</c:v>
                </c:pt>
                <c:pt idx="1">
                  <c:v>6.196021901040679E-3</c:v>
                </c:pt>
                <c:pt idx="2">
                  <c:v>1.2392043802081358E-2</c:v>
                </c:pt>
                <c:pt idx="3">
                  <c:v>1.4870452562497629E-2</c:v>
                </c:pt>
              </c:numCache>
            </c:numRef>
          </c:xVal>
          <c:yVal>
            <c:numRef>
              <c:f>'Lab 03'!$H$13:$H$16</c:f>
              <c:numCache>
                <c:formatCode>0.00E+00</c:formatCode>
                <c:ptCount val="4"/>
                <c:pt idx="0">
                  <c:v>1.454898157129001E-3</c:v>
                </c:pt>
                <c:pt idx="1">
                  <c:v>3.9282250242483026E-3</c:v>
                </c:pt>
                <c:pt idx="2">
                  <c:v>1.600387972841901E-3</c:v>
                </c:pt>
                <c:pt idx="3">
                  <c:v>1.842870999030068E-3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4-437E-9724-20AA40D07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58496"/>
        <c:axId val="587712416"/>
      </c:scatterChart>
      <c:valAx>
        <c:axId val="5136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2416"/>
        <c:crosses val="autoZero"/>
        <c:crossBetween val="midCat"/>
      </c:valAx>
      <c:valAx>
        <c:axId val="5877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8</xdr:row>
      <xdr:rowOff>60960</xdr:rowOff>
    </xdr:from>
    <xdr:to>
      <xdr:col>7</xdr:col>
      <xdr:colOff>2880360</xdr:colOff>
      <xdr:row>10</xdr:row>
      <xdr:rowOff>167640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C7C655E-F11C-8B46-22F5-BB7333F28BF7}"/>
                </a:ext>
              </a:extLst>
            </xdr:cNvPr>
            <xdr:cNvSpPr txBox="1"/>
          </xdr:nvSpPr>
          <xdr:spPr>
            <a:xfrm>
              <a:off x="7467600" y="1341120"/>
              <a:ext cx="2849880" cy="4724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𝛾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𝑀𝑒𝑎𝑛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𝑊𝑖𝑑𝑡h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C7C655E-F11C-8B46-22F5-BB7333F28BF7}"/>
                </a:ext>
              </a:extLst>
            </xdr:cNvPr>
            <xdr:cNvSpPr txBox="1"/>
          </xdr:nvSpPr>
          <xdr:spPr>
            <a:xfrm>
              <a:off x="7467600" y="1341120"/>
              <a:ext cx="2849880" cy="4724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𝛾=(𝛿𝑙/𝛿𝑤)=𝑀𝑒𝑎𝑛/𝑊𝑖𝑑𝑡ℎ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8</xdr:col>
      <xdr:colOff>22860</xdr:colOff>
      <xdr:row>8</xdr:row>
      <xdr:rowOff>60960</xdr:rowOff>
    </xdr:from>
    <xdr:to>
      <xdr:col>8</xdr:col>
      <xdr:colOff>1485900</xdr:colOff>
      <xdr:row>10</xdr:row>
      <xdr:rowOff>167640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9B981DC-1A92-4ECF-B9C9-1AB5942A9996}"/>
                </a:ext>
              </a:extLst>
            </xdr:cNvPr>
            <xdr:cNvSpPr txBox="1"/>
          </xdr:nvSpPr>
          <xdr:spPr>
            <a:xfrm>
              <a:off x="10408920" y="1341120"/>
              <a:ext cx="1463040" cy="4724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𝜏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9B981DC-1A92-4ECF-B9C9-1AB5942A9996}"/>
                </a:ext>
              </a:extLst>
            </xdr:cNvPr>
            <xdr:cNvSpPr txBox="1"/>
          </xdr:nvSpPr>
          <xdr:spPr>
            <a:xfrm>
              <a:off x="10408920" y="1341120"/>
              <a:ext cx="1463040" cy="4724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=𝐹/𝐴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9</xdr:col>
      <xdr:colOff>60960</xdr:colOff>
      <xdr:row>8</xdr:row>
      <xdr:rowOff>68580</xdr:rowOff>
    </xdr:from>
    <xdr:to>
      <xdr:col>9</xdr:col>
      <xdr:colOff>3048000</xdr:colOff>
      <xdr:row>10</xdr:row>
      <xdr:rowOff>175260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D9B0197-6D85-444B-8043-441E14F1259C}"/>
                </a:ext>
              </a:extLst>
            </xdr:cNvPr>
            <xdr:cNvSpPr txBox="1"/>
          </xdr:nvSpPr>
          <xdr:spPr>
            <a:xfrm>
              <a:off x="11955780" y="1348740"/>
              <a:ext cx="2987040" cy="4724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𝜏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𝛾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D9B0197-6D85-444B-8043-441E14F1259C}"/>
                </a:ext>
              </a:extLst>
            </xdr:cNvPr>
            <xdr:cNvSpPr txBox="1"/>
          </xdr:nvSpPr>
          <xdr:spPr>
            <a:xfrm>
              <a:off x="11955780" y="1348740"/>
              <a:ext cx="2987040" cy="4724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𝐺=𝜏/𝛾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4</xdr:col>
      <xdr:colOff>82550</xdr:colOff>
      <xdr:row>16</xdr:row>
      <xdr:rowOff>88900</xdr:rowOff>
    </xdr:from>
    <xdr:to>
      <xdr:col>6</xdr:col>
      <xdr:colOff>184150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B4003C-A66D-B4A9-42DC-A6FAFBFC2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"/>
  <sheetViews>
    <sheetView tabSelected="1" zoomScale="70" zoomScaleNormal="70" zoomScaleSheetLayoutView="85" zoomScalePageLayoutView="70" workbookViewId="0">
      <selection activeCell="B5" sqref="B5"/>
    </sheetView>
  </sheetViews>
  <sheetFormatPr defaultRowHeight="14.4" x14ac:dyDescent="0.3"/>
  <cols>
    <col min="2" max="2" width="26" bestFit="1" customWidth="1"/>
    <col min="3" max="3" width="10.88671875" bestFit="1" customWidth="1"/>
    <col min="4" max="4" width="9.5546875" bestFit="1" customWidth="1"/>
    <col min="5" max="5" width="31.5546875" bestFit="1" customWidth="1"/>
    <col min="6" max="6" width="33.77734375" bestFit="1" customWidth="1"/>
    <col min="7" max="7" width="12.33203125" bestFit="1" customWidth="1"/>
    <col min="8" max="8" width="51" bestFit="1" customWidth="1"/>
    <col min="9" max="9" width="26.21875" bestFit="1" customWidth="1"/>
    <col min="10" max="10" width="54.21875" bestFit="1" customWidth="1"/>
  </cols>
  <sheetData>
    <row r="2" spans="2:10" x14ac:dyDescent="0.3">
      <c r="B2" s="1" t="s">
        <v>0</v>
      </c>
      <c r="C2" s="2">
        <v>3</v>
      </c>
    </row>
    <row r="3" spans="2:10" x14ac:dyDescent="0.3">
      <c r="B3" s="4" t="s">
        <v>1</v>
      </c>
      <c r="C3" s="4"/>
      <c r="D3" s="4"/>
      <c r="E3" s="4"/>
      <c r="F3" s="4"/>
      <c r="G3" s="4"/>
    </row>
    <row r="4" spans="2:10" x14ac:dyDescent="0.3">
      <c r="B4" t="s">
        <v>2</v>
      </c>
    </row>
    <row r="5" spans="2:10" x14ac:dyDescent="0.3">
      <c r="B5" t="s">
        <v>3</v>
      </c>
    </row>
    <row r="6" spans="2:10" x14ac:dyDescent="0.3">
      <c r="B6" t="s">
        <v>7</v>
      </c>
      <c r="C6">
        <v>0.05</v>
      </c>
    </row>
    <row r="7" spans="2:10" x14ac:dyDescent="0.3">
      <c r="B7" t="s">
        <v>4</v>
      </c>
      <c r="C7">
        <v>303</v>
      </c>
    </row>
    <row r="8" spans="2:10" x14ac:dyDescent="0.3">
      <c r="B8" t="s">
        <v>5</v>
      </c>
      <c r="C8">
        <f>26+2*C6</f>
        <v>26.1</v>
      </c>
    </row>
    <row r="9" spans="2:10" x14ac:dyDescent="0.3">
      <c r="B9" t="s">
        <v>6</v>
      </c>
      <c r="C9">
        <f>103+2*C6</f>
        <v>103.1</v>
      </c>
    </row>
    <row r="10" spans="2:10" x14ac:dyDescent="0.3">
      <c r="B10" t="s">
        <v>8</v>
      </c>
      <c r="C10">
        <f>C7*C8</f>
        <v>7908.3</v>
      </c>
    </row>
    <row r="11" spans="2:10" x14ac:dyDescent="0.3">
      <c r="E11" s="5" t="s">
        <v>15</v>
      </c>
      <c r="F11" s="5"/>
      <c r="G11" s="5"/>
    </row>
    <row r="12" spans="2:10" x14ac:dyDescent="0.3">
      <c r="B12" t="s">
        <v>9</v>
      </c>
      <c r="C12" t="s">
        <v>11</v>
      </c>
      <c r="D12" t="s">
        <v>10</v>
      </c>
      <c r="E12" t="s">
        <v>12</v>
      </c>
      <c r="F12" t="s">
        <v>13</v>
      </c>
      <c r="G12" t="s">
        <v>14</v>
      </c>
      <c r="H12" t="s">
        <v>16</v>
      </c>
      <c r="I12" t="s">
        <v>17</v>
      </c>
      <c r="J12" t="s">
        <v>18</v>
      </c>
    </row>
    <row r="13" spans="2:10" x14ac:dyDescent="0.3">
      <c r="B13">
        <v>1</v>
      </c>
      <c r="C13">
        <v>0</v>
      </c>
      <c r="D13">
        <f>C13*9.8</f>
        <v>0</v>
      </c>
      <c r="E13">
        <v>0</v>
      </c>
      <c r="F13">
        <v>0.3</v>
      </c>
      <c r="G13">
        <f>AVERAGE(E13:F13)</f>
        <v>0.15</v>
      </c>
      <c r="H13" s="3">
        <f>G13/$C$9</f>
        <v>1.454898157129001E-3</v>
      </c>
      <c r="I13">
        <f>D13/$C$10</f>
        <v>0</v>
      </c>
      <c r="J13">
        <f>I13/H13</f>
        <v>0</v>
      </c>
    </row>
    <row r="14" spans="2:10" x14ac:dyDescent="0.3">
      <c r="B14">
        <v>2</v>
      </c>
      <c r="C14">
        <v>5</v>
      </c>
      <c r="D14">
        <f t="shared" ref="D14:D16" si="0">C14*9.8</f>
        <v>49</v>
      </c>
      <c r="E14">
        <v>0.7</v>
      </c>
      <c r="F14">
        <v>0.11</v>
      </c>
      <c r="G14">
        <f t="shared" ref="G14:G16" si="1">AVERAGE(E14:F14)</f>
        <v>0.40499999999999997</v>
      </c>
      <c r="H14" s="3">
        <f t="shared" ref="H14:H16" si="2">G14/$C$9</f>
        <v>3.9282250242483026E-3</v>
      </c>
      <c r="I14">
        <f t="shared" ref="I14:I16" si="3">D14/$C$10</f>
        <v>6.196021901040679E-3</v>
      </c>
      <c r="J14">
        <f t="shared" ref="J14:J16" si="4">I14/H14</f>
        <v>1.5773082913513432</v>
      </c>
    </row>
    <row r="15" spans="2:10" x14ac:dyDescent="0.3">
      <c r="B15">
        <v>3</v>
      </c>
      <c r="C15">
        <v>10</v>
      </c>
      <c r="D15">
        <f t="shared" si="0"/>
        <v>98</v>
      </c>
      <c r="E15">
        <v>0.15</v>
      </c>
      <c r="F15">
        <v>0.18</v>
      </c>
      <c r="G15">
        <f t="shared" si="1"/>
        <v>0.16499999999999998</v>
      </c>
      <c r="H15" s="3">
        <f t="shared" si="2"/>
        <v>1.600387972841901E-3</v>
      </c>
      <c r="I15">
        <f t="shared" si="3"/>
        <v>1.2392043802081358E-2</v>
      </c>
      <c r="J15">
        <f t="shared" si="4"/>
        <v>7.7431497939065945</v>
      </c>
    </row>
    <row r="16" spans="2:10" x14ac:dyDescent="0.3">
      <c r="B16">
        <v>4</v>
      </c>
      <c r="C16">
        <v>12</v>
      </c>
      <c r="D16">
        <f t="shared" si="0"/>
        <v>117.60000000000001</v>
      </c>
      <c r="E16">
        <v>0.19</v>
      </c>
      <c r="F16">
        <v>0.19</v>
      </c>
      <c r="G16">
        <f t="shared" si="1"/>
        <v>0.19</v>
      </c>
      <c r="H16" s="3">
        <f t="shared" si="2"/>
        <v>1.842870999030068E-3</v>
      </c>
      <c r="I16">
        <f t="shared" si="3"/>
        <v>1.4870452562497629E-2</v>
      </c>
      <c r="J16">
        <f t="shared" si="4"/>
        <v>8.0691771536500294</v>
      </c>
    </row>
    <row r="17" spans="2:2" x14ac:dyDescent="0.3">
      <c r="B17" t="s">
        <v>19</v>
      </c>
    </row>
    <row r="18" spans="2:2" x14ac:dyDescent="0.3">
      <c r="B18" t="s">
        <v>20</v>
      </c>
    </row>
    <row r="19" spans="2:2" x14ac:dyDescent="0.3">
      <c r="B19" t="s">
        <v>21</v>
      </c>
    </row>
  </sheetData>
  <mergeCells count="2">
    <mergeCell ref="B3:G3"/>
    <mergeCell ref="E11:G11"/>
  </mergeCells>
  <pageMargins left="0.7" right="0.7" top="0.75" bottom="0.75" header="0.3" footer="0.3"/>
  <pageSetup paperSize="9" scale="49" orientation="landscape" r:id="rId1"/>
  <headerFooter>
    <oddHeader>&amp;LMechanics of Materials Lab
EF321L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 03</vt:lpstr>
      <vt:lpstr>'Lab 03'!Print_Area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AbuBakarAtiq</dc:creator>
  <cp:lastModifiedBy>AbuBakarAtiq</cp:lastModifiedBy>
  <cp:lastPrinted>2024-10-30T18:41:33Z</cp:lastPrinted>
  <dcterms:created xsi:type="dcterms:W3CDTF">2015-06-05T18:17:20Z</dcterms:created>
  <dcterms:modified xsi:type="dcterms:W3CDTF">2024-12-20T04:27:56Z</dcterms:modified>
</cp:coreProperties>
</file>