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Atiq\Desktop\Machining Process Lab\Lab_03\"/>
    </mc:Choice>
  </mc:AlternateContent>
  <xr:revisionPtr revIDLastSave="0" documentId="13_ncr:1_{7A960A87-9C89-43D7-B5C6-99E2C9C25E3D}" xr6:coauthVersionLast="47" xr6:coauthVersionMax="47" xr10:uidLastSave="{00000000-0000-0000-0000-000000000000}"/>
  <bookViews>
    <workbookView xWindow="2688" yWindow="2688" windowWidth="17280" windowHeight="8964" xr2:uid="{BA692AB9-F820-4374-9275-6B32526DD4FB}"/>
  </bookViews>
  <sheets>
    <sheet name="Lab 03" sheetId="1" r:id="rId1"/>
  </sheets>
  <definedNames>
    <definedName name="_xlnm.Print_Area" localSheetId="0">'Lab 03'!$A$1:$M$8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H9" i="1"/>
  <c r="J9" i="1"/>
  <c r="B30" i="1"/>
  <c r="D24" i="1"/>
  <c r="B24" i="1"/>
  <c r="B21" i="1"/>
  <c r="G9" i="1"/>
  <c r="E9" i="1"/>
</calcChain>
</file>

<file path=xl/sharedStrings.xml><?xml version="1.0" encoding="utf-8"?>
<sst xmlns="http://schemas.openxmlformats.org/spreadsheetml/2006/main" count="36" uniqueCount="34">
  <si>
    <t>To perform facing operation on lathe machine and calculae material removal rate</t>
  </si>
  <si>
    <t>Name:</t>
  </si>
  <si>
    <t>ID:</t>
  </si>
  <si>
    <t>Mohammad Abubakar Atiq</t>
  </si>
  <si>
    <t>F2022031002</t>
  </si>
  <si>
    <t>Sr No</t>
  </si>
  <si>
    <t>Diameter (D) mm</t>
  </si>
  <si>
    <t>Initial Length (Li) mm</t>
  </si>
  <si>
    <t>Final Length (Lf)</t>
  </si>
  <si>
    <t>Depth of Cut (t) mm</t>
  </si>
  <si>
    <t>RPM</t>
  </si>
  <si>
    <t>Cutting Speed</t>
  </si>
  <si>
    <t>Feed</t>
  </si>
  <si>
    <t>Machine Time (T)</t>
  </si>
  <si>
    <t>Material Removal Rate</t>
  </si>
  <si>
    <t>Feed Rate</t>
  </si>
  <si>
    <t>Time Taken (min)</t>
  </si>
  <si>
    <t>Cross Slide Lever</t>
  </si>
  <si>
    <t>Division</t>
  </si>
  <si>
    <t>LC (mm)</t>
  </si>
  <si>
    <t>One Rotation tool work (mm)</t>
  </si>
  <si>
    <t>Lever A</t>
  </si>
  <si>
    <t>Lever D</t>
  </si>
  <si>
    <t>OK</t>
  </si>
  <si>
    <t>Take taken</t>
  </si>
  <si>
    <t>s</t>
  </si>
  <si>
    <t>min</t>
  </si>
  <si>
    <t>Long Feed Lever</t>
  </si>
  <si>
    <t>LC(mm)</t>
  </si>
  <si>
    <t>Compound Rest Lever (mm)</t>
  </si>
  <si>
    <t xml:space="preserve">Angle </t>
  </si>
  <si>
    <t>Number of Lines need to move</t>
  </si>
  <si>
    <t>Total Facing Time Take (min)</t>
  </si>
  <si>
    <t>Lab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</si>
</sst>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790D-7158-413D-AB2E-C29D65AD1549}">
  <dimension ref="A1:L31"/>
  <sheetViews>
    <sheetView tabSelected="1" zoomScaleNormal="100" workbookViewId="0"/>
  </sheetViews>
  <sheetFormatPr defaultRowHeight="14.4" x14ac:dyDescent="0.3"/>
  <cols>
    <col min="1" max="1" width="9" customWidth="1"/>
    <col min="2" max="2" width="15" bestFit="1" customWidth="1"/>
    <col min="3" max="3" width="18.109375" bestFit="1" customWidth="1"/>
    <col min="4" max="4" width="13.88671875" bestFit="1" customWidth="1"/>
    <col min="5" max="5" width="17.33203125" bestFit="1" customWidth="1"/>
    <col min="7" max="7" width="12.109375" bestFit="1" customWidth="1"/>
    <col min="9" max="9" width="15" bestFit="1" customWidth="1"/>
    <col min="11" max="11" width="15.109375" bestFit="1" customWidth="1"/>
    <col min="12" max="12" width="19.88671875" bestFit="1" customWidth="1"/>
  </cols>
  <sheetData>
    <row r="1" spans="1:12" x14ac:dyDescent="0.3">
      <c r="A1" t="s">
        <v>33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3">
      <c r="A2" t="s">
        <v>1</v>
      </c>
      <c r="B2" s="1" t="s">
        <v>3</v>
      </c>
      <c r="C2" s="1"/>
      <c r="D2" s="1"/>
    </row>
    <row r="3" spans="1:12" x14ac:dyDescent="0.3">
      <c r="A3" t="s">
        <v>2</v>
      </c>
      <c r="B3" s="1" t="s">
        <v>4</v>
      </c>
      <c r="C3" s="1"/>
      <c r="D3" s="1"/>
    </row>
    <row r="8" spans="1:12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16</v>
      </c>
      <c r="J8" t="s">
        <v>15</v>
      </c>
      <c r="K8" t="s">
        <v>13</v>
      </c>
      <c r="L8" t="s">
        <v>14</v>
      </c>
    </row>
    <row r="9" spans="1:12" x14ac:dyDescent="0.3">
      <c r="A9">
        <v>1</v>
      </c>
      <c r="B9">
        <v>37.799999999999997</v>
      </c>
      <c r="C9">
        <v>25.6</v>
      </c>
      <c r="D9">
        <v>24.6</v>
      </c>
      <c r="E9">
        <f>C9-D9</f>
        <v>1</v>
      </c>
      <c r="F9">
        <v>660</v>
      </c>
      <c r="G9">
        <f>PI()*B9*F9</f>
        <v>78376.453521758158</v>
      </c>
      <c r="H9">
        <f>J9/F9</f>
        <v>3.8181818181818178E-2</v>
      </c>
      <c r="I9">
        <v>1.5</v>
      </c>
      <c r="J9">
        <f>B9/I9</f>
        <v>25.2</v>
      </c>
      <c r="K9">
        <f>(B9/2*J9)/60</f>
        <v>7.9379999999999997</v>
      </c>
      <c r="L9">
        <f>PI()*B9*E9*F9</f>
        <v>78376.453521758158</v>
      </c>
    </row>
    <row r="18" spans="1:5" x14ac:dyDescent="0.3">
      <c r="A18" s="2" t="s">
        <v>17</v>
      </c>
      <c r="B18" s="2"/>
    </row>
    <row r="19" spans="1:5" x14ac:dyDescent="0.3">
      <c r="A19" t="s">
        <v>19</v>
      </c>
      <c r="B19">
        <v>0.05</v>
      </c>
    </row>
    <row r="20" spans="1:5" x14ac:dyDescent="0.3">
      <c r="A20" t="s">
        <v>18</v>
      </c>
      <c r="B20">
        <v>100</v>
      </c>
    </row>
    <row r="21" spans="1:5" x14ac:dyDescent="0.3">
      <c r="A21" t="s">
        <v>20</v>
      </c>
      <c r="B21">
        <f>B19*B20</f>
        <v>5</v>
      </c>
    </row>
    <row r="22" spans="1:5" x14ac:dyDescent="0.3">
      <c r="A22" t="s">
        <v>21</v>
      </c>
      <c r="B22" t="s">
        <v>23</v>
      </c>
    </row>
    <row r="23" spans="1:5" x14ac:dyDescent="0.3">
      <c r="A23" t="s">
        <v>22</v>
      </c>
      <c r="B23" t="s">
        <v>23</v>
      </c>
    </row>
    <row r="24" spans="1:5" x14ac:dyDescent="0.3">
      <c r="A24" t="s">
        <v>24</v>
      </c>
      <c r="B24">
        <f>23.54</f>
        <v>23.54</v>
      </c>
      <c r="C24" t="s">
        <v>25</v>
      </c>
      <c r="D24">
        <f>B24/60</f>
        <v>0.39233333333333331</v>
      </c>
      <c r="E24" t="s">
        <v>26</v>
      </c>
    </row>
    <row r="25" spans="1:5" x14ac:dyDescent="0.3">
      <c r="A25" s="2" t="s">
        <v>27</v>
      </c>
      <c r="B25" s="2"/>
    </row>
    <row r="26" spans="1:5" x14ac:dyDescent="0.3">
      <c r="A26" t="s">
        <v>28</v>
      </c>
      <c r="B26">
        <v>0.04</v>
      </c>
    </row>
    <row r="27" spans="1:5" x14ac:dyDescent="0.3">
      <c r="A27" s="2" t="s">
        <v>29</v>
      </c>
      <c r="B27" s="2"/>
    </row>
    <row r="28" spans="1:5" x14ac:dyDescent="0.3">
      <c r="A28" t="s">
        <v>28</v>
      </c>
      <c r="B28">
        <v>0.1</v>
      </c>
    </row>
    <row r="29" spans="1:5" x14ac:dyDescent="0.3">
      <c r="A29" t="s">
        <v>30</v>
      </c>
      <c r="B29">
        <v>90</v>
      </c>
    </row>
    <row r="30" spans="1:5" x14ac:dyDescent="0.3">
      <c r="A30" t="s">
        <v>31</v>
      </c>
      <c r="B30">
        <f>E9/B28</f>
        <v>10</v>
      </c>
    </row>
    <row r="31" spans="1:5" x14ac:dyDescent="0.3">
      <c r="A31" t="s">
        <v>32</v>
      </c>
      <c r="B31">
        <v>1.5</v>
      </c>
    </row>
  </sheetData>
  <mergeCells count="6">
    <mergeCell ref="A27:B27"/>
    <mergeCell ref="B1:K1"/>
    <mergeCell ref="B2:D2"/>
    <mergeCell ref="B3:D3"/>
    <mergeCell ref="A18:B18"/>
    <mergeCell ref="A25:B25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03</vt:lpstr>
      <vt:lpstr>'Lab 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2024-11-05T10:12:36Z</dcterms:created>
  <dcterms:modified xsi:type="dcterms:W3CDTF">2024-11-15T15:30:51Z</dcterms:modified>
</cp:coreProperties>
</file>