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228" documentId="14_{BE4C5203-ECBC-4B86-ADAB-6B1584904168}" xr6:coauthVersionLast="47" xr6:coauthVersionMax="47" xr10:uidLastSave="{053ECDED-252E-4BB9-B3DC-473E15E55972}"/>
  <bookViews>
    <workbookView xWindow="-120" yWindow="-120" windowWidth="29040" windowHeight="15840" activeTab="2" xr2:uid="{F89FABE7-B489-452F-A17A-B0F28BF51457}"/>
  </bookViews>
  <sheets>
    <sheet name="MP" sheetId="1" r:id="rId1"/>
    <sheet name="PFOS-Tia" sheetId="11" r:id="rId2"/>
    <sheet name="PFOA-Tia" sheetId="12" r:id="rId3"/>
    <sheet name="PE_abu" sheetId="2" r:id="rId4"/>
    <sheet name="MP_PFOA_Tia" sheetId="3" r:id="rId5"/>
    <sheet name="PFOS_PFOA_abu" sheetId="4" r:id="rId6"/>
    <sheet name="PFOS_abu" sheetId="6" r:id="rId7"/>
    <sheet name="MP+PFOS+PFOA_Tia" sheetId="5" r:id="rId8"/>
    <sheet name="Tia" sheetId="7" r:id="rId9"/>
    <sheet name="Abu" sheetId="8" r:id="rId10"/>
    <sheet name="MP-Tia" sheetId="9" r:id="rId11"/>
    <sheet name="MP-Abu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2" l="1"/>
  <c r="J16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9" i="11"/>
  <c r="J8" i="11"/>
  <c r="J7" i="11"/>
  <c r="J6" i="11"/>
  <c r="J13" i="11"/>
  <c r="J12" i="11"/>
  <c r="J11" i="11"/>
  <c r="J10" i="11"/>
  <c r="J5" i="11"/>
  <c r="J4" i="11"/>
  <c r="J3" i="11"/>
  <c r="J2" i="11"/>
  <c r="L9" i="10"/>
  <c r="K9" i="10"/>
  <c r="F9" i="10"/>
  <c r="L8" i="10"/>
  <c r="K8" i="10"/>
  <c r="F8" i="10"/>
  <c r="L7" i="10"/>
  <c r="K7" i="10"/>
  <c r="F7" i="10"/>
  <c r="L6" i="10"/>
  <c r="L5" i="10"/>
  <c r="K5" i="10"/>
  <c r="F5" i="10"/>
  <c r="L4" i="10"/>
  <c r="K4" i="10"/>
  <c r="F4" i="10"/>
  <c r="L3" i="10"/>
  <c r="K3" i="10"/>
  <c r="F3" i="10"/>
  <c r="F2" i="10"/>
  <c r="J29" i="9"/>
  <c r="J28" i="9"/>
  <c r="J27" i="9"/>
  <c r="J26" i="9"/>
  <c r="J25" i="9"/>
  <c r="J23" i="9"/>
  <c r="J22" i="9"/>
  <c r="J21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5" i="9"/>
  <c r="J4" i="9"/>
  <c r="J2" i="9"/>
  <c r="J6" i="5"/>
  <c r="K12" i="4"/>
  <c r="F12" i="4"/>
  <c r="K14" i="2"/>
  <c r="F14" i="2"/>
  <c r="K12" i="2"/>
  <c r="F12" i="2"/>
  <c r="J15" i="5"/>
  <c r="J14" i="5"/>
  <c r="J13" i="5"/>
  <c r="J8" i="5"/>
  <c r="J7" i="5"/>
  <c r="J12" i="5"/>
  <c r="J11" i="5"/>
  <c r="J10" i="5"/>
  <c r="J9" i="5"/>
  <c r="J5" i="5"/>
  <c r="J4" i="5"/>
  <c r="J3" i="5"/>
  <c r="J2" i="5"/>
  <c r="K17" i="4"/>
  <c r="F17" i="4"/>
  <c r="K16" i="4"/>
  <c r="F16" i="4"/>
  <c r="K15" i="4"/>
  <c r="F15" i="4"/>
  <c r="K14" i="4"/>
  <c r="F14" i="4"/>
  <c r="K9" i="4"/>
  <c r="F9" i="4"/>
  <c r="K8" i="4"/>
  <c r="F8" i="4"/>
  <c r="K7" i="4"/>
  <c r="F7" i="4"/>
  <c r="K6" i="4"/>
  <c r="F6" i="4"/>
  <c r="K13" i="4"/>
  <c r="F13" i="4"/>
  <c r="K11" i="4"/>
  <c r="F11" i="4"/>
  <c r="K10" i="4"/>
  <c r="F10" i="4"/>
  <c r="K5" i="4"/>
  <c r="F5" i="4"/>
  <c r="K4" i="4"/>
  <c r="F4" i="4"/>
  <c r="K3" i="4"/>
  <c r="F3" i="4"/>
  <c r="K2" i="4"/>
  <c r="F2" i="4"/>
  <c r="J17" i="3"/>
  <c r="J16" i="3"/>
  <c r="J15" i="3"/>
  <c r="J14" i="3"/>
  <c r="J9" i="3"/>
  <c r="J8" i="3"/>
  <c r="J7" i="3"/>
  <c r="J6" i="3"/>
  <c r="J13" i="3"/>
  <c r="J12" i="3"/>
  <c r="J11" i="3"/>
  <c r="J10" i="3"/>
  <c r="J5" i="3"/>
  <c r="J4" i="3"/>
  <c r="J3" i="3"/>
  <c r="J2" i="3"/>
  <c r="K17" i="2"/>
  <c r="F17" i="2"/>
  <c r="K16" i="2"/>
  <c r="F16" i="2"/>
  <c r="K15" i="2"/>
  <c r="F15" i="2"/>
  <c r="K9" i="2"/>
  <c r="F9" i="2"/>
  <c r="K8" i="2"/>
  <c r="F8" i="2"/>
  <c r="K7" i="2"/>
  <c r="F7" i="2"/>
  <c r="F6" i="2"/>
  <c r="K13" i="2"/>
  <c r="F13" i="2"/>
  <c r="K11" i="2"/>
  <c r="F11" i="2"/>
  <c r="K10" i="2"/>
  <c r="F10" i="2"/>
  <c r="K5" i="2"/>
  <c r="F5" i="2"/>
  <c r="K4" i="2"/>
  <c r="F4" i="2"/>
  <c r="K3" i="2"/>
  <c r="F3" i="2"/>
  <c r="K2" i="2"/>
  <c r="F2" i="2"/>
  <c r="J15" i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<sst xmlns="http://schemas.openxmlformats.org/spreadsheetml/2006/main" count="586" uniqueCount="40">
  <si>
    <t>Replicates</t>
  </si>
  <si>
    <t>Genotypes</t>
  </si>
  <si>
    <t>Treatment</t>
  </si>
  <si>
    <t>Age_maturity</t>
  </si>
  <si>
    <t xml:space="preserve"> Day_1brood</t>
  </si>
  <si>
    <t>First_brood</t>
  </si>
  <si>
    <t>Size_maturity</t>
  </si>
  <si>
    <t>Day_2brood</t>
  </si>
  <si>
    <t>Second_brood</t>
  </si>
  <si>
    <t>Fecundity</t>
  </si>
  <si>
    <t>LRV-0-1</t>
  </si>
  <si>
    <t>control</t>
  </si>
  <si>
    <t>LR2-36-01</t>
  </si>
  <si>
    <t>PET</t>
  </si>
  <si>
    <t>Genotype</t>
  </si>
  <si>
    <t>Size</t>
  </si>
  <si>
    <t>Day_1brood</t>
  </si>
  <si>
    <t>fecundity</t>
  </si>
  <si>
    <t>LRV_0_1</t>
  </si>
  <si>
    <t>LR2_36_1</t>
  </si>
  <si>
    <t>PE</t>
  </si>
  <si>
    <t>PC1</t>
  </si>
  <si>
    <t>PFOS+PFOA</t>
  </si>
  <si>
    <t>PC1C2</t>
  </si>
  <si>
    <t>PFOS</t>
  </si>
  <si>
    <t>o</t>
  </si>
  <si>
    <t>Day_brood interval</t>
  </si>
  <si>
    <t>PFOA</t>
  </si>
  <si>
    <t>PFOS_PFOA</t>
  </si>
  <si>
    <t>interval_brood</t>
  </si>
  <si>
    <t>PC2</t>
  </si>
  <si>
    <t>Size in mm</t>
  </si>
  <si>
    <t>Number_1brood</t>
  </si>
  <si>
    <t>Number_2brood</t>
  </si>
  <si>
    <t>Interval_brood</t>
  </si>
  <si>
    <t>PE+PFOA</t>
  </si>
  <si>
    <t>PE+PFOS</t>
  </si>
  <si>
    <t xml:space="preserve">PE+PFOS+PFOA   </t>
  </si>
  <si>
    <t>first_brood</t>
  </si>
  <si>
    <t>Invterval_brood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</si>
</sst>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C-4F89-46E2-B42A-336FEDF6DCB0}">
  <dimension ref="A1:X29"/>
  <sheetViews>
    <sheetView workbookViewId="0">
      <selection activeCell="H13" sqref="H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13</v>
      </c>
      <c r="D6">
        <v>8</v>
      </c>
      <c r="E6">
        <v>11</v>
      </c>
      <c r="F6">
        <v>16</v>
      </c>
      <c r="G6">
        <v>2257.2399999999998</v>
      </c>
      <c r="H6">
        <v>14</v>
      </c>
      <c r="I6">
        <v>12</v>
      </c>
      <c r="J6">
        <f t="shared" ref="J6:J15" si="1">(F6+I6)</f>
        <v>28</v>
      </c>
      <c r="K6">
        <v>3</v>
      </c>
    </row>
    <row r="7" spans="1:11" x14ac:dyDescent="0.25">
      <c r="A7">
        <v>3</v>
      </c>
      <c r="B7" t="s">
        <v>10</v>
      </c>
      <c r="C7" t="s">
        <v>13</v>
      </c>
      <c r="D7">
        <v>7</v>
      </c>
      <c r="E7">
        <v>13</v>
      </c>
      <c r="F7">
        <v>20</v>
      </c>
      <c r="G7">
        <v>2371.39</v>
      </c>
      <c r="H7">
        <v>17</v>
      </c>
      <c r="I7">
        <v>11</v>
      </c>
      <c r="J7">
        <f t="shared" si="1"/>
        <v>31</v>
      </c>
      <c r="K7">
        <v>4</v>
      </c>
    </row>
    <row r="8" spans="1:11" x14ac:dyDescent="0.25">
      <c r="A8">
        <v>4</v>
      </c>
      <c r="B8" t="s">
        <v>10</v>
      </c>
      <c r="C8" t="s">
        <v>13</v>
      </c>
      <c r="D8">
        <v>7</v>
      </c>
      <c r="E8">
        <v>13</v>
      </c>
      <c r="F8">
        <v>11</v>
      </c>
      <c r="G8">
        <v>2445.5100000000002</v>
      </c>
      <c r="H8">
        <v>17</v>
      </c>
      <c r="I8">
        <v>20</v>
      </c>
      <c r="J8">
        <f t="shared" si="1"/>
        <v>31</v>
      </c>
      <c r="K8">
        <v>4</v>
      </c>
    </row>
    <row r="9" spans="1:11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  <c r="K9">
        <v>3</v>
      </c>
    </row>
    <row r="10" spans="1:11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  <c r="K10">
        <v>3</v>
      </c>
    </row>
    <row r="11" spans="1:11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  <c r="K11">
        <v>3</v>
      </c>
    </row>
    <row r="12" spans="1:11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  <c r="K12">
        <v>3</v>
      </c>
    </row>
    <row r="13" spans="1:11" x14ac:dyDescent="0.25">
      <c r="A13" s="1">
        <v>1</v>
      </c>
      <c r="B13" s="1" t="s">
        <v>12</v>
      </c>
      <c r="C13" s="1" t="s">
        <v>13</v>
      </c>
      <c r="D13" s="1">
        <v>8</v>
      </c>
      <c r="E13" s="1">
        <v>11</v>
      </c>
      <c r="F13" s="1">
        <v>15</v>
      </c>
      <c r="G13" s="1">
        <v>2286.3000000000002</v>
      </c>
      <c r="H13" s="1"/>
      <c r="I13" s="1"/>
      <c r="J13" s="1"/>
    </row>
    <row r="14" spans="1:11" x14ac:dyDescent="0.25">
      <c r="A14">
        <v>3</v>
      </c>
      <c r="B14" t="s">
        <v>12</v>
      </c>
      <c r="C14" t="s">
        <v>13</v>
      </c>
      <c r="D14">
        <v>8</v>
      </c>
      <c r="E14">
        <v>11</v>
      </c>
      <c r="F14">
        <v>9</v>
      </c>
      <c r="G14">
        <v>2338.84</v>
      </c>
      <c r="H14">
        <v>14</v>
      </c>
      <c r="I14">
        <v>22</v>
      </c>
      <c r="J14">
        <f t="shared" si="1"/>
        <v>31</v>
      </c>
      <c r="K14">
        <v>3</v>
      </c>
    </row>
    <row r="15" spans="1:11" x14ac:dyDescent="0.25">
      <c r="A15">
        <v>4</v>
      </c>
      <c r="B15" t="s">
        <v>12</v>
      </c>
      <c r="C15" t="s">
        <v>13</v>
      </c>
      <c r="D15">
        <v>8</v>
      </c>
      <c r="E15">
        <v>11</v>
      </c>
      <c r="F15">
        <v>13</v>
      </c>
      <c r="G15">
        <v>2324.58</v>
      </c>
      <c r="H15">
        <v>14</v>
      </c>
      <c r="I15">
        <v>10</v>
      </c>
      <c r="J15">
        <f t="shared" si="1"/>
        <v>23</v>
      </c>
      <c r="K15">
        <v>3</v>
      </c>
    </row>
    <row r="26" spans="20:24" x14ac:dyDescent="0.25">
      <c r="T26" s="5"/>
    </row>
    <row r="29" spans="20:24" x14ac:dyDescent="0.25">
      <c r="X2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3E9B-884C-4984-BB3E-343AD2AF2E9E}">
  <dimension ref="A1:G25"/>
  <sheetViews>
    <sheetView workbookViewId="0">
      <selection activeCell="G27" sqref="G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29</v>
      </c>
      <c r="G1" t="s">
        <v>17</v>
      </c>
    </row>
    <row r="2" spans="1:7" x14ac:dyDescent="0.25">
      <c r="A2">
        <v>1</v>
      </c>
      <c r="B2" t="s">
        <v>18</v>
      </c>
      <c r="C2" t="s">
        <v>24</v>
      </c>
      <c r="D2">
        <v>13</v>
      </c>
      <c r="E2">
        <v>3932.05</v>
      </c>
      <c r="F2">
        <v>7</v>
      </c>
      <c r="G2">
        <v>38</v>
      </c>
    </row>
    <row r="3" spans="1:7" x14ac:dyDescent="0.25">
      <c r="A3">
        <v>2</v>
      </c>
      <c r="B3" t="s">
        <v>18</v>
      </c>
      <c r="C3" t="s">
        <v>24</v>
      </c>
      <c r="D3">
        <v>12</v>
      </c>
      <c r="E3">
        <v>3708.58</v>
      </c>
      <c r="F3">
        <v>5</v>
      </c>
      <c r="G3">
        <v>35</v>
      </c>
    </row>
    <row r="4" spans="1:7" x14ac:dyDescent="0.25">
      <c r="A4">
        <v>3</v>
      </c>
      <c r="B4" t="s">
        <v>18</v>
      </c>
      <c r="C4" t="s">
        <v>24</v>
      </c>
      <c r="D4">
        <v>11</v>
      </c>
      <c r="E4">
        <v>3429.93</v>
      </c>
      <c r="F4">
        <v>2</v>
      </c>
      <c r="G4">
        <v>22</v>
      </c>
    </row>
    <row r="5" spans="1:7" x14ac:dyDescent="0.25">
      <c r="A5">
        <v>4</v>
      </c>
      <c r="B5" t="s">
        <v>18</v>
      </c>
      <c r="C5" t="s">
        <v>24</v>
      </c>
      <c r="D5">
        <v>12</v>
      </c>
      <c r="E5">
        <v>3721.1</v>
      </c>
      <c r="F5">
        <v>5</v>
      </c>
      <c r="G5">
        <v>22</v>
      </c>
    </row>
    <row r="6" spans="1:7" x14ac:dyDescent="0.25">
      <c r="A6">
        <v>1</v>
      </c>
      <c r="B6" t="s">
        <v>19</v>
      </c>
      <c r="C6" t="s">
        <v>24</v>
      </c>
      <c r="D6">
        <v>8</v>
      </c>
      <c r="E6">
        <v>2526.59</v>
      </c>
      <c r="F6">
        <v>4</v>
      </c>
      <c r="G6">
        <v>22</v>
      </c>
    </row>
    <row r="7" spans="1:7" x14ac:dyDescent="0.25">
      <c r="A7">
        <v>2</v>
      </c>
      <c r="B7" t="s">
        <v>19</v>
      </c>
      <c r="C7" t="s">
        <v>24</v>
      </c>
      <c r="D7">
        <v>8</v>
      </c>
      <c r="E7">
        <v>2384.38</v>
      </c>
      <c r="F7">
        <v>4</v>
      </c>
      <c r="G7">
        <v>19</v>
      </c>
    </row>
    <row r="8" spans="1:7" x14ac:dyDescent="0.25">
      <c r="A8">
        <v>3</v>
      </c>
      <c r="B8" t="s">
        <v>19</v>
      </c>
      <c r="C8" t="s">
        <v>24</v>
      </c>
      <c r="D8">
        <v>8</v>
      </c>
      <c r="E8">
        <v>2499.6999999999998</v>
      </c>
      <c r="F8">
        <v>4</v>
      </c>
      <c r="G8">
        <v>20</v>
      </c>
    </row>
    <row r="9" spans="1:7" x14ac:dyDescent="0.25">
      <c r="A9">
        <v>4</v>
      </c>
      <c r="B9" t="s">
        <v>19</v>
      </c>
      <c r="C9" t="s">
        <v>24</v>
      </c>
      <c r="D9">
        <v>10</v>
      </c>
      <c r="E9">
        <v>3650.13</v>
      </c>
      <c r="F9">
        <v>7</v>
      </c>
      <c r="G9">
        <v>17</v>
      </c>
    </row>
    <row r="10" spans="1:7" x14ac:dyDescent="0.25">
      <c r="A10">
        <v>1</v>
      </c>
      <c r="B10" t="s">
        <v>18</v>
      </c>
      <c r="C10" t="s">
        <v>22</v>
      </c>
      <c r="D10">
        <v>8</v>
      </c>
      <c r="E10">
        <v>3516.58</v>
      </c>
      <c r="F10">
        <v>10</v>
      </c>
      <c r="G10">
        <v>36</v>
      </c>
    </row>
    <row r="11" spans="1:7" x14ac:dyDescent="0.25">
      <c r="A11">
        <v>2</v>
      </c>
      <c r="B11" t="s">
        <v>18</v>
      </c>
      <c r="C11" t="s">
        <v>22</v>
      </c>
      <c r="D11">
        <v>8</v>
      </c>
      <c r="E11">
        <v>3392.14</v>
      </c>
      <c r="F11">
        <v>10</v>
      </c>
      <c r="G11">
        <v>25</v>
      </c>
    </row>
    <row r="12" spans="1:7" x14ac:dyDescent="0.25">
      <c r="A12">
        <v>3</v>
      </c>
      <c r="B12" t="s">
        <v>18</v>
      </c>
      <c r="C12" t="s">
        <v>22</v>
      </c>
      <c r="D12">
        <v>8</v>
      </c>
      <c r="E12">
        <v>3604.58</v>
      </c>
      <c r="F12">
        <v>10</v>
      </c>
      <c r="G12">
        <v>27</v>
      </c>
    </row>
    <row r="13" spans="1:7" x14ac:dyDescent="0.25">
      <c r="A13">
        <v>4</v>
      </c>
      <c r="B13" t="s">
        <v>18</v>
      </c>
      <c r="C13" t="s">
        <v>22</v>
      </c>
      <c r="D13">
        <v>8</v>
      </c>
      <c r="E13">
        <v>3461.98</v>
      </c>
      <c r="F13">
        <v>8</v>
      </c>
      <c r="G13">
        <v>22</v>
      </c>
    </row>
    <row r="14" spans="1:7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v>5</v>
      </c>
      <c r="G14">
        <v>28</v>
      </c>
    </row>
    <row r="15" spans="1:7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v>5</v>
      </c>
      <c r="G15">
        <v>26</v>
      </c>
    </row>
    <row r="16" spans="1:7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v>4</v>
      </c>
      <c r="G16">
        <v>38</v>
      </c>
    </row>
    <row r="17" spans="1:7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v>5</v>
      </c>
      <c r="G17">
        <v>13</v>
      </c>
    </row>
    <row r="18" spans="1:7" x14ac:dyDescent="0.25">
      <c r="A18">
        <v>1</v>
      </c>
      <c r="B18" t="s">
        <v>18</v>
      </c>
      <c r="C18" t="s">
        <v>27</v>
      </c>
      <c r="D18">
        <v>11</v>
      </c>
      <c r="E18">
        <v>3.5177</v>
      </c>
      <c r="F18">
        <v>2</v>
      </c>
      <c r="G18">
        <v>24</v>
      </c>
    </row>
    <row r="19" spans="1:7" x14ac:dyDescent="0.25">
      <c r="A19">
        <v>2</v>
      </c>
      <c r="B19" t="s">
        <v>18</v>
      </c>
      <c r="C19" t="s">
        <v>27</v>
      </c>
      <c r="D19">
        <v>8</v>
      </c>
      <c r="E19">
        <v>3.6345700000000001</v>
      </c>
      <c r="F19">
        <v>3</v>
      </c>
      <c r="G19">
        <v>24</v>
      </c>
    </row>
    <row r="20" spans="1:7" x14ac:dyDescent="0.25">
      <c r="A20">
        <v>3</v>
      </c>
      <c r="B20" t="s">
        <v>18</v>
      </c>
      <c r="C20" t="s">
        <v>27</v>
      </c>
      <c r="D20">
        <v>10</v>
      </c>
      <c r="E20">
        <v>0</v>
      </c>
      <c r="F20">
        <v>0</v>
      </c>
      <c r="G20">
        <v>0</v>
      </c>
    </row>
    <row r="21" spans="1:7" x14ac:dyDescent="0.25">
      <c r="A21">
        <v>4</v>
      </c>
      <c r="B21" t="s">
        <v>18</v>
      </c>
      <c r="C21" t="s">
        <v>27</v>
      </c>
      <c r="D21">
        <v>9</v>
      </c>
      <c r="E21">
        <v>3.5346199999999999</v>
      </c>
      <c r="F21">
        <v>2</v>
      </c>
      <c r="G21">
        <v>21</v>
      </c>
    </row>
    <row r="22" spans="1:7" x14ac:dyDescent="0.25">
      <c r="A22">
        <v>1</v>
      </c>
      <c r="B22" t="s">
        <v>19</v>
      </c>
      <c r="C22" t="s">
        <v>27</v>
      </c>
      <c r="D22">
        <v>9</v>
      </c>
      <c r="E22">
        <v>3.4676200000000001</v>
      </c>
      <c r="F22">
        <v>14</v>
      </c>
      <c r="G22">
        <v>21</v>
      </c>
    </row>
    <row r="23" spans="1:7" x14ac:dyDescent="0.25">
      <c r="A23">
        <v>2</v>
      </c>
      <c r="B23" t="s">
        <v>19</v>
      </c>
      <c r="C23" t="s">
        <v>27</v>
      </c>
      <c r="D23">
        <v>8</v>
      </c>
      <c r="E23">
        <v>3.5648300000000002</v>
      </c>
      <c r="F23">
        <v>4</v>
      </c>
      <c r="G23">
        <v>16</v>
      </c>
    </row>
    <row r="24" spans="1:7" x14ac:dyDescent="0.25">
      <c r="A24">
        <v>3</v>
      </c>
      <c r="B24" t="s">
        <v>19</v>
      </c>
      <c r="C24" t="s">
        <v>27</v>
      </c>
      <c r="D24">
        <v>8</v>
      </c>
      <c r="E24">
        <v>3.51044</v>
      </c>
      <c r="F24">
        <v>11</v>
      </c>
      <c r="G24">
        <v>18</v>
      </c>
    </row>
    <row r="25" spans="1:7" x14ac:dyDescent="0.25">
      <c r="A25">
        <v>4</v>
      </c>
      <c r="B25" t="s">
        <v>19</v>
      </c>
      <c r="C25" t="s">
        <v>27</v>
      </c>
      <c r="D25">
        <v>9</v>
      </c>
      <c r="E25">
        <v>3.6160800000000002</v>
      </c>
      <c r="F25">
        <v>4</v>
      </c>
      <c r="G25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D336-0E49-4440-B8E2-01517BF53772}">
  <dimension ref="A1:K29"/>
  <sheetViews>
    <sheetView workbookViewId="0">
      <selection sqref="A1:K29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34</v>
      </c>
    </row>
    <row r="2" spans="1:11" x14ac:dyDescent="0.25">
      <c r="A2">
        <v>1</v>
      </c>
      <c r="B2" t="s">
        <v>10</v>
      </c>
      <c r="C2" t="s">
        <v>13</v>
      </c>
      <c r="D2">
        <v>8</v>
      </c>
      <c r="E2">
        <v>11</v>
      </c>
      <c r="F2">
        <v>16</v>
      </c>
      <c r="G2">
        <v>2257.2399999999998</v>
      </c>
      <c r="H2">
        <v>14</v>
      </c>
      <c r="I2">
        <v>12</v>
      </c>
      <c r="J2">
        <f>(F2+I2)</f>
        <v>28</v>
      </c>
      <c r="K2">
        <v>3</v>
      </c>
    </row>
    <row r="3" spans="1:11" x14ac:dyDescent="0.25">
      <c r="A3">
        <v>2</v>
      </c>
      <c r="B3" t="s">
        <v>10</v>
      </c>
      <c r="C3" t="s">
        <v>13</v>
      </c>
      <c r="D3">
        <v>8</v>
      </c>
    </row>
    <row r="4" spans="1:11" x14ac:dyDescent="0.25">
      <c r="A4">
        <v>3</v>
      </c>
      <c r="B4" t="s">
        <v>10</v>
      </c>
      <c r="C4" t="s">
        <v>13</v>
      </c>
      <c r="D4">
        <v>7</v>
      </c>
      <c r="E4">
        <v>13</v>
      </c>
      <c r="F4">
        <v>20</v>
      </c>
      <c r="G4">
        <v>2371.39</v>
      </c>
      <c r="H4">
        <v>17</v>
      </c>
      <c r="I4">
        <v>11</v>
      </c>
      <c r="J4">
        <f>(F4+I4)</f>
        <v>31</v>
      </c>
      <c r="K4">
        <v>4</v>
      </c>
    </row>
    <row r="5" spans="1:11" x14ac:dyDescent="0.25">
      <c r="A5">
        <v>4</v>
      </c>
      <c r="B5" t="s">
        <v>10</v>
      </c>
      <c r="C5" t="s">
        <v>13</v>
      </c>
      <c r="D5">
        <v>7</v>
      </c>
      <c r="E5">
        <v>13</v>
      </c>
      <c r="F5">
        <v>11</v>
      </c>
      <c r="G5">
        <v>2445.5100000000002</v>
      </c>
      <c r="H5">
        <v>17</v>
      </c>
      <c r="I5">
        <v>20</v>
      </c>
      <c r="J5">
        <f>(F5+I5)</f>
        <v>31</v>
      </c>
      <c r="K5">
        <v>4</v>
      </c>
    </row>
    <row r="6" spans="1:11" x14ac:dyDescent="0.25">
      <c r="A6">
        <v>1</v>
      </c>
      <c r="B6" t="s">
        <v>12</v>
      </c>
      <c r="C6" t="s">
        <v>13</v>
      </c>
      <c r="D6">
        <v>8</v>
      </c>
      <c r="E6">
        <v>11</v>
      </c>
      <c r="F6">
        <v>15</v>
      </c>
      <c r="G6">
        <v>2286.3000000000002</v>
      </c>
    </row>
    <row r="7" spans="1:11" x14ac:dyDescent="0.25">
      <c r="A7">
        <v>3</v>
      </c>
      <c r="B7" t="s">
        <v>12</v>
      </c>
      <c r="C7" t="s">
        <v>13</v>
      </c>
      <c r="D7">
        <v>8</v>
      </c>
      <c r="E7">
        <v>11</v>
      </c>
      <c r="F7">
        <v>9</v>
      </c>
      <c r="G7">
        <v>2338.84</v>
      </c>
      <c r="H7">
        <v>14</v>
      </c>
      <c r="I7">
        <v>22</v>
      </c>
      <c r="J7">
        <f>(F7+I7)</f>
        <v>31</v>
      </c>
      <c r="K7">
        <v>3</v>
      </c>
    </row>
    <row r="8" spans="1:11" x14ac:dyDescent="0.25">
      <c r="A8">
        <v>4</v>
      </c>
      <c r="B8" t="s">
        <v>12</v>
      </c>
      <c r="C8" t="s">
        <v>13</v>
      </c>
      <c r="D8">
        <v>8</v>
      </c>
      <c r="E8">
        <v>11</v>
      </c>
      <c r="F8">
        <v>13</v>
      </c>
      <c r="G8">
        <v>2324.58</v>
      </c>
      <c r="H8">
        <v>14</v>
      </c>
      <c r="I8">
        <v>10</v>
      </c>
      <c r="J8">
        <f>(F8+I8)</f>
        <v>23</v>
      </c>
      <c r="K8">
        <v>3</v>
      </c>
    </row>
    <row r="9" spans="1:11" x14ac:dyDescent="0.25">
      <c r="A9">
        <v>1</v>
      </c>
      <c r="B9" t="s">
        <v>10</v>
      </c>
      <c r="C9" t="s">
        <v>21</v>
      </c>
      <c r="D9">
        <v>8</v>
      </c>
      <c r="E9">
        <v>11</v>
      </c>
      <c r="F9">
        <v>12</v>
      </c>
      <c r="G9">
        <v>2132.17</v>
      </c>
      <c r="H9">
        <v>17</v>
      </c>
      <c r="I9">
        <v>14</v>
      </c>
      <c r="J9">
        <f t="shared" ref="J9:J19" si="0">(F9+I9)</f>
        <v>26</v>
      </c>
      <c r="K9">
        <v>6</v>
      </c>
    </row>
    <row r="10" spans="1:11" x14ac:dyDescent="0.25">
      <c r="A10">
        <v>2</v>
      </c>
      <c r="B10" t="s">
        <v>10</v>
      </c>
      <c r="C10" t="s">
        <v>21</v>
      </c>
      <c r="D10">
        <v>8</v>
      </c>
      <c r="E10">
        <v>11</v>
      </c>
      <c r="F10">
        <v>8</v>
      </c>
      <c r="G10">
        <v>2175.6</v>
      </c>
      <c r="H10">
        <v>15</v>
      </c>
      <c r="I10">
        <v>17</v>
      </c>
      <c r="J10">
        <f t="shared" si="0"/>
        <v>25</v>
      </c>
      <c r="K10">
        <v>4</v>
      </c>
    </row>
    <row r="11" spans="1:11" x14ac:dyDescent="0.25">
      <c r="A11">
        <v>3</v>
      </c>
      <c r="B11" t="s">
        <v>10</v>
      </c>
      <c r="C11" t="s">
        <v>21</v>
      </c>
      <c r="D11">
        <v>8</v>
      </c>
      <c r="E11">
        <v>11</v>
      </c>
      <c r="F11">
        <v>10</v>
      </c>
      <c r="G11">
        <v>2220.4</v>
      </c>
      <c r="H11">
        <v>18</v>
      </c>
      <c r="I11">
        <v>22</v>
      </c>
      <c r="J11">
        <f t="shared" si="0"/>
        <v>32</v>
      </c>
      <c r="K11">
        <v>7</v>
      </c>
    </row>
    <row r="12" spans="1:11" x14ac:dyDescent="0.25">
      <c r="A12">
        <v>4</v>
      </c>
      <c r="B12" t="s">
        <v>10</v>
      </c>
      <c r="C12" t="s">
        <v>21</v>
      </c>
      <c r="D12">
        <v>7</v>
      </c>
      <c r="E12">
        <v>11</v>
      </c>
      <c r="F12">
        <v>11</v>
      </c>
      <c r="G12">
        <v>2149.64</v>
      </c>
      <c r="H12">
        <v>14</v>
      </c>
      <c r="I12">
        <v>6</v>
      </c>
      <c r="J12">
        <f t="shared" si="0"/>
        <v>17</v>
      </c>
      <c r="K12">
        <v>3</v>
      </c>
    </row>
    <row r="13" spans="1:11" x14ac:dyDescent="0.25">
      <c r="A13">
        <v>1</v>
      </c>
      <c r="B13" t="s">
        <v>12</v>
      </c>
      <c r="C13" t="s">
        <v>21</v>
      </c>
      <c r="D13">
        <v>8</v>
      </c>
      <c r="E13">
        <v>12</v>
      </c>
      <c r="F13">
        <v>8</v>
      </c>
      <c r="G13">
        <v>2259.4299999999998</v>
      </c>
      <c r="H13">
        <v>14</v>
      </c>
      <c r="I13">
        <v>17</v>
      </c>
      <c r="J13">
        <f t="shared" si="0"/>
        <v>25</v>
      </c>
      <c r="K13">
        <v>2</v>
      </c>
    </row>
    <row r="14" spans="1:11" x14ac:dyDescent="0.25">
      <c r="A14">
        <v>2</v>
      </c>
      <c r="B14" t="s">
        <v>12</v>
      </c>
      <c r="C14" t="s">
        <v>21</v>
      </c>
      <c r="D14">
        <v>10</v>
      </c>
      <c r="E14">
        <v>13</v>
      </c>
      <c r="F14">
        <v>14</v>
      </c>
      <c r="G14">
        <v>2241.61</v>
      </c>
      <c r="H14">
        <v>20</v>
      </c>
      <c r="I14">
        <v>1</v>
      </c>
      <c r="J14">
        <f t="shared" si="0"/>
        <v>15</v>
      </c>
      <c r="K14">
        <v>7</v>
      </c>
    </row>
    <row r="15" spans="1:11" x14ac:dyDescent="0.25">
      <c r="A15">
        <v>3</v>
      </c>
      <c r="B15" t="s">
        <v>12</v>
      </c>
      <c r="C15" t="s">
        <v>21</v>
      </c>
      <c r="D15">
        <v>8</v>
      </c>
      <c r="E15">
        <v>12</v>
      </c>
      <c r="F15">
        <v>10</v>
      </c>
      <c r="G15">
        <v>2277.6799999999998</v>
      </c>
      <c r="H15">
        <v>14</v>
      </c>
      <c r="I15">
        <v>21</v>
      </c>
      <c r="J15">
        <f t="shared" si="0"/>
        <v>31</v>
      </c>
      <c r="K15">
        <v>2</v>
      </c>
    </row>
    <row r="16" spans="1:11" x14ac:dyDescent="0.25">
      <c r="A16">
        <v>4</v>
      </c>
      <c r="B16" t="s">
        <v>12</v>
      </c>
      <c r="C16" t="s">
        <v>21</v>
      </c>
      <c r="D16">
        <v>8</v>
      </c>
      <c r="E16">
        <v>12</v>
      </c>
      <c r="F16">
        <v>2</v>
      </c>
      <c r="G16">
        <v>2306.52</v>
      </c>
      <c r="H16">
        <v>18</v>
      </c>
      <c r="I16">
        <v>11</v>
      </c>
      <c r="J16">
        <f t="shared" si="0"/>
        <v>13</v>
      </c>
      <c r="K16">
        <v>6</v>
      </c>
    </row>
    <row r="17" spans="1:11" x14ac:dyDescent="0.25">
      <c r="A17">
        <v>1</v>
      </c>
      <c r="B17" t="s">
        <v>10</v>
      </c>
      <c r="C17" t="s">
        <v>30</v>
      </c>
      <c r="D17">
        <v>8</v>
      </c>
      <c r="E17">
        <v>11</v>
      </c>
      <c r="F17">
        <v>16</v>
      </c>
      <c r="G17">
        <v>2228.56</v>
      </c>
      <c r="H17">
        <v>20</v>
      </c>
      <c r="I17">
        <v>19</v>
      </c>
      <c r="J17">
        <f t="shared" si="0"/>
        <v>35</v>
      </c>
      <c r="K17">
        <v>9</v>
      </c>
    </row>
    <row r="18" spans="1:11" x14ac:dyDescent="0.25">
      <c r="A18">
        <v>2</v>
      </c>
      <c r="B18" t="s">
        <v>10</v>
      </c>
      <c r="C18" t="s">
        <v>30</v>
      </c>
      <c r="D18">
        <v>8</v>
      </c>
      <c r="E18">
        <v>11</v>
      </c>
      <c r="F18">
        <v>6</v>
      </c>
      <c r="G18">
        <v>2255.2600000000002</v>
      </c>
      <c r="H18">
        <v>20</v>
      </c>
      <c r="I18">
        <v>20</v>
      </c>
      <c r="J18">
        <f t="shared" si="0"/>
        <v>26</v>
      </c>
      <c r="K18">
        <v>9</v>
      </c>
    </row>
    <row r="19" spans="1:11" x14ac:dyDescent="0.25">
      <c r="A19">
        <v>3</v>
      </c>
      <c r="B19" t="s">
        <v>10</v>
      </c>
      <c r="C19" t="s">
        <v>30</v>
      </c>
      <c r="D19">
        <v>8</v>
      </c>
      <c r="E19">
        <v>11</v>
      </c>
      <c r="F19">
        <v>6</v>
      </c>
      <c r="G19">
        <v>2146.42</v>
      </c>
      <c r="H19">
        <v>14</v>
      </c>
      <c r="I19">
        <v>10</v>
      </c>
      <c r="J19">
        <f t="shared" si="0"/>
        <v>16</v>
      </c>
      <c r="K19">
        <v>3</v>
      </c>
    </row>
    <row r="20" spans="1:11" x14ac:dyDescent="0.25">
      <c r="A20">
        <v>1</v>
      </c>
      <c r="B20" t="s">
        <v>12</v>
      </c>
      <c r="C20" t="s">
        <v>30</v>
      </c>
      <c r="D20">
        <v>9</v>
      </c>
      <c r="E20">
        <v>12</v>
      </c>
      <c r="F20">
        <v>4</v>
      </c>
      <c r="G20">
        <v>2214.91</v>
      </c>
      <c r="H20">
        <v>19</v>
      </c>
      <c r="K20">
        <v>7</v>
      </c>
    </row>
    <row r="21" spans="1:11" x14ac:dyDescent="0.25">
      <c r="A21">
        <v>2</v>
      </c>
      <c r="B21" t="s">
        <v>12</v>
      </c>
      <c r="C21" t="s">
        <v>30</v>
      </c>
      <c r="D21">
        <v>9</v>
      </c>
      <c r="E21">
        <v>12</v>
      </c>
      <c r="F21">
        <v>12</v>
      </c>
      <c r="G21">
        <v>2351.38</v>
      </c>
      <c r="H21">
        <v>14</v>
      </c>
      <c r="I21">
        <v>1</v>
      </c>
      <c r="J21">
        <f t="shared" ref="J21:J23" si="1">(F21+I21)</f>
        <v>13</v>
      </c>
      <c r="K21">
        <v>2</v>
      </c>
    </row>
    <row r="22" spans="1:11" x14ac:dyDescent="0.25">
      <c r="A22">
        <v>3</v>
      </c>
      <c r="B22" t="s">
        <v>12</v>
      </c>
      <c r="C22" t="s">
        <v>30</v>
      </c>
      <c r="D22">
        <v>8</v>
      </c>
      <c r="E22">
        <v>17</v>
      </c>
      <c r="F22">
        <v>11</v>
      </c>
      <c r="G22">
        <v>2419.39</v>
      </c>
      <c r="H22">
        <v>24</v>
      </c>
      <c r="I22">
        <v>16</v>
      </c>
      <c r="J22">
        <f t="shared" si="1"/>
        <v>27</v>
      </c>
      <c r="K22">
        <v>7</v>
      </c>
    </row>
    <row r="23" spans="1:11" x14ac:dyDescent="0.25">
      <c r="A23">
        <v>4</v>
      </c>
      <c r="B23" t="s">
        <v>12</v>
      </c>
      <c r="C23" t="s">
        <v>30</v>
      </c>
      <c r="D23">
        <v>8</v>
      </c>
      <c r="E23">
        <v>12</v>
      </c>
      <c r="F23">
        <v>8</v>
      </c>
      <c r="G23">
        <v>2220.71</v>
      </c>
      <c r="H23">
        <v>18</v>
      </c>
      <c r="I23">
        <v>9</v>
      </c>
      <c r="J23">
        <f t="shared" si="1"/>
        <v>17</v>
      </c>
      <c r="K23">
        <v>6</v>
      </c>
    </row>
    <row r="24" spans="1:11" x14ac:dyDescent="0.25">
      <c r="A24">
        <v>1</v>
      </c>
      <c r="B24" t="s">
        <v>10</v>
      </c>
      <c r="C24" t="s">
        <v>23</v>
      </c>
      <c r="D24">
        <v>8</v>
      </c>
      <c r="E24">
        <v>12</v>
      </c>
      <c r="F24">
        <v>11</v>
      </c>
      <c r="G24">
        <v>2152.4499999999998</v>
      </c>
    </row>
    <row r="25" spans="1:11" x14ac:dyDescent="0.25">
      <c r="A25">
        <v>3</v>
      </c>
      <c r="B25" t="s">
        <v>10</v>
      </c>
      <c r="C25" t="s">
        <v>23</v>
      </c>
      <c r="D25">
        <v>8</v>
      </c>
      <c r="E25">
        <v>12</v>
      </c>
      <c r="F25">
        <v>11</v>
      </c>
      <c r="G25">
        <v>2241.38</v>
      </c>
      <c r="H25">
        <v>14</v>
      </c>
      <c r="I25">
        <v>10</v>
      </c>
      <c r="J25">
        <f>(F25+I25)</f>
        <v>21</v>
      </c>
      <c r="K25">
        <v>2</v>
      </c>
    </row>
    <row r="26" spans="1:11" x14ac:dyDescent="0.25">
      <c r="A26">
        <v>4</v>
      </c>
      <c r="B26" t="s">
        <v>10</v>
      </c>
      <c r="C26" t="s">
        <v>23</v>
      </c>
      <c r="D26">
        <v>10</v>
      </c>
      <c r="E26">
        <v>17</v>
      </c>
      <c r="F26">
        <v>1</v>
      </c>
      <c r="G26" s="5">
        <v>2669.78</v>
      </c>
      <c r="H26">
        <v>19</v>
      </c>
      <c r="I26">
        <v>10</v>
      </c>
      <c r="J26">
        <f>(F26+I26)</f>
        <v>11</v>
      </c>
      <c r="K26">
        <v>2</v>
      </c>
    </row>
    <row r="27" spans="1:11" x14ac:dyDescent="0.25">
      <c r="A27">
        <v>1</v>
      </c>
      <c r="B27" t="s">
        <v>12</v>
      </c>
      <c r="C27" t="s">
        <v>23</v>
      </c>
      <c r="D27">
        <v>9</v>
      </c>
      <c r="E27">
        <v>12</v>
      </c>
      <c r="F27">
        <v>13</v>
      </c>
      <c r="G27">
        <v>2328.1999999999998</v>
      </c>
      <c r="H27">
        <v>15</v>
      </c>
      <c r="I27">
        <v>21</v>
      </c>
      <c r="J27">
        <f>(F27+I27)</f>
        <v>34</v>
      </c>
      <c r="K27">
        <v>3</v>
      </c>
    </row>
    <row r="28" spans="1:11" x14ac:dyDescent="0.25">
      <c r="A28">
        <v>3</v>
      </c>
      <c r="B28" t="s">
        <v>12</v>
      </c>
      <c r="C28" t="s">
        <v>23</v>
      </c>
      <c r="D28">
        <v>9</v>
      </c>
      <c r="E28">
        <v>12</v>
      </c>
      <c r="F28">
        <v>5</v>
      </c>
      <c r="G28">
        <v>2296.29</v>
      </c>
      <c r="H28">
        <v>14</v>
      </c>
      <c r="I28">
        <v>17</v>
      </c>
      <c r="J28">
        <f>(F28+I28)</f>
        <v>22</v>
      </c>
      <c r="K28">
        <v>2</v>
      </c>
    </row>
    <row r="29" spans="1:11" x14ac:dyDescent="0.25">
      <c r="A29">
        <v>4</v>
      </c>
      <c r="B29" t="s">
        <v>12</v>
      </c>
      <c r="C29" t="s">
        <v>23</v>
      </c>
      <c r="D29">
        <v>10</v>
      </c>
      <c r="E29">
        <v>16</v>
      </c>
      <c r="F29">
        <v>11</v>
      </c>
      <c r="G29">
        <v>2199.3000000000002</v>
      </c>
      <c r="H29">
        <v>24</v>
      </c>
      <c r="I29">
        <v>17</v>
      </c>
      <c r="J29">
        <f>(F29+I29)</f>
        <v>28</v>
      </c>
      <c r="K29" s="5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CDC3-9FA8-485B-975C-E490E15B16A7}">
  <dimension ref="A1:L33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31</v>
      </c>
      <c r="G1" t="s">
        <v>16</v>
      </c>
      <c r="H1" t="s">
        <v>32</v>
      </c>
      <c r="I1" t="s">
        <v>7</v>
      </c>
      <c r="J1" t="s">
        <v>33</v>
      </c>
      <c r="K1" s="1" t="s">
        <v>34</v>
      </c>
      <c r="L1" t="s">
        <v>17</v>
      </c>
    </row>
    <row r="2" spans="1:12" x14ac:dyDescent="0.25">
      <c r="A2">
        <v>1</v>
      </c>
      <c r="B2" t="s">
        <v>18</v>
      </c>
      <c r="C2" t="s">
        <v>20</v>
      </c>
      <c r="D2">
        <v>11</v>
      </c>
      <c r="E2">
        <v>3399.68</v>
      </c>
      <c r="F2">
        <f>(E2/1000)</f>
        <v>3.39968</v>
      </c>
      <c r="G2">
        <v>13</v>
      </c>
      <c r="H2">
        <v>6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t="s">
        <v>18</v>
      </c>
      <c r="C3" t="s">
        <v>20</v>
      </c>
      <c r="D3">
        <v>11</v>
      </c>
      <c r="E3">
        <v>3426.91</v>
      </c>
      <c r="F3">
        <f>(E3/1000)</f>
        <v>3.4269099999999999</v>
      </c>
      <c r="G3">
        <v>13</v>
      </c>
      <c r="H3">
        <v>10</v>
      </c>
      <c r="I3">
        <v>16</v>
      </c>
      <c r="J3">
        <v>25</v>
      </c>
      <c r="K3">
        <f>I3-G3</f>
        <v>3</v>
      </c>
      <c r="L3">
        <f t="shared" ref="L3:L9" si="0">(H3+J3)</f>
        <v>35</v>
      </c>
    </row>
    <row r="4" spans="1:12" x14ac:dyDescent="0.25">
      <c r="A4">
        <v>3</v>
      </c>
      <c r="B4" t="s">
        <v>18</v>
      </c>
      <c r="C4" t="s">
        <v>20</v>
      </c>
      <c r="D4">
        <v>9</v>
      </c>
      <c r="E4">
        <v>3440.28</v>
      </c>
      <c r="F4">
        <f>(E4/1000)</f>
        <v>3.44028</v>
      </c>
      <c r="G4">
        <v>11</v>
      </c>
      <c r="H4">
        <v>17</v>
      </c>
      <c r="I4">
        <v>13</v>
      </c>
      <c r="J4">
        <v>22</v>
      </c>
      <c r="K4">
        <f>I4-G4</f>
        <v>2</v>
      </c>
      <c r="L4">
        <f t="shared" si="0"/>
        <v>39</v>
      </c>
    </row>
    <row r="5" spans="1:12" x14ac:dyDescent="0.25">
      <c r="A5">
        <v>4</v>
      </c>
      <c r="B5" t="s">
        <v>18</v>
      </c>
      <c r="C5" t="s">
        <v>20</v>
      </c>
      <c r="D5">
        <v>11</v>
      </c>
      <c r="E5">
        <v>3312.46</v>
      </c>
      <c r="F5">
        <f>(E5/1000)</f>
        <v>3.3124600000000002</v>
      </c>
      <c r="G5">
        <v>13</v>
      </c>
      <c r="H5">
        <v>20</v>
      </c>
      <c r="I5">
        <v>17</v>
      </c>
      <c r="J5">
        <v>20</v>
      </c>
      <c r="K5">
        <f>I5-G5</f>
        <v>4</v>
      </c>
      <c r="L5">
        <f t="shared" si="0"/>
        <v>40</v>
      </c>
    </row>
    <row r="6" spans="1:12" x14ac:dyDescent="0.25">
      <c r="A6">
        <v>1</v>
      </c>
      <c r="B6" t="s">
        <v>19</v>
      </c>
      <c r="C6" t="s">
        <v>20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2</v>
      </c>
      <c r="B7" t="s">
        <v>19</v>
      </c>
      <c r="C7" t="s">
        <v>20</v>
      </c>
      <c r="D7">
        <v>13</v>
      </c>
      <c r="E7">
        <v>3571.93</v>
      </c>
      <c r="F7">
        <f>(E7/1000)</f>
        <v>3.57193</v>
      </c>
      <c r="G7">
        <v>16</v>
      </c>
      <c r="H7">
        <v>16</v>
      </c>
      <c r="I7">
        <v>19</v>
      </c>
      <c r="J7">
        <v>19</v>
      </c>
      <c r="K7">
        <f>I7-G7</f>
        <v>3</v>
      </c>
      <c r="L7">
        <f t="shared" si="0"/>
        <v>35</v>
      </c>
    </row>
    <row r="8" spans="1:12" x14ac:dyDescent="0.25">
      <c r="A8">
        <v>3</v>
      </c>
      <c r="B8" t="s">
        <v>19</v>
      </c>
      <c r="C8" t="s">
        <v>20</v>
      </c>
      <c r="D8">
        <v>8</v>
      </c>
      <c r="E8">
        <v>2417.08</v>
      </c>
      <c r="F8">
        <f>(E8/1000)</f>
        <v>2.4170799999999999</v>
      </c>
      <c r="G8">
        <v>10</v>
      </c>
      <c r="H8">
        <v>20</v>
      </c>
      <c r="I8">
        <v>13</v>
      </c>
      <c r="J8">
        <v>21</v>
      </c>
      <c r="K8">
        <f>I8-G8</f>
        <v>3</v>
      </c>
      <c r="L8">
        <f t="shared" si="0"/>
        <v>41</v>
      </c>
    </row>
    <row r="9" spans="1:12" x14ac:dyDescent="0.25">
      <c r="A9">
        <v>4</v>
      </c>
      <c r="B9" t="s">
        <v>19</v>
      </c>
      <c r="C9" t="s">
        <v>20</v>
      </c>
      <c r="D9">
        <v>8</v>
      </c>
      <c r="E9">
        <v>3459.21</v>
      </c>
      <c r="F9">
        <f>(E9/1000)</f>
        <v>3.4592100000000001</v>
      </c>
      <c r="G9">
        <v>10</v>
      </c>
      <c r="H9">
        <v>22</v>
      </c>
      <c r="I9">
        <v>13</v>
      </c>
      <c r="J9">
        <v>27</v>
      </c>
      <c r="K9">
        <f>I9-G9</f>
        <v>3</v>
      </c>
      <c r="L9">
        <f t="shared" si="0"/>
        <v>49</v>
      </c>
    </row>
    <row r="10" spans="1:12" x14ac:dyDescent="0.25">
      <c r="A10">
        <v>1</v>
      </c>
      <c r="B10" t="s">
        <v>18</v>
      </c>
      <c r="C10" t="s">
        <v>35</v>
      </c>
      <c r="D10">
        <v>8</v>
      </c>
      <c r="E10">
        <v>3477.31</v>
      </c>
      <c r="F10">
        <v>3.4773100000000001</v>
      </c>
      <c r="G10">
        <v>16</v>
      </c>
      <c r="H10">
        <v>12</v>
      </c>
      <c r="I10">
        <v>20</v>
      </c>
      <c r="J10">
        <v>28</v>
      </c>
      <c r="K10">
        <v>4</v>
      </c>
      <c r="L10">
        <v>40</v>
      </c>
    </row>
    <row r="11" spans="1:12" x14ac:dyDescent="0.25">
      <c r="A11">
        <v>2</v>
      </c>
      <c r="B11" t="s">
        <v>18</v>
      </c>
      <c r="C11" t="s">
        <v>35</v>
      </c>
      <c r="D11">
        <v>8</v>
      </c>
      <c r="E11">
        <v>3592.16</v>
      </c>
      <c r="F11">
        <v>3.5921599999999998</v>
      </c>
      <c r="G11">
        <v>16</v>
      </c>
      <c r="H11">
        <v>28</v>
      </c>
      <c r="I11">
        <v>20</v>
      </c>
      <c r="J11">
        <v>16</v>
      </c>
      <c r="K11">
        <v>4</v>
      </c>
      <c r="L11">
        <v>44</v>
      </c>
    </row>
    <row r="12" spans="1:12" x14ac:dyDescent="0.25">
      <c r="A12">
        <v>3</v>
      </c>
      <c r="B12" t="s">
        <v>18</v>
      </c>
      <c r="C12" t="s">
        <v>35</v>
      </c>
      <c r="D12">
        <v>8</v>
      </c>
      <c r="E12">
        <v>3986.82</v>
      </c>
      <c r="F12">
        <v>3.9868200000000003</v>
      </c>
      <c r="G12">
        <v>15</v>
      </c>
      <c r="H12">
        <v>20</v>
      </c>
      <c r="I12">
        <v>21</v>
      </c>
      <c r="J12">
        <v>21</v>
      </c>
      <c r="K12">
        <v>6</v>
      </c>
      <c r="L12">
        <v>41</v>
      </c>
    </row>
    <row r="13" spans="1:12" x14ac:dyDescent="0.25">
      <c r="A13">
        <v>4</v>
      </c>
      <c r="B13" t="s">
        <v>18</v>
      </c>
      <c r="C13" t="s">
        <v>35</v>
      </c>
      <c r="D13">
        <v>8</v>
      </c>
      <c r="E13">
        <v>3377.11</v>
      </c>
      <c r="F13">
        <v>3.3771100000000001</v>
      </c>
      <c r="G13">
        <v>16</v>
      </c>
      <c r="H13">
        <v>16</v>
      </c>
      <c r="I13">
        <v>20</v>
      </c>
      <c r="J13">
        <v>18</v>
      </c>
      <c r="K13">
        <v>4</v>
      </c>
      <c r="L13">
        <v>34</v>
      </c>
    </row>
    <row r="14" spans="1:12" x14ac:dyDescent="0.25">
      <c r="A14">
        <v>1</v>
      </c>
      <c r="B14" t="s">
        <v>19</v>
      </c>
      <c r="C14" t="s">
        <v>35</v>
      </c>
      <c r="D14">
        <v>8</v>
      </c>
      <c r="E14">
        <v>3828.88</v>
      </c>
      <c r="F14">
        <v>3.8288800000000003</v>
      </c>
      <c r="G14">
        <v>12</v>
      </c>
      <c r="H14">
        <v>16</v>
      </c>
      <c r="I14">
        <v>22</v>
      </c>
      <c r="J14">
        <v>19</v>
      </c>
      <c r="K14">
        <v>10</v>
      </c>
      <c r="L14">
        <v>35</v>
      </c>
    </row>
    <row r="15" spans="1:12" x14ac:dyDescent="0.25">
      <c r="A15">
        <v>2</v>
      </c>
      <c r="B15" t="s">
        <v>19</v>
      </c>
      <c r="C15" t="s">
        <v>35</v>
      </c>
      <c r="D15">
        <v>8</v>
      </c>
      <c r="E15">
        <v>3469.02</v>
      </c>
      <c r="F15">
        <v>3.46902</v>
      </c>
      <c r="G15">
        <v>12</v>
      </c>
      <c r="H15">
        <v>7</v>
      </c>
      <c r="I15">
        <v>16</v>
      </c>
      <c r="J15">
        <v>19</v>
      </c>
      <c r="K15">
        <v>4</v>
      </c>
      <c r="L15">
        <v>26</v>
      </c>
    </row>
    <row r="16" spans="1:12" x14ac:dyDescent="0.25">
      <c r="A16">
        <v>3</v>
      </c>
      <c r="B16" t="s">
        <v>19</v>
      </c>
      <c r="C16" t="s">
        <v>35</v>
      </c>
      <c r="D16">
        <v>9</v>
      </c>
      <c r="E16">
        <v>3651.15</v>
      </c>
      <c r="F16">
        <v>3.6511499999999999</v>
      </c>
      <c r="G16">
        <v>14</v>
      </c>
      <c r="H16">
        <v>17</v>
      </c>
      <c r="I16">
        <v>22</v>
      </c>
      <c r="J16">
        <v>18</v>
      </c>
      <c r="K16">
        <v>8</v>
      </c>
      <c r="L16">
        <v>35</v>
      </c>
    </row>
    <row r="17" spans="1:12" x14ac:dyDescent="0.25">
      <c r="A17">
        <v>4</v>
      </c>
      <c r="B17" t="s">
        <v>19</v>
      </c>
      <c r="C17" t="s">
        <v>35</v>
      </c>
      <c r="D17">
        <v>8</v>
      </c>
      <c r="E17">
        <v>3816.27</v>
      </c>
      <c r="F17">
        <v>3.8162699999999998</v>
      </c>
      <c r="G17">
        <v>12</v>
      </c>
      <c r="H17">
        <v>14</v>
      </c>
      <c r="I17">
        <v>22</v>
      </c>
      <c r="J17">
        <v>14</v>
      </c>
      <c r="K17">
        <v>10</v>
      </c>
      <c r="L17">
        <v>28</v>
      </c>
    </row>
    <row r="18" spans="1:12" x14ac:dyDescent="0.25">
      <c r="A18">
        <v>1</v>
      </c>
      <c r="B18" t="s">
        <v>18</v>
      </c>
      <c r="C18" t="s">
        <v>36</v>
      </c>
      <c r="D18">
        <v>8</v>
      </c>
      <c r="E18">
        <v>3004.22</v>
      </c>
      <c r="F18">
        <v>3.0042199999999997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</v>
      </c>
      <c r="B19" t="s">
        <v>18</v>
      </c>
      <c r="C19" t="s">
        <v>36</v>
      </c>
      <c r="D19">
        <v>8</v>
      </c>
      <c r="E19">
        <v>2427.4</v>
      </c>
      <c r="F19">
        <v>2.4274</v>
      </c>
      <c r="G19">
        <v>11</v>
      </c>
      <c r="H19">
        <v>1</v>
      </c>
      <c r="I19">
        <v>26</v>
      </c>
      <c r="J19">
        <v>18</v>
      </c>
      <c r="K19">
        <v>15</v>
      </c>
      <c r="L19">
        <v>19</v>
      </c>
    </row>
    <row r="20" spans="1:12" x14ac:dyDescent="0.25">
      <c r="A20">
        <v>3</v>
      </c>
      <c r="B20" t="s">
        <v>18</v>
      </c>
      <c r="C20" t="s">
        <v>36</v>
      </c>
      <c r="D20">
        <v>8</v>
      </c>
      <c r="E20">
        <v>3929.25</v>
      </c>
      <c r="F20">
        <v>3.9292500000000001</v>
      </c>
      <c r="G20">
        <v>10</v>
      </c>
      <c r="H20">
        <v>0</v>
      </c>
      <c r="I20">
        <v>22</v>
      </c>
      <c r="J20">
        <v>5</v>
      </c>
      <c r="K20">
        <v>12</v>
      </c>
      <c r="L20">
        <v>5</v>
      </c>
    </row>
    <row r="21" spans="1:12" x14ac:dyDescent="0.25">
      <c r="A21">
        <v>4</v>
      </c>
      <c r="B21" t="s">
        <v>18</v>
      </c>
      <c r="C21" t="s">
        <v>36</v>
      </c>
      <c r="D21">
        <v>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</v>
      </c>
      <c r="B22" t="s">
        <v>19</v>
      </c>
      <c r="C22" t="s">
        <v>36</v>
      </c>
      <c r="D22">
        <v>10</v>
      </c>
      <c r="E22">
        <v>3627.36</v>
      </c>
      <c r="F22">
        <v>3.6273599999999999</v>
      </c>
      <c r="G22">
        <v>12</v>
      </c>
      <c r="H22">
        <v>8</v>
      </c>
      <c r="I22">
        <v>16</v>
      </c>
      <c r="J22">
        <v>11</v>
      </c>
      <c r="K22">
        <v>4</v>
      </c>
      <c r="L22">
        <v>19</v>
      </c>
    </row>
    <row r="23" spans="1:12" x14ac:dyDescent="0.25">
      <c r="A23">
        <v>2</v>
      </c>
      <c r="B23" t="s">
        <v>19</v>
      </c>
      <c r="C23" t="s">
        <v>36</v>
      </c>
      <c r="D23">
        <v>10</v>
      </c>
      <c r="E23">
        <v>3843.69</v>
      </c>
      <c r="F23">
        <v>3.8436900000000001</v>
      </c>
      <c r="G23">
        <v>13</v>
      </c>
      <c r="H23">
        <v>12</v>
      </c>
      <c r="I23">
        <v>26</v>
      </c>
      <c r="J23">
        <v>14</v>
      </c>
      <c r="K23">
        <v>13</v>
      </c>
      <c r="L23">
        <v>26</v>
      </c>
    </row>
    <row r="24" spans="1:12" x14ac:dyDescent="0.25">
      <c r="A24">
        <v>3</v>
      </c>
      <c r="B24" t="s">
        <v>19</v>
      </c>
      <c r="C24" t="s">
        <v>36</v>
      </c>
      <c r="D24">
        <v>8</v>
      </c>
      <c r="E24">
        <v>3390.41</v>
      </c>
      <c r="F24">
        <v>3.3904099999999997</v>
      </c>
      <c r="G24">
        <v>13</v>
      </c>
      <c r="H24">
        <v>13</v>
      </c>
      <c r="I24">
        <v>18</v>
      </c>
      <c r="J24">
        <v>0</v>
      </c>
      <c r="K24">
        <v>5</v>
      </c>
      <c r="L24">
        <v>13</v>
      </c>
    </row>
    <row r="25" spans="1:12" x14ac:dyDescent="0.25">
      <c r="A25">
        <v>4</v>
      </c>
      <c r="B25" t="s">
        <v>19</v>
      </c>
      <c r="C25" t="s">
        <v>36</v>
      </c>
      <c r="D25">
        <v>10</v>
      </c>
      <c r="E25">
        <v>2136.19</v>
      </c>
      <c r="F25">
        <v>2.13619</v>
      </c>
      <c r="G25">
        <v>13</v>
      </c>
      <c r="H25">
        <v>20</v>
      </c>
      <c r="I25">
        <v>24</v>
      </c>
      <c r="J25">
        <v>18</v>
      </c>
      <c r="K25">
        <v>11</v>
      </c>
      <c r="L25">
        <v>38</v>
      </c>
    </row>
    <row r="26" spans="1:12" x14ac:dyDescent="0.25">
      <c r="A26">
        <v>1</v>
      </c>
      <c r="B26" t="s">
        <v>18</v>
      </c>
      <c r="C26" t="s">
        <v>37</v>
      </c>
      <c r="D26">
        <v>8</v>
      </c>
      <c r="E26">
        <v>2202.9899999999998</v>
      </c>
      <c r="F26">
        <v>2.2029899999999998</v>
      </c>
      <c r="G26">
        <v>11</v>
      </c>
      <c r="H26">
        <v>7</v>
      </c>
      <c r="I26">
        <v>21</v>
      </c>
      <c r="J26">
        <v>0</v>
      </c>
      <c r="K26">
        <v>10</v>
      </c>
      <c r="L26">
        <v>7</v>
      </c>
    </row>
    <row r="27" spans="1:12" x14ac:dyDescent="0.25">
      <c r="A27">
        <v>2</v>
      </c>
      <c r="B27" t="s">
        <v>18</v>
      </c>
      <c r="C27" t="s">
        <v>37</v>
      </c>
      <c r="D27">
        <v>8</v>
      </c>
      <c r="E27">
        <v>2258.2399999999998</v>
      </c>
      <c r="F27">
        <v>2.2582399999999998</v>
      </c>
      <c r="G27">
        <v>11</v>
      </c>
      <c r="H27">
        <v>6</v>
      </c>
      <c r="I27">
        <v>21</v>
      </c>
      <c r="J27">
        <v>13</v>
      </c>
      <c r="K27">
        <v>10</v>
      </c>
      <c r="L27">
        <v>19</v>
      </c>
    </row>
    <row r="28" spans="1:12" x14ac:dyDescent="0.25">
      <c r="A28">
        <v>3</v>
      </c>
      <c r="B28" t="s">
        <v>18</v>
      </c>
      <c r="C28" t="s">
        <v>37</v>
      </c>
      <c r="D28">
        <v>8</v>
      </c>
      <c r="E28">
        <v>3390.88</v>
      </c>
      <c r="F28">
        <v>3.3908800000000001</v>
      </c>
      <c r="G28">
        <v>12</v>
      </c>
      <c r="H28">
        <v>9</v>
      </c>
      <c r="I28">
        <v>21</v>
      </c>
      <c r="J28">
        <v>12</v>
      </c>
      <c r="K28">
        <v>9</v>
      </c>
      <c r="L28">
        <v>21</v>
      </c>
    </row>
    <row r="29" spans="1:12" x14ac:dyDescent="0.25">
      <c r="A29">
        <v>4</v>
      </c>
      <c r="B29" t="s">
        <v>18</v>
      </c>
      <c r="C29" t="s">
        <v>37</v>
      </c>
      <c r="D29">
        <v>8</v>
      </c>
      <c r="E29">
        <v>3615.95</v>
      </c>
      <c r="F29">
        <v>3.6159499999999998</v>
      </c>
      <c r="G29">
        <v>12</v>
      </c>
      <c r="H29">
        <v>4</v>
      </c>
      <c r="I29">
        <v>21</v>
      </c>
      <c r="J29">
        <v>20</v>
      </c>
      <c r="K29">
        <v>9</v>
      </c>
      <c r="L29">
        <v>24</v>
      </c>
    </row>
    <row r="30" spans="1:12" x14ac:dyDescent="0.25">
      <c r="A30">
        <v>1</v>
      </c>
      <c r="B30" t="s">
        <v>19</v>
      </c>
      <c r="C30" t="s">
        <v>37</v>
      </c>
      <c r="D30">
        <v>8</v>
      </c>
      <c r="E30">
        <v>3536.79</v>
      </c>
      <c r="F30">
        <v>3.5367899999999999</v>
      </c>
      <c r="G30">
        <v>11</v>
      </c>
      <c r="H30">
        <v>20</v>
      </c>
      <c r="I30">
        <v>14</v>
      </c>
      <c r="J30">
        <v>17</v>
      </c>
      <c r="K30">
        <v>3</v>
      </c>
      <c r="L30">
        <v>37</v>
      </c>
    </row>
    <row r="31" spans="1:12" x14ac:dyDescent="0.25">
      <c r="A31">
        <v>2</v>
      </c>
      <c r="B31" t="s">
        <v>19</v>
      </c>
      <c r="C31" t="s">
        <v>37</v>
      </c>
      <c r="D31">
        <v>10</v>
      </c>
      <c r="E31">
        <v>3689.88</v>
      </c>
      <c r="F31">
        <v>3.68988</v>
      </c>
      <c r="G31">
        <v>13</v>
      </c>
      <c r="H31">
        <v>16</v>
      </c>
      <c r="I31">
        <v>22</v>
      </c>
      <c r="J31">
        <v>14</v>
      </c>
      <c r="K31">
        <v>9</v>
      </c>
      <c r="L31">
        <v>30</v>
      </c>
    </row>
    <row r="32" spans="1:12" x14ac:dyDescent="0.25">
      <c r="A32">
        <v>3</v>
      </c>
      <c r="B32" t="s">
        <v>19</v>
      </c>
      <c r="C32" t="s">
        <v>37</v>
      </c>
      <c r="D32">
        <v>8</v>
      </c>
      <c r="E32">
        <v>3560.34</v>
      </c>
      <c r="F32">
        <v>3.5603400000000001</v>
      </c>
      <c r="G32">
        <v>10</v>
      </c>
      <c r="H32">
        <v>10</v>
      </c>
      <c r="I32">
        <v>13</v>
      </c>
      <c r="J32">
        <v>20</v>
      </c>
      <c r="K32">
        <v>3</v>
      </c>
      <c r="L32">
        <v>30</v>
      </c>
    </row>
    <row r="33" spans="1:12" x14ac:dyDescent="0.25">
      <c r="A33">
        <v>4</v>
      </c>
      <c r="B33" t="s">
        <v>19</v>
      </c>
      <c r="C33" t="s">
        <v>37</v>
      </c>
      <c r="D33">
        <v>8</v>
      </c>
      <c r="E33">
        <v>3470.75</v>
      </c>
      <c r="F33">
        <v>3.4707499999999998</v>
      </c>
      <c r="G33">
        <v>12</v>
      </c>
      <c r="H33">
        <v>14</v>
      </c>
      <c r="I33">
        <v>21</v>
      </c>
      <c r="J33">
        <v>14</v>
      </c>
      <c r="K33">
        <v>9</v>
      </c>
      <c r="L33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6610-F0F9-49B7-A95E-E50CA82A051F}">
  <dimension ref="A1:K17"/>
  <sheetViews>
    <sheetView workbookViewId="0">
      <selection activeCell="C17" sqref="C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2630.88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24</v>
      </c>
      <c r="D6">
        <v>9</v>
      </c>
      <c r="E6">
        <v>11</v>
      </c>
      <c r="F6">
        <v>0</v>
      </c>
      <c r="G6" s="4">
        <v>2211.15</v>
      </c>
      <c r="H6">
        <v>17</v>
      </c>
      <c r="I6">
        <v>17</v>
      </c>
      <c r="J6">
        <f t="shared" ref="J6:J13" si="1">(F6+I6)</f>
        <v>17</v>
      </c>
      <c r="K6">
        <v>6</v>
      </c>
    </row>
    <row r="7" spans="1:11" x14ac:dyDescent="0.25">
      <c r="A7">
        <v>2</v>
      </c>
      <c r="B7" t="s">
        <v>10</v>
      </c>
      <c r="C7" t="s">
        <v>24</v>
      </c>
      <c r="D7">
        <v>10</v>
      </c>
      <c r="E7">
        <v>13</v>
      </c>
      <c r="F7">
        <v>0</v>
      </c>
      <c r="G7">
        <v>2290.91</v>
      </c>
      <c r="H7">
        <v>19</v>
      </c>
      <c r="I7">
        <v>18</v>
      </c>
      <c r="J7">
        <f t="shared" si="1"/>
        <v>18</v>
      </c>
      <c r="K7">
        <v>6</v>
      </c>
    </row>
    <row r="8" spans="1:11" x14ac:dyDescent="0.25">
      <c r="A8">
        <v>3</v>
      </c>
      <c r="B8" t="s">
        <v>10</v>
      </c>
      <c r="C8" t="s">
        <v>24</v>
      </c>
      <c r="D8">
        <v>8</v>
      </c>
      <c r="E8">
        <v>10</v>
      </c>
      <c r="F8">
        <v>0</v>
      </c>
      <c r="G8">
        <v>2126.35</v>
      </c>
      <c r="H8">
        <v>18</v>
      </c>
      <c r="I8">
        <v>4</v>
      </c>
      <c r="J8">
        <f t="shared" si="1"/>
        <v>4</v>
      </c>
      <c r="K8">
        <v>8</v>
      </c>
    </row>
    <row r="9" spans="1:11" x14ac:dyDescent="0.25">
      <c r="A9">
        <v>4</v>
      </c>
      <c r="B9" t="s">
        <v>10</v>
      </c>
      <c r="C9" t="s">
        <v>24</v>
      </c>
      <c r="D9">
        <v>10</v>
      </c>
      <c r="E9">
        <v>12</v>
      </c>
      <c r="F9">
        <v>0</v>
      </c>
      <c r="G9">
        <v>2201.09</v>
      </c>
      <c r="H9">
        <v>18</v>
      </c>
      <c r="I9">
        <v>10</v>
      </c>
      <c r="J9">
        <f t="shared" si="1"/>
        <v>10</v>
      </c>
      <c r="K9">
        <v>6</v>
      </c>
    </row>
    <row r="10" spans="1:11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  <c r="K10">
        <v>3</v>
      </c>
    </row>
    <row r="11" spans="1:11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  <c r="K11">
        <v>3</v>
      </c>
    </row>
    <row r="12" spans="1:11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  <c r="K12">
        <v>3</v>
      </c>
    </row>
    <row r="13" spans="1:11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  <c r="K13">
        <v>3</v>
      </c>
    </row>
    <row r="14" spans="1:11" x14ac:dyDescent="0.25">
      <c r="A14" s="1">
        <v>1</v>
      </c>
      <c r="B14" s="1" t="s">
        <v>12</v>
      </c>
      <c r="C14" s="1" t="s">
        <v>24</v>
      </c>
      <c r="D14" s="1">
        <v>8</v>
      </c>
      <c r="E14" s="1"/>
      <c r="F14" s="1"/>
      <c r="G14" s="1"/>
      <c r="H14" s="1"/>
      <c r="I14" s="1"/>
      <c r="J14" s="1"/>
    </row>
    <row r="15" spans="1:11" x14ac:dyDescent="0.25">
      <c r="A15" s="1">
        <v>2</v>
      </c>
      <c r="B15" s="1" t="s">
        <v>12</v>
      </c>
      <c r="C15" s="1" t="s">
        <v>24</v>
      </c>
      <c r="D15" s="1">
        <v>9</v>
      </c>
      <c r="E15" s="1"/>
      <c r="F15" s="1"/>
      <c r="G15" s="1"/>
      <c r="H15" s="1"/>
      <c r="I15" s="1"/>
      <c r="J15" s="1"/>
    </row>
    <row r="16" spans="1:11" x14ac:dyDescent="0.25">
      <c r="A16" s="1">
        <v>3</v>
      </c>
      <c r="B16" s="1" t="s">
        <v>12</v>
      </c>
      <c r="C16" s="1" t="s">
        <v>24</v>
      </c>
      <c r="D16" s="6"/>
      <c r="E16" s="1"/>
      <c r="F16" s="1"/>
      <c r="G16" s="1"/>
      <c r="H16" s="1"/>
      <c r="I16" s="1"/>
      <c r="J16" s="1"/>
    </row>
    <row r="17" spans="1:11" x14ac:dyDescent="0.25">
      <c r="A17">
        <v>4</v>
      </c>
      <c r="B17" t="s">
        <v>12</v>
      </c>
      <c r="C17" t="s">
        <v>24</v>
      </c>
      <c r="D17">
        <v>8</v>
      </c>
      <c r="E17">
        <v>10</v>
      </c>
      <c r="F17">
        <v>0</v>
      </c>
      <c r="G17">
        <v>2190.73</v>
      </c>
      <c r="H17">
        <v>18</v>
      </c>
      <c r="I17">
        <v>4</v>
      </c>
      <c r="J17">
        <v>4</v>
      </c>
      <c r="K1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19EB-6BF7-47B2-9C87-BBE1467F2132}">
  <dimension ref="A1:K17"/>
  <sheetViews>
    <sheetView tabSelected="1" workbookViewId="0">
      <selection activeCell="B17" sqref="B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38</v>
      </c>
      <c r="G1" t="s">
        <v>6</v>
      </c>
      <c r="H1" t="s">
        <v>7</v>
      </c>
      <c r="I1" t="s">
        <v>8</v>
      </c>
      <c r="J1" t="s">
        <v>9</v>
      </c>
      <c r="K1" t="s">
        <v>39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27</v>
      </c>
      <c r="D6">
        <v>7</v>
      </c>
      <c r="E6">
        <v>12</v>
      </c>
      <c r="F6">
        <v>9</v>
      </c>
      <c r="G6">
        <v>2310.09</v>
      </c>
      <c r="H6">
        <v>15</v>
      </c>
      <c r="I6">
        <v>9</v>
      </c>
      <c r="J6">
        <f>(F6+I6)</f>
        <v>18</v>
      </c>
      <c r="K6">
        <v>3</v>
      </c>
    </row>
    <row r="7" spans="1:11" x14ac:dyDescent="0.25">
      <c r="A7">
        <v>2</v>
      </c>
      <c r="B7" t="s">
        <v>10</v>
      </c>
      <c r="C7" t="s">
        <v>27</v>
      </c>
      <c r="D7">
        <v>8</v>
      </c>
      <c r="E7">
        <v>13</v>
      </c>
      <c r="F7">
        <v>8</v>
      </c>
      <c r="G7">
        <v>2290.9899999999998</v>
      </c>
      <c r="H7">
        <v>17</v>
      </c>
      <c r="I7">
        <v>8</v>
      </c>
      <c r="J7">
        <f>(F7+I7)</f>
        <v>16</v>
      </c>
      <c r="K7">
        <v>4</v>
      </c>
    </row>
    <row r="8" spans="1:11" x14ac:dyDescent="0.25">
      <c r="A8">
        <v>3</v>
      </c>
      <c r="B8" t="s">
        <v>10</v>
      </c>
      <c r="C8" t="s">
        <v>27</v>
      </c>
      <c r="D8">
        <v>8</v>
      </c>
      <c r="E8">
        <v>11</v>
      </c>
      <c r="F8">
        <v>7</v>
      </c>
      <c r="G8">
        <v>2295.6999999999998</v>
      </c>
      <c r="H8">
        <v>15</v>
      </c>
      <c r="I8">
        <v>10</v>
      </c>
      <c r="J8">
        <f>(F8+I8)</f>
        <v>17</v>
      </c>
      <c r="K8">
        <v>4</v>
      </c>
    </row>
    <row r="9" spans="1:11" x14ac:dyDescent="0.25">
      <c r="A9">
        <v>4</v>
      </c>
      <c r="B9" t="s">
        <v>10</v>
      </c>
      <c r="C9" t="s">
        <v>27</v>
      </c>
      <c r="D9">
        <v>9</v>
      </c>
      <c r="E9">
        <v>13</v>
      </c>
      <c r="F9">
        <v>12</v>
      </c>
      <c r="G9">
        <v>2203.0300000000002</v>
      </c>
      <c r="H9">
        <v>17</v>
      </c>
      <c r="I9">
        <v>8</v>
      </c>
      <c r="J9">
        <f>(F9+I9)</f>
        <v>20</v>
      </c>
      <c r="K9">
        <v>4</v>
      </c>
    </row>
    <row r="10" spans="1:11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>(F10+I10)</f>
        <v>47</v>
      </c>
      <c r="K10">
        <v>3</v>
      </c>
    </row>
    <row r="11" spans="1:11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>(F11+I11)</f>
        <v>54</v>
      </c>
      <c r="K11">
        <v>3</v>
      </c>
    </row>
    <row r="12" spans="1:11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>(F12+I12)</f>
        <v>51</v>
      </c>
      <c r="K12">
        <v>3</v>
      </c>
    </row>
    <row r="13" spans="1:11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>(F13+I13)</f>
        <v>47</v>
      </c>
      <c r="K13">
        <v>3</v>
      </c>
    </row>
    <row r="14" spans="1:11" x14ac:dyDescent="0.25">
      <c r="A14">
        <v>1</v>
      </c>
      <c r="B14" t="s">
        <v>12</v>
      </c>
      <c r="C14" t="s">
        <v>27</v>
      </c>
      <c r="D14">
        <v>8</v>
      </c>
      <c r="E14">
        <v>12</v>
      </c>
      <c r="F14">
        <v>9</v>
      </c>
      <c r="G14">
        <v>2271.46</v>
      </c>
      <c r="H14">
        <v>17</v>
      </c>
      <c r="I14">
        <v>20</v>
      </c>
      <c r="J14">
        <f>(F14+I14)</f>
        <v>29</v>
      </c>
      <c r="K14">
        <v>5</v>
      </c>
    </row>
    <row r="15" spans="1:11" x14ac:dyDescent="0.25">
      <c r="A15" s="1">
        <v>2</v>
      </c>
      <c r="B15" s="1" t="s">
        <v>12</v>
      </c>
      <c r="C15" s="1" t="s">
        <v>27</v>
      </c>
      <c r="D15" s="1">
        <v>8</v>
      </c>
      <c r="E15" s="1"/>
      <c r="F15" s="1"/>
      <c r="G15" s="1"/>
      <c r="H15" s="1"/>
      <c r="I15" s="1"/>
      <c r="J15" s="1"/>
    </row>
    <row r="16" spans="1:11" x14ac:dyDescent="0.25">
      <c r="A16">
        <v>3</v>
      </c>
      <c r="B16" t="s">
        <v>12</v>
      </c>
      <c r="C16" t="s">
        <v>27</v>
      </c>
      <c r="D16">
        <v>8</v>
      </c>
      <c r="E16">
        <v>11</v>
      </c>
      <c r="F16">
        <v>8</v>
      </c>
      <c r="G16">
        <v>2290.2800000000002</v>
      </c>
      <c r="H16">
        <v>17</v>
      </c>
      <c r="I16">
        <v>9</v>
      </c>
      <c r="J16">
        <f>(F16+I16)</f>
        <v>17</v>
      </c>
      <c r="K16">
        <v>6</v>
      </c>
    </row>
    <row r="17" spans="1:11" x14ac:dyDescent="0.25">
      <c r="A17">
        <v>4</v>
      </c>
      <c r="B17" t="s">
        <v>12</v>
      </c>
      <c r="C17" t="s">
        <v>27</v>
      </c>
      <c r="D17">
        <v>8</v>
      </c>
      <c r="E17">
        <v>13</v>
      </c>
      <c r="F17">
        <v>9</v>
      </c>
      <c r="G17">
        <v>2201.0100000000002</v>
      </c>
      <c r="H17">
        <v>17</v>
      </c>
      <c r="I17">
        <v>17</v>
      </c>
      <c r="J17">
        <f>(F17+I17)</f>
        <v>26</v>
      </c>
      <c r="K17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5E45-3217-463F-91C2-83E3985BCCB5}">
  <dimension ref="A1:X17"/>
  <sheetViews>
    <sheetView workbookViewId="0">
      <selection activeCell="M20" sqref="M20"/>
    </sheetView>
  </sheetViews>
  <sheetFormatPr defaultRowHeight="15" x14ac:dyDescent="0.25"/>
  <sheetData>
    <row r="1" spans="1:24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24" x14ac:dyDescent="0.25">
      <c r="A2">
        <v>1</v>
      </c>
      <c r="B2" t="s">
        <v>18</v>
      </c>
      <c r="C2" t="s">
        <v>11</v>
      </c>
      <c r="D2" s="2">
        <v>7</v>
      </c>
      <c r="E2" s="2">
        <v>3385.58</v>
      </c>
      <c r="F2" s="2">
        <f t="shared" ref="F2:F5" si="0">(E2/1000)</f>
        <v>3.38558</v>
      </c>
      <c r="G2" s="2">
        <v>10</v>
      </c>
      <c r="H2" s="2">
        <v>29</v>
      </c>
      <c r="I2" s="2">
        <v>13</v>
      </c>
      <c r="J2" s="2">
        <v>33</v>
      </c>
      <c r="K2" s="2">
        <f>(H2+J2)</f>
        <v>62</v>
      </c>
      <c r="Q2" s="2"/>
      <c r="R2" s="2"/>
      <c r="S2" s="2"/>
      <c r="T2" s="2"/>
      <c r="U2" s="2"/>
      <c r="V2" s="2"/>
      <c r="W2" s="2"/>
      <c r="X2" s="2"/>
    </row>
    <row r="3" spans="1:24" x14ac:dyDescent="0.25">
      <c r="A3">
        <v>2</v>
      </c>
      <c r="B3" t="s">
        <v>18</v>
      </c>
      <c r="C3" t="s">
        <v>11</v>
      </c>
      <c r="D3" s="2">
        <v>7</v>
      </c>
      <c r="E3" s="2">
        <v>3641.01</v>
      </c>
      <c r="F3" s="2">
        <f t="shared" si="0"/>
        <v>3.6410100000000001</v>
      </c>
      <c r="G3" s="2">
        <v>9</v>
      </c>
      <c r="H3" s="2">
        <v>30</v>
      </c>
      <c r="I3" s="2">
        <v>12</v>
      </c>
      <c r="J3" s="2">
        <v>35</v>
      </c>
      <c r="K3" s="2">
        <f t="shared" ref="K3:K5" si="1">(H3+J3)</f>
        <v>65</v>
      </c>
      <c r="Q3" s="2"/>
      <c r="R3" s="2"/>
      <c r="S3" s="2"/>
      <c r="T3" s="2"/>
      <c r="U3" s="2"/>
      <c r="V3" s="2"/>
      <c r="W3" s="2"/>
      <c r="X3" s="2"/>
    </row>
    <row r="4" spans="1:24" x14ac:dyDescent="0.25">
      <c r="A4">
        <v>3</v>
      </c>
      <c r="B4" t="s">
        <v>18</v>
      </c>
      <c r="C4" t="s">
        <v>11</v>
      </c>
      <c r="D4" s="2">
        <v>7</v>
      </c>
      <c r="E4" s="2">
        <v>3496.68</v>
      </c>
      <c r="F4" s="2">
        <f t="shared" si="0"/>
        <v>3.49668</v>
      </c>
      <c r="G4" s="2">
        <v>10</v>
      </c>
      <c r="H4" s="2">
        <v>18</v>
      </c>
      <c r="I4" s="2">
        <v>13</v>
      </c>
      <c r="J4" s="2">
        <v>28</v>
      </c>
      <c r="K4" s="2">
        <f t="shared" si="1"/>
        <v>46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>
        <v>4</v>
      </c>
      <c r="B5" t="s">
        <v>18</v>
      </c>
      <c r="C5" t="s">
        <v>11</v>
      </c>
      <c r="D5" s="2">
        <v>7</v>
      </c>
      <c r="E5" s="2">
        <v>3695.36</v>
      </c>
      <c r="F5" s="2">
        <f t="shared" si="0"/>
        <v>3.69536</v>
      </c>
      <c r="G5" s="2">
        <v>9</v>
      </c>
      <c r="H5" s="2">
        <v>27</v>
      </c>
      <c r="I5" s="2">
        <v>12</v>
      </c>
      <c r="J5" s="2">
        <v>31</v>
      </c>
      <c r="K5" s="2">
        <f t="shared" si="1"/>
        <v>58</v>
      </c>
      <c r="Q5" s="2"/>
      <c r="R5" s="2"/>
      <c r="S5" s="2"/>
      <c r="T5" s="2"/>
      <c r="U5" s="2"/>
      <c r="V5" s="2"/>
      <c r="W5" s="2"/>
      <c r="X5" s="2"/>
    </row>
    <row r="6" spans="1:24" x14ac:dyDescent="0.25">
      <c r="A6" s="1">
        <v>1</v>
      </c>
      <c r="B6" s="1" t="s">
        <v>18</v>
      </c>
      <c r="C6" s="1" t="s">
        <v>20</v>
      </c>
      <c r="D6" s="3">
        <v>11</v>
      </c>
      <c r="E6" s="3">
        <v>3399.68</v>
      </c>
      <c r="F6" s="3">
        <f t="shared" ref="F6:F12" si="2">(E6/1000)</f>
        <v>3.39968</v>
      </c>
      <c r="G6" s="3">
        <v>13</v>
      </c>
      <c r="H6" s="3">
        <v>6</v>
      </c>
      <c r="I6" s="3">
        <v>0</v>
      </c>
      <c r="J6" s="3">
        <v>0</v>
      </c>
      <c r="K6" s="3">
        <v>0</v>
      </c>
      <c r="Q6" s="2"/>
      <c r="R6" s="2"/>
      <c r="S6" s="2"/>
      <c r="T6" s="2"/>
      <c r="U6" s="2"/>
      <c r="V6" s="2"/>
      <c r="W6" s="2"/>
      <c r="X6" s="2"/>
    </row>
    <row r="7" spans="1:24" x14ac:dyDescent="0.25">
      <c r="A7">
        <v>2</v>
      </c>
      <c r="B7" t="s">
        <v>18</v>
      </c>
      <c r="C7" t="s">
        <v>20</v>
      </c>
      <c r="D7" s="2">
        <v>11</v>
      </c>
      <c r="E7" s="2">
        <v>3426.91</v>
      </c>
      <c r="F7" s="2">
        <f t="shared" si="2"/>
        <v>3.4269099999999999</v>
      </c>
      <c r="G7" s="2">
        <v>13</v>
      </c>
      <c r="H7" s="2">
        <v>10</v>
      </c>
      <c r="I7" s="2">
        <v>16</v>
      </c>
      <c r="J7" s="2">
        <v>25</v>
      </c>
      <c r="K7" s="2">
        <f t="shared" ref="K7:K12" si="3">(H7+J7)</f>
        <v>35</v>
      </c>
      <c r="Q7" s="2"/>
      <c r="R7" s="2"/>
      <c r="S7" s="2"/>
      <c r="T7" s="2"/>
      <c r="U7" s="2"/>
      <c r="V7" s="2"/>
      <c r="W7" s="2"/>
      <c r="X7" s="2"/>
    </row>
    <row r="8" spans="1:24" x14ac:dyDescent="0.25">
      <c r="A8">
        <v>3</v>
      </c>
      <c r="B8" t="s">
        <v>18</v>
      </c>
      <c r="C8" t="s">
        <v>20</v>
      </c>
      <c r="D8" s="2">
        <v>9</v>
      </c>
      <c r="E8" s="2">
        <v>3440.28</v>
      </c>
      <c r="F8" s="2">
        <f t="shared" si="2"/>
        <v>3.44028</v>
      </c>
      <c r="G8" s="2">
        <v>11</v>
      </c>
      <c r="H8" s="2">
        <v>17</v>
      </c>
      <c r="I8" s="2">
        <v>13</v>
      </c>
      <c r="J8" s="2">
        <v>22</v>
      </c>
      <c r="K8" s="2">
        <f t="shared" si="3"/>
        <v>39</v>
      </c>
      <c r="Q8" s="2"/>
      <c r="R8" s="2"/>
      <c r="S8" s="2"/>
      <c r="T8" s="2"/>
      <c r="U8" s="2"/>
      <c r="V8" s="2"/>
      <c r="W8" s="2"/>
      <c r="X8" s="2"/>
    </row>
    <row r="9" spans="1:24" x14ac:dyDescent="0.25">
      <c r="A9">
        <v>4</v>
      </c>
      <c r="B9" t="s">
        <v>18</v>
      </c>
      <c r="C9" t="s">
        <v>20</v>
      </c>
      <c r="D9" s="2">
        <v>11</v>
      </c>
      <c r="E9" s="2">
        <v>3312.46</v>
      </c>
      <c r="F9" s="2">
        <f t="shared" si="2"/>
        <v>3.3124600000000002</v>
      </c>
      <c r="G9" s="2">
        <v>13</v>
      </c>
      <c r="H9" s="2">
        <v>20</v>
      </c>
      <c r="I9" s="2">
        <v>17</v>
      </c>
      <c r="J9" s="2">
        <v>20</v>
      </c>
      <c r="K9" s="2">
        <f t="shared" si="3"/>
        <v>40</v>
      </c>
      <c r="Q9" s="2"/>
      <c r="R9" s="2"/>
      <c r="S9" s="2"/>
      <c r="T9" s="2"/>
      <c r="U9" s="2"/>
      <c r="V9" s="2"/>
      <c r="W9" s="2"/>
      <c r="X9" s="2"/>
    </row>
    <row r="10" spans="1:24" x14ac:dyDescent="0.25">
      <c r="A10">
        <v>1</v>
      </c>
      <c r="B10" t="s">
        <v>19</v>
      </c>
      <c r="C10" t="s">
        <v>11</v>
      </c>
      <c r="D10" s="2">
        <v>8</v>
      </c>
      <c r="E10" s="2">
        <v>3696.1</v>
      </c>
      <c r="F10" s="2">
        <f t="shared" si="2"/>
        <v>3.6960999999999999</v>
      </c>
      <c r="G10" s="2">
        <v>11</v>
      </c>
      <c r="H10" s="2">
        <v>28</v>
      </c>
      <c r="I10" s="2">
        <v>14</v>
      </c>
      <c r="J10" s="2">
        <v>30</v>
      </c>
      <c r="K10" s="2">
        <f t="shared" si="3"/>
        <v>58</v>
      </c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>
        <v>2</v>
      </c>
      <c r="B11" t="s">
        <v>19</v>
      </c>
      <c r="C11" t="s">
        <v>11</v>
      </c>
      <c r="D11" s="2">
        <v>8</v>
      </c>
      <c r="E11" s="2">
        <v>3213.75</v>
      </c>
      <c r="F11" s="2">
        <f t="shared" si="2"/>
        <v>3.2137500000000001</v>
      </c>
      <c r="G11" s="2">
        <v>10</v>
      </c>
      <c r="H11" s="2">
        <v>27</v>
      </c>
      <c r="I11" s="2">
        <v>13</v>
      </c>
      <c r="J11" s="2">
        <v>28</v>
      </c>
      <c r="K11" s="2">
        <f t="shared" si="3"/>
        <v>55</v>
      </c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>
        <v>3</v>
      </c>
      <c r="B12" t="s">
        <v>19</v>
      </c>
      <c r="C12" t="s">
        <v>11</v>
      </c>
      <c r="D12" s="2">
        <v>9</v>
      </c>
      <c r="E12" s="2">
        <v>0</v>
      </c>
      <c r="F12" s="2">
        <f t="shared" si="2"/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3"/>
        <v>0</v>
      </c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>
        <v>4</v>
      </c>
      <c r="B13" t="s">
        <v>19</v>
      </c>
      <c r="C13" t="s">
        <v>11</v>
      </c>
      <c r="D13" s="2">
        <v>8</v>
      </c>
      <c r="E13" s="2">
        <v>3585.97</v>
      </c>
      <c r="F13" s="2">
        <f>(E13/1000)</f>
        <v>3.5859699999999997</v>
      </c>
      <c r="G13" s="2">
        <v>10</v>
      </c>
      <c r="H13" s="2">
        <v>29</v>
      </c>
      <c r="I13" s="2">
        <v>13</v>
      </c>
      <c r="J13" s="2">
        <v>32</v>
      </c>
      <c r="K13" s="2">
        <f>(H13+J13)</f>
        <v>61</v>
      </c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>
        <v>1</v>
      </c>
      <c r="B14" t="s">
        <v>19</v>
      </c>
      <c r="C14" t="s">
        <v>20</v>
      </c>
      <c r="D14" s="2">
        <v>12</v>
      </c>
      <c r="E14" s="2">
        <v>0</v>
      </c>
      <c r="F14" s="2">
        <f t="shared" ref="F14" si="4">(E14/1000)</f>
        <v>0</v>
      </c>
      <c r="G14" s="2">
        <v>0</v>
      </c>
      <c r="H14" s="2">
        <v>0</v>
      </c>
      <c r="I14" s="2">
        <v>0</v>
      </c>
      <c r="J14" s="2" t="s">
        <v>25</v>
      </c>
      <c r="K14" s="2" t="e">
        <f t="shared" ref="K14" si="5">(H14+J14)</f>
        <v>#VALUE!</v>
      </c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>
        <v>2</v>
      </c>
      <c r="B15" t="s">
        <v>19</v>
      </c>
      <c r="C15" t="s">
        <v>20</v>
      </c>
      <c r="D15" s="2">
        <v>13</v>
      </c>
      <c r="E15" s="2">
        <v>3571.93</v>
      </c>
      <c r="F15" s="2">
        <f>(E15/1000)</f>
        <v>3.57193</v>
      </c>
      <c r="G15" s="2">
        <v>16</v>
      </c>
      <c r="H15" s="2">
        <v>16</v>
      </c>
      <c r="I15" s="2">
        <v>19</v>
      </c>
      <c r="J15" s="2">
        <v>19</v>
      </c>
      <c r="K15" s="2">
        <f>(H15+J15)</f>
        <v>35</v>
      </c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>
        <v>3</v>
      </c>
      <c r="B16" t="s">
        <v>19</v>
      </c>
      <c r="C16" t="s">
        <v>20</v>
      </c>
      <c r="D16" s="2">
        <v>8</v>
      </c>
      <c r="E16" s="2">
        <v>2417.08</v>
      </c>
      <c r="F16" s="2">
        <f>(E16/1000)</f>
        <v>2.4170799999999999</v>
      </c>
      <c r="G16" s="2">
        <v>10</v>
      </c>
      <c r="H16" s="2">
        <v>20</v>
      </c>
      <c r="I16" s="2">
        <v>13</v>
      </c>
      <c r="J16" s="2">
        <v>21</v>
      </c>
      <c r="K16" s="2">
        <f>(H16+J16)</f>
        <v>41</v>
      </c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>
        <v>4</v>
      </c>
      <c r="B17" t="s">
        <v>19</v>
      </c>
      <c r="C17" t="s">
        <v>20</v>
      </c>
      <c r="D17" s="2">
        <v>8</v>
      </c>
      <c r="E17" s="2">
        <v>3459.21</v>
      </c>
      <c r="F17" s="2">
        <f>(E17/1000)</f>
        <v>3.4592100000000001</v>
      </c>
      <c r="G17" s="2">
        <v>10</v>
      </c>
      <c r="H17" s="2">
        <v>22</v>
      </c>
      <c r="I17" s="2">
        <v>13</v>
      </c>
      <c r="J17" s="2">
        <v>27</v>
      </c>
      <c r="K17" s="2">
        <f>(H17+J17)</f>
        <v>49</v>
      </c>
      <c r="Q17" s="2"/>
      <c r="R17" s="2"/>
      <c r="S17" s="2"/>
      <c r="T17" s="2"/>
      <c r="U17" s="2"/>
      <c r="V17" s="2"/>
      <c r="W17" s="2"/>
      <c r="X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CE40-25BD-490B-BEB1-7381A86BED5B}">
  <dimension ref="A1:J17"/>
  <sheetViews>
    <sheetView workbookViewId="0">
      <selection activeCell="A6" sqref="A6:J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17" si="0">(F4+I4)</f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21</v>
      </c>
      <c r="D6">
        <v>8</v>
      </c>
      <c r="E6">
        <v>11</v>
      </c>
      <c r="F6">
        <v>12</v>
      </c>
      <c r="G6">
        <v>2132.17</v>
      </c>
      <c r="H6">
        <v>17</v>
      </c>
      <c r="I6">
        <v>14</v>
      </c>
      <c r="J6">
        <f t="shared" ref="J6:J13" si="1">(F6+I6)</f>
        <v>26</v>
      </c>
    </row>
    <row r="7" spans="1:10" x14ac:dyDescent="0.25">
      <c r="A7">
        <v>2</v>
      </c>
      <c r="B7" t="s">
        <v>10</v>
      </c>
      <c r="C7" t="s">
        <v>21</v>
      </c>
      <c r="D7">
        <v>8</v>
      </c>
      <c r="E7">
        <v>11</v>
      </c>
      <c r="F7">
        <v>8</v>
      </c>
      <c r="G7">
        <v>2175.6</v>
      </c>
      <c r="H7">
        <v>15</v>
      </c>
      <c r="I7">
        <v>17</v>
      </c>
      <c r="J7">
        <f t="shared" si="1"/>
        <v>25</v>
      </c>
    </row>
    <row r="8" spans="1:10" x14ac:dyDescent="0.25">
      <c r="A8">
        <v>3</v>
      </c>
      <c r="B8" t="s">
        <v>10</v>
      </c>
      <c r="C8" t="s">
        <v>21</v>
      </c>
      <c r="D8">
        <v>8</v>
      </c>
      <c r="E8">
        <v>11</v>
      </c>
      <c r="F8">
        <v>10</v>
      </c>
      <c r="G8">
        <v>2220.4</v>
      </c>
      <c r="H8">
        <v>18</v>
      </c>
      <c r="I8">
        <v>22</v>
      </c>
      <c r="J8">
        <f t="shared" si="1"/>
        <v>32</v>
      </c>
    </row>
    <row r="9" spans="1:10" x14ac:dyDescent="0.25">
      <c r="A9">
        <v>4</v>
      </c>
      <c r="B9" t="s">
        <v>10</v>
      </c>
      <c r="C9" t="s">
        <v>21</v>
      </c>
      <c r="D9">
        <v>7</v>
      </c>
      <c r="E9">
        <v>11</v>
      </c>
      <c r="F9">
        <v>11</v>
      </c>
      <c r="G9">
        <v>2149.64</v>
      </c>
      <c r="H9">
        <v>14</v>
      </c>
      <c r="I9">
        <v>6</v>
      </c>
      <c r="J9">
        <f t="shared" si="1"/>
        <v>17</v>
      </c>
    </row>
    <row r="10" spans="1:10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</row>
    <row r="11" spans="1:10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</row>
    <row r="12" spans="1:10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</row>
    <row r="13" spans="1:10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</row>
    <row r="14" spans="1:10" x14ac:dyDescent="0.25">
      <c r="A14">
        <v>1</v>
      </c>
      <c r="B14" t="s">
        <v>12</v>
      </c>
      <c r="C14" t="s">
        <v>21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0"/>
        <v>25</v>
      </c>
    </row>
    <row r="15" spans="1:10" x14ac:dyDescent="0.25">
      <c r="A15">
        <v>2</v>
      </c>
      <c r="B15" t="s">
        <v>12</v>
      </c>
      <c r="C15" t="s">
        <v>21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0"/>
        <v>15</v>
      </c>
    </row>
    <row r="16" spans="1:10" x14ac:dyDescent="0.25">
      <c r="A16">
        <v>3</v>
      </c>
      <c r="B16" t="s">
        <v>12</v>
      </c>
      <c r="C16" t="s">
        <v>21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0"/>
        <v>31</v>
      </c>
    </row>
    <row r="17" spans="1:10" x14ac:dyDescent="0.25">
      <c r="A17">
        <v>4</v>
      </c>
      <c r="B17" t="s">
        <v>12</v>
      </c>
      <c r="C17" t="s">
        <v>21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0"/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4CB4-C01C-4D8B-B304-C3713B9EAFF9}">
  <dimension ref="A1:L17"/>
  <sheetViews>
    <sheetView workbookViewId="0">
      <selection activeCell="L14" sqref="L14:L17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f>E2/1000</f>
        <v>3.38558</v>
      </c>
      <c r="G2">
        <v>10</v>
      </c>
      <c r="H2">
        <v>29</v>
      </c>
      <c r="I2">
        <v>13</v>
      </c>
      <c r="J2">
        <v>33</v>
      </c>
      <c r="K2">
        <f>H2+J2</f>
        <v>62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f t="shared" ref="F3:F5" si="0">E3/1000</f>
        <v>3.6410100000000001</v>
      </c>
      <c r="G3">
        <v>9</v>
      </c>
      <c r="H3">
        <v>30</v>
      </c>
      <c r="I3">
        <v>12</v>
      </c>
      <c r="J3">
        <v>35</v>
      </c>
      <c r="K3">
        <f t="shared" ref="K3:K5" si="1">H3+J3</f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f t="shared" si="0"/>
        <v>3.49668</v>
      </c>
      <c r="G4">
        <v>10</v>
      </c>
      <c r="H4">
        <v>18</v>
      </c>
      <c r="I4">
        <v>13</v>
      </c>
      <c r="J4">
        <v>28</v>
      </c>
      <c r="K4">
        <f t="shared" si="1"/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f t="shared" si="0"/>
        <v>3.69536</v>
      </c>
      <c r="G5">
        <v>9</v>
      </c>
      <c r="H5">
        <v>27</v>
      </c>
      <c r="I5">
        <v>12</v>
      </c>
      <c r="J5">
        <v>31</v>
      </c>
      <c r="K5">
        <f t="shared" si="1"/>
        <v>58</v>
      </c>
    </row>
    <row r="6" spans="1:12" x14ac:dyDescent="0.25">
      <c r="A6">
        <v>1</v>
      </c>
      <c r="B6" t="s">
        <v>18</v>
      </c>
      <c r="C6" t="s">
        <v>22</v>
      </c>
      <c r="D6">
        <v>8</v>
      </c>
      <c r="E6">
        <v>3516.58</v>
      </c>
      <c r="F6">
        <f t="shared" ref="F6:F12" si="2">E6/1000</f>
        <v>3.5165799999999998</v>
      </c>
      <c r="G6">
        <v>11</v>
      </c>
      <c r="H6">
        <v>15</v>
      </c>
      <c r="I6">
        <v>21</v>
      </c>
      <c r="J6">
        <v>21</v>
      </c>
      <c r="K6">
        <f t="shared" ref="K6:K12" si="3">H6+J6</f>
        <v>36</v>
      </c>
      <c r="L6">
        <v>10</v>
      </c>
    </row>
    <row r="7" spans="1:12" x14ac:dyDescent="0.25">
      <c r="A7">
        <v>2</v>
      </c>
      <c r="B7" t="s">
        <v>18</v>
      </c>
      <c r="C7" t="s">
        <v>22</v>
      </c>
      <c r="D7">
        <v>8</v>
      </c>
      <c r="E7">
        <v>3392.14</v>
      </c>
      <c r="F7">
        <f t="shared" si="2"/>
        <v>3.3921399999999999</v>
      </c>
      <c r="G7">
        <v>11</v>
      </c>
      <c r="H7">
        <v>11</v>
      </c>
      <c r="I7">
        <v>21</v>
      </c>
      <c r="J7">
        <v>14</v>
      </c>
      <c r="K7">
        <f t="shared" si="3"/>
        <v>25</v>
      </c>
      <c r="L7">
        <v>10</v>
      </c>
    </row>
    <row r="8" spans="1:12" x14ac:dyDescent="0.25">
      <c r="A8">
        <v>3</v>
      </c>
      <c r="B8" t="s">
        <v>18</v>
      </c>
      <c r="C8" t="s">
        <v>22</v>
      </c>
      <c r="D8">
        <v>8</v>
      </c>
      <c r="E8">
        <v>3604.58</v>
      </c>
      <c r="F8">
        <f t="shared" si="2"/>
        <v>3.6045799999999999</v>
      </c>
      <c r="G8">
        <v>11</v>
      </c>
      <c r="H8">
        <v>10</v>
      </c>
      <c r="I8">
        <v>21</v>
      </c>
      <c r="J8">
        <v>17</v>
      </c>
      <c r="K8">
        <f t="shared" si="3"/>
        <v>27</v>
      </c>
      <c r="L8">
        <v>10</v>
      </c>
    </row>
    <row r="9" spans="1:12" x14ac:dyDescent="0.25">
      <c r="A9">
        <v>4</v>
      </c>
      <c r="B9" t="s">
        <v>18</v>
      </c>
      <c r="C9" t="s">
        <v>22</v>
      </c>
      <c r="D9">
        <v>8</v>
      </c>
      <c r="E9">
        <v>3461.98</v>
      </c>
      <c r="F9">
        <f t="shared" si="2"/>
        <v>3.4619800000000001</v>
      </c>
      <c r="G9">
        <v>11</v>
      </c>
      <c r="H9">
        <v>5</v>
      </c>
      <c r="I9">
        <v>19</v>
      </c>
      <c r="J9">
        <v>17</v>
      </c>
      <c r="K9">
        <f t="shared" si="3"/>
        <v>22</v>
      </c>
      <c r="L9">
        <v>8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f t="shared" si="2"/>
        <v>3.6960999999999999</v>
      </c>
      <c r="G10">
        <v>10</v>
      </c>
      <c r="H10">
        <v>28</v>
      </c>
      <c r="I10">
        <v>14</v>
      </c>
      <c r="J10">
        <v>30</v>
      </c>
      <c r="K10">
        <f t="shared" si="3"/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f t="shared" si="2"/>
        <v>3.2137500000000001</v>
      </c>
      <c r="G11">
        <v>11</v>
      </c>
      <c r="H11">
        <v>27</v>
      </c>
      <c r="I11">
        <v>13</v>
      </c>
      <c r="J11">
        <v>28</v>
      </c>
      <c r="K11">
        <f t="shared" si="3"/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f t="shared" si="2"/>
        <v>0</v>
      </c>
      <c r="G12">
        <v>0</v>
      </c>
      <c r="H12">
        <v>0</v>
      </c>
      <c r="I12">
        <v>0</v>
      </c>
      <c r="J12">
        <v>0</v>
      </c>
      <c r="K12">
        <f t="shared" si="3"/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f>E13/1000</f>
        <v>3.5859699999999997</v>
      </c>
      <c r="G13">
        <v>10</v>
      </c>
      <c r="H13">
        <v>29</v>
      </c>
      <c r="I13">
        <v>13</v>
      </c>
      <c r="J13">
        <v>32</v>
      </c>
      <c r="K13">
        <f>H13+J13</f>
        <v>61</v>
      </c>
    </row>
    <row r="14" spans="1:12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f>E14/1000</f>
        <v>2.2562800000000003</v>
      </c>
      <c r="G14">
        <v>11</v>
      </c>
      <c r="H14">
        <v>8</v>
      </c>
      <c r="I14">
        <v>16</v>
      </c>
      <c r="J14">
        <v>20</v>
      </c>
      <c r="K14">
        <f>H14+J14</f>
        <v>28</v>
      </c>
      <c r="L14">
        <v>5</v>
      </c>
    </row>
    <row r="15" spans="1:12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f>E15/1000</f>
        <v>2.3171200000000001</v>
      </c>
      <c r="G15">
        <v>11</v>
      </c>
      <c r="H15">
        <v>7</v>
      </c>
      <c r="I15">
        <v>16</v>
      </c>
      <c r="J15">
        <v>19</v>
      </c>
      <c r="K15">
        <f>H15+J15</f>
        <v>26</v>
      </c>
      <c r="L15">
        <v>5</v>
      </c>
    </row>
    <row r="16" spans="1:12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f>E16/1000</f>
        <v>2.3245300000000002</v>
      </c>
      <c r="G16">
        <v>12</v>
      </c>
      <c r="H16">
        <v>19</v>
      </c>
      <c r="I16">
        <v>16</v>
      </c>
      <c r="J16">
        <v>19</v>
      </c>
      <c r="K16">
        <f>H16+J16</f>
        <v>38</v>
      </c>
      <c r="L16">
        <v>4</v>
      </c>
    </row>
    <row r="17" spans="1:12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f>E17/1000</f>
        <v>3.5788500000000001</v>
      </c>
      <c r="G17">
        <v>11</v>
      </c>
      <c r="H17">
        <v>8</v>
      </c>
      <c r="I17">
        <v>16</v>
      </c>
      <c r="J17">
        <v>5</v>
      </c>
      <c r="K17">
        <f>H17+J17</f>
        <v>13</v>
      </c>
      <c r="L17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C0C3-0380-4858-86EF-79760918E3AB}">
  <dimension ref="A1:L17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16</v>
      </c>
      <c r="G1" t="s">
        <v>5</v>
      </c>
      <c r="H1" t="s">
        <v>7</v>
      </c>
      <c r="I1" t="s">
        <v>8</v>
      </c>
      <c r="J1" t="s">
        <v>17</v>
      </c>
      <c r="K1" t="s">
        <v>34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v>10</v>
      </c>
      <c r="G2">
        <v>29</v>
      </c>
      <c r="H2">
        <v>13</v>
      </c>
      <c r="I2">
        <v>33</v>
      </c>
      <c r="J2">
        <v>61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v>9</v>
      </c>
      <c r="G3">
        <v>30</v>
      </c>
      <c r="H3">
        <v>12</v>
      </c>
      <c r="I3">
        <v>35</v>
      </c>
      <c r="J3"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v>10</v>
      </c>
      <c r="G4">
        <v>18</v>
      </c>
      <c r="H4">
        <v>13</v>
      </c>
      <c r="I4">
        <v>28</v>
      </c>
      <c r="J4"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v>9</v>
      </c>
      <c r="G5">
        <v>27</v>
      </c>
      <c r="H5">
        <v>12</v>
      </c>
      <c r="I5">
        <v>31</v>
      </c>
      <c r="J5">
        <v>58</v>
      </c>
    </row>
    <row r="6" spans="1:12" x14ac:dyDescent="0.25">
      <c r="A6">
        <v>1</v>
      </c>
      <c r="B6" t="s">
        <v>18</v>
      </c>
      <c r="C6" t="s">
        <v>24</v>
      </c>
      <c r="D6">
        <v>13</v>
      </c>
      <c r="E6">
        <v>3932.05</v>
      </c>
      <c r="F6">
        <v>18</v>
      </c>
      <c r="G6">
        <v>21</v>
      </c>
      <c r="H6">
        <v>25</v>
      </c>
      <c r="I6">
        <v>17</v>
      </c>
      <c r="J6">
        <v>38</v>
      </c>
      <c r="L6">
        <v>7</v>
      </c>
    </row>
    <row r="7" spans="1:12" x14ac:dyDescent="0.25">
      <c r="A7">
        <v>2</v>
      </c>
      <c r="B7" t="s">
        <v>18</v>
      </c>
      <c r="C7" t="s">
        <v>24</v>
      </c>
      <c r="D7">
        <v>12</v>
      </c>
      <c r="E7">
        <v>3708.58</v>
      </c>
      <c r="F7">
        <v>17</v>
      </c>
      <c r="G7">
        <v>19</v>
      </c>
      <c r="H7">
        <v>22</v>
      </c>
      <c r="I7">
        <v>16</v>
      </c>
      <c r="J7">
        <v>35</v>
      </c>
      <c r="L7">
        <v>5</v>
      </c>
    </row>
    <row r="8" spans="1:12" x14ac:dyDescent="0.25">
      <c r="A8">
        <v>3</v>
      </c>
      <c r="B8" t="s">
        <v>18</v>
      </c>
      <c r="C8" t="s">
        <v>24</v>
      </c>
      <c r="D8">
        <v>11</v>
      </c>
      <c r="E8">
        <v>3429.93</v>
      </c>
      <c r="F8">
        <v>16</v>
      </c>
      <c r="G8">
        <v>11</v>
      </c>
      <c r="H8">
        <v>18</v>
      </c>
      <c r="I8">
        <v>11</v>
      </c>
      <c r="J8">
        <v>22</v>
      </c>
      <c r="L8">
        <v>2</v>
      </c>
    </row>
    <row r="9" spans="1:12" x14ac:dyDescent="0.25">
      <c r="A9">
        <v>4</v>
      </c>
      <c r="B9" t="s">
        <v>18</v>
      </c>
      <c r="C9" t="s">
        <v>24</v>
      </c>
      <c r="D9">
        <v>12</v>
      </c>
      <c r="E9">
        <v>3721.1</v>
      </c>
      <c r="F9">
        <v>17</v>
      </c>
      <c r="G9">
        <v>16</v>
      </c>
      <c r="H9">
        <v>21</v>
      </c>
      <c r="I9">
        <v>6</v>
      </c>
      <c r="J9">
        <v>22</v>
      </c>
      <c r="L9">
        <v>5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v>11</v>
      </c>
      <c r="G10">
        <v>28</v>
      </c>
      <c r="H10">
        <v>14</v>
      </c>
      <c r="I10">
        <v>30</v>
      </c>
      <c r="J10"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v>10</v>
      </c>
      <c r="G11">
        <v>27</v>
      </c>
      <c r="H11">
        <v>13</v>
      </c>
      <c r="I11">
        <v>28</v>
      </c>
      <c r="J11"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v>10</v>
      </c>
      <c r="G13">
        <v>29</v>
      </c>
      <c r="H13">
        <v>13</v>
      </c>
      <c r="I13">
        <v>32</v>
      </c>
      <c r="J13">
        <v>61</v>
      </c>
    </row>
    <row r="14" spans="1:12" x14ac:dyDescent="0.25">
      <c r="A14">
        <v>1</v>
      </c>
      <c r="B14" t="s">
        <v>19</v>
      </c>
      <c r="C14" t="s">
        <v>24</v>
      </c>
      <c r="D14">
        <v>8</v>
      </c>
      <c r="E14">
        <v>2526.59</v>
      </c>
      <c r="F14">
        <v>12</v>
      </c>
      <c r="G14">
        <v>17</v>
      </c>
      <c r="H14">
        <v>16</v>
      </c>
      <c r="I14">
        <v>5</v>
      </c>
      <c r="J14">
        <v>22</v>
      </c>
      <c r="L14">
        <v>4</v>
      </c>
    </row>
    <row r="15" spans="1:12" x14ac:dyDescent="0.25">
      <c r="A15">
        <v>2</v>
      </c>
      <c r="B15" t="s">
        <v>19</v>
      </c>
      <c r="C15" t="s">
        <v>24</v>
      </c>
      <c r="D15">
        <v>8</v>
      </c>
      <c r="E15">
        <v>2384.38</v>
      </c>
      <c r="F15">
        <v>12</v>
      </c>
      <c r="G15">
        <v>17</v>
      </c>
      <c r="H15">
        <v>16</v>
      </c>
      <c r="I15">
        <v>2</v>
      </c>
      <c r="J15">
        <v>19</v>
      </c>
      <c r="L15">
        <v>4</v>
      </c>
    </row>
    <row r="16" spans="1:12" x14ac:dyDescent="0.25">
      <c r="A16">
        <v>3</v>
      </c>
      <c r="B16" t="s">
        <v>19</v>
      </c>
      <c r="C16" t="s">
        <v>24</v>
      </c>
      <c r="D16">
        <v>8</v>
      </c>
      <c r="E16">
        <v>2499.6999999999998</v>
      </c>
      <c r="F16">
        <v>12</v>
      </c>
      <c r="G16">
        <v>19</v>
      </c>
      <c r="H16">
        <v>16</v>
      </c>
      <c r="I16">
        <v>1</v>
      </c>
      <c r="J16">
        <v>20</v>
      </c>
      <c r="L16">
        <v>4</v>
      </c>
    </row>
    <row r="17" spans="1:12" x14ac:dyDescent="0.25">
      <c r="A17">
        <v>4</v>
      </c>
      <c r="B17" t="s">
        <v>19</v>
      </c>
      <c r="C17" t="s">
        <v>24</v>
      </c>
      <c r="D17">
        <v>10</v>
      </c>
      <c r="E17">
        <v>3650.13</v>
      </c>
      <c r="F17">
        <v>12</v>
      </c>
      <c r="G17">
        <v>10</v>
      </c>
      <c r="H17">
        <v>19</v>
      </c>
      <c r="I17">
        <v>7</v>
      </c>
      <c r="J17">
        <v>17</v>
      </c>
      <c r="L17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93F4-A60E-4949-8731-31CC2EF22227}">
  <dimension ref="A1:J15"/>
  <sheetViews>
    <sheetView workbookViewId="0">
      <selection activeCell="L8" sqref="L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23</v>
      </c>
      <c r="D6">
        <v>8</v>
      </c>
      <c r="E6">
        <v>12</v>
      </c>
      <c r="F6">
        <v>11</v>
      </c>
      <c r="G6">
        <v>2152.4499999999998</v>
      </c>
      <c r="J6">
        <f>(F6+I6)</f>
        <v>11</v>
      </c>
    </row>
    <row r="7" spans="1:10" x14ac:dyDescent="0.25">
      <c r="A7">
        <v>3</v>
      </c>
      <c r="B7" t="s">
        <v>10</v>
      </c>
      <c r="C7" t="s">
        <v>23</v>
      </c>
      <c r="D7">
        <v>8</v>
      </c>
      <c r="E7">
        <v>12</v>
      </c>
      <c r="F7">
        <v>11</v>
      </c>
      <c r="G7">
        <v>2241.38</v>
      </c>
      <c r="H7">
        <v>14</v>
      </c>
      <c r="I7">
        <v>10</v>
      </c>
      <c r="J7">
        <f t="shared" ref="J7:J15" si="1">(F7+I7)</f>
        <v>21</v>
      </c>
    </row>
    <row r="8" spans="1:10" x14ac:dyDescent="0.25">
      <c r="A8">
        <v>4</v>
      </c>
      <c r="B8" t="s">
        <v>10</v>
      </c>
      <c r="C8" t="s">
        <v>23</v>
      </c>
      <c r="D8">
        <v>10</v>
      </c>
      <c r="E8">
        <v>17</v>
      </c>
      <c r="F8">
        <v>1</v>
      </c>
      <c r="G8">
        <v>2669.78</v>
      </c>
      <c r="H8">
        <v>19</v>
      </c>
      <c r="I8">
        <v>10</v>
      </c>
      <c r="J8">
        <f t="shared" si="1"/>
        <v>11</v>
      </c>
    </row>
    <row r="9" spans="1:10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25">
      <c r="A13">
        <v>1</v>
      </c>
      <c r="B13" t="s">
        <v>12</v>
      </c>
      <c r="C13" t="s">
        <v>23</v>
      </c>
      <c r="D13">
        <v>9</v>
      </c>
      <c r="E13">
        <v>12</v>
      </c>
      <c r="F13">
        <v>13</v>
      </c>
      <c r="G13">
        <v>2328.1999999999998</v>
      </c>
      <c r="H13">
        <v>15</v>
      </c>
      <c r="I13">
        <v>21</v>
      </c>
      <c r="J13">
        <f t="shared" si="1"/>
        <v>34</v>
      </c>
    </row>
    <row r="14" spans="1:10" x14ac:dyDescent="0.25">
      <c r="A14">
        <v>3</v>
      </c>
      <c r="B14" t="s">
        <v>12</v>
      </c>
      <c r="C14" t="s">
        <v>23</v>
      </c>
      <c r="D14">
        <v>9</v>
      </c>
      <c r="E14">
        <v>12</v>
      </c>
      <c r="F14">
        <v>5</v>
      </c>
      <c r="G14">
        <v>2296.29</v>
      </c>
      <c r="H14">
        <v>14</v>
      </c>
      <c r="I14">
        <v>17</v>
      </c>
      <c r="J14">
        <f t="shared" si="1"/>
        <v>22</v>
      </c>
    </row>
    <row r="15" spans="1:10" x14ac:dyDescent="0.25">
      <c r="A15">
        <v>4</v>
      </c>
      <c r="B15" t="s">
        <v>12</v>
      </c>
      <c r="C15" t="s">
        <v>23</v>
      </c>
      <c r="D15">
        <v>10</v>
      </c>
      <c r="E15">
        <v>16</v>
      </c>
      <c r="F15">
        <v>11</v>
      </c>
      <c r="G15">
        <v>2199.3000000000002</v>
      </c>
      <c r="H15">
        <v>24</v>
      </c>
      <c r="I15">
        <v>17</v>
      </c>
      <c r="J15">
        <f t="shared" si="1"/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0DC5-4D44-41BD-A9F0-C128E04FB8F3}">
  <dimension ref="A1:G24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26</v>
      </c>
      <c r="G1" t="s">
        <v>17</v>
      </c>
    </row>
    <row r="2" spans="1:7" x14ac:dyDescent="0.25">
      <c r="A2">
        <v>1</v>
      </c>
      <c r="B2" t="s">
        <v>10</v>
      </c>
      <c r="C2" t="s">
        <v>24</v>
      </c>
      <c r="D2">
        <v>9</v>
      </c>
      <c r="E2" s="4">
        <v>2211.15</v>
      </c>
      <c r="F2">
        <v>6</v>
      </c>
      <c r="G2">
        <v>17</v>
      </c>
    </row>
    <row r="3" spans="1:7" x14ac:dyDescent="0.25">
      <c r="A3">
        <v>2</v>
      </c>
      <c r="B3" t="s">
        <v>10</v>
      </c>
      <c r="C3" t="s">
        <v>24</v>
      </c>
      <c r="D3">
        <v>10</v>
      </c>
      <c r="E3">
        <v>2290.91</v>
      </c>
      <c r="F3">
        <v>6</v>
      </c>
      <c r="G3">
        <v>18</v>
      </c>
    </row>
    <row r="4" spans="1:7" x14ac:dyDescent="0.25">
      <c r="A4">
        <v>3</v>
      </c>
      <c r="B4" t="s">
        <v>10</v>
      </c>
      <c r="C4" t="s">
        <v>24</v>
      </c>
      <c r="D4">
        <v>8</v>
      </c>
      <c r="E4">
        <v>2126.35</v>
      </c>
      <c r="F4">
        <v>8</v>
      </c>
      <c r="G4">
        <v>4</v>
      </c>
    </row>
    <row r="5" spans="1:7" x14ac:dyDescent="0.25">
      <c r="A5">
        <v>4</v>
      </c>
      <c r="B5" t="s">
        <v>10</v>
      </c>
      <c r="C5" t="s">
        <v>24</v>
      </c>
      <c r="D5">
        <v>10</v>
      </c>
      <c r="E5">
        <v>2201.09</v>
      </c>
      <c r="F5">
        <v>6</v>
      </c>
      <c r="G5">
        <v>10</v>
      </c>
    </row>
    <row r="6" spans="1:7" x14ac:dyDescent="0.25">
      <c r="A6">
        <v>1</v>
      </c>
      <c r="B6" t="s">
        <v>12</v>
      </c>
      <c r="C6" t="s">
        <v>24</v>
      </c>
      <c r="D6">
        <v>8</v>
      </c>
      <c r="E6">
        <v>0</v>
      </c>
      <c r="F6">
        <v>0</v>
      </c>
      <c r="G6">
        <v>0</v>
      </c>
    </row>
    <row r="7" spans="1:7" x14ac:dyDescent="0.25">
      <c r="A7">
        <v>2</v>
      </c>
      <c r="B7" t="s">
        <v>12</v>
      </c>
      <c r="C7" t="s">
        <v>24</v>
      </c>
      <c r="D7">
        <v>9</v>
      </c>
      <c r="E7">
        <v>0</v>
      </c>
      <c r="F7">
        <v>0</v>
      </c>
      <c r="G7">
        <v>0</v>
      </c>
    </row>
    <row r="8" spans="1:7" x14ac:dyDescent="0.25">
      <c r="A8">
        <v>4</v>
      </c>
      <c r="B8" t="s">
        <v>12</v>
      </c>
      <c r="C8" t="s">
        <v>24</v>
      </c>
      <c r="D8">
        <v>8</v>
      </c>
      <c r="E8">
        <v>2190.73</v>
      </c>
      <c r="F8">
        <v>8</v>
      </c>
      <c r="G8">
        <v>8</v>
      </c>
    </row>
    <row r="9" spans="1:7" x14ac:dyDescent="0.25">
      <c r="A9">
        <v>1</v>
      </c>
      <c r="B9" t="s">
        <v>12</v>
      </c>
      <c r="C9" t="s">
        <v>27</v>
      </c>
      <c r="D9">
        <v>8</v>
      </c>
      <c r="E9">
        <v>2271.46</v>
      </c>
      <c r="F9">
        <v>5</v>
      </c>
      <c r="G9">
        <v>29</v>
      </c>
    </row>
    <row r="10" spans="1:7" x14ac:dyDescent="0.25">
      <c r="A10">
        <v>2</v>
      </c>
      <c r="B10" t="s">
        <v>12</v>
      </c>
      <c r="C10" t="s">
        <v>27</v>
      </c>
      <c r="D10">
        <v>8</v>
      </c>
      <c r="E10">
        <v>0</v>
      </c>
      <c r="F10">
        <v>0</v>
      </c>
      <c r="G10">
        <v>0</v>
      </c>
    </row>
    <row r="11" spans="1:7" x14ac:dyDescent="0.25">
      <c r="A11">
        <v>3</v>
      </c>
      <c r="B11" t="s">
        <v>12</v>
      </c>
      <c r="C11" t="s">
        <v>27</v>
      </c>
      <c r="D11">
        <v>8</v>
      </c>
      <c r="E11">
        <v>2290.2800000000002</v>
      </c>
      <c r="F11">
        <v>6</v>
      </c>
      <c r="G11">
        <v>17</v>
      </c>
    </row>
    <row r="12" spans="1:7" x14ac:dyDescent="0.25">
      <c r="A12">
        <v>4</v>
      </c>
      <c r="B12" t="s">
        <v>12</v>
      </c>
      <c r="C12" t="s">
        <v>27</v>
      </c>
      <c r="D12">
        <v>8</v>
      </c>
      <c r="E12">
        <v>2201.0100000000002</v>
      </c>
      <c r="F12">
        <v>4</v>
      </c>
      <c r="G12">
        <v>26</v>
      </c>
    </row>
    <row r="13" spans="1:7" x14ac:dyDescent="0.25">
      <c r="A13">
        <v>1</v>
      </c>
      <c r="B13" t="s">
        <v>10</v>
      </c>
      <c r="C13" t="s">
        <v>27</v>
      </c>
      <c r="D13">
        <v>7</v>
      </c>
      <c r="E13">
        <v>2310.09</v>
      </c>
      <c r="F13">
        <v>3</v>
      </c>
      <c r="G13">
        <v>18</v>
      </c>
    </row>
    <row r="14" spans="1:7" x14ac:dyDescent="0.25">
      <c r="A14">
        <v>2</v>
      </c>
      <c r="B14" t="s">
        <v>10</v>
      </c>
      <c r="C14" t="s">
        <v>27</v>
      </c>
      <c r="D14">
        <v>8</v>
      </c>
      <c r="E14">
        <v>2290.9899999999998</v>
      </c>
      <c r="F14">
        <v>4</v>
      </c>
      <c r="G14">
        <v>16</v>
      </c>
    </row>
    <row r="15" spans="1:7" x14ac:dyDescent="0.25">
      <c r="A15">
        <v>3</v>
      </c>
      <c r="B15" t="s">
        <v>10</v>
      </c>
      <c r="C15" t="s">
        <v>27</v>
      </c>
      <c r="D15">
        <v>8</v>
      </c>
      <c r="E15">
        <v>2295.6999999999998</v>
      </c>
      <c r="F15">
        <v>4</v>
      </c>
      <c r="G15">
        <v>17</v>
      </c>
    </row>
    <row r="16" spans="1:7" x14ac:dyDescent="0.25">
      <c r="A16">
        <v>4</v>
      </c>
      <c r="B16" t="s">
        <v>10</v>
      </c>
      <c r="C16" t="s">
        <v>27</v>
      </c>
      <c r="D16">
        <v>9</v>
      </c>
      <c r="E16">
        <v>2203.0300000000002</v>
      </c>
      <c r="F16">
        <v>4</v>
      </c>
      <c r="G16">
        <v>20</v>
      </c>
    </row>
    <row r="17" spans="1:7" x14ac:dyDescent="0.25">
      <c r="A17">
        <v>1</v>
      </c>
      <c r="B17" t="s">
        <v>12</v>
      </c>
      <c r="C17" t="s">
        <v>28</v>
      </c>
      <c r="D17">
        <v>7</v>
      </c>
      <c r="E17">
        <v>2206.37</v>
      </c>
      <c r="F17">
        <v>3</v>
      </c>
      <c r="G17">
        <v>23</v>
      </c>
    </row>
    <row r="18" spans="1:7" x14ac:dyDescent="0.25">
      <c r="A18">
        <v>2</v>
      </c>
      <c r="B18" t="s">
        <v>12</v>
      </c>
      <c r="C18" t="s">
        <v>28</v>
      </c>
      <c r="D18">
        <v>8</v>
      </c>
      <c r="E18">
        <v>2426.21</v>
      </c>
      <c r="F18">
        <v>3</v>
      </c>
      <c r="G18">
        <v>22</v>
      </c>
    </row>
    <row r="19" spans="1:7" x14ac:dyDescent="0.25">
      <c r="A19">
        <v>3</v>
      </c>
      <c r="B19" t="s">
        <v>12</v>
      </c>
      <c r="C19" t="s">
        <v>28</v>
      </c>
      <c r="D19">
        <v>8</v>
      </c>
      <c r="E19">
        <v>2424.63</v>
      </c>
      <c r="F19">
        <v>4</v>
      </c>
      <c r="G19">
        <v>1</v>
      </c>
    </row>
    <row r="20" spans="1:7" x14ac:dyDescent="0.25">
      <c r="A20">
        <v>4</v>
      </c>
      <c r="B20" t="s">
        <v>12</v>
      </c>
      <c r="C20" t="s">
        <v>28</v>
      </c>
      <c r="D20">
        <v>8</v>
      </c>
      <c r="E20">
        <v>2355.71</v>
      </c>
      <c r="F20">
        <v>5</v>
      </c>
      <c r="G20">
        <v>19</v>
      </c>
    </row>
    <row r="21" spans="1:7" x14ac:dyDescent="0.25">
      <c r="A21">
        <v>1</v>
      </c>
      <c r="B21" t="s">
        <v>10</v>
      </c>
      <c r="C21" t="s">
        <v>28</v>
      </c>
      <c r="D21">
        <v>7</v>
      </c>
      <c r="E21">
        <v>2288.31</v>
      </c>
      <c r="F21">
        <v>9</v>
      </c>
      <c r="G21">
        <v>20</v>
      </c>
    </row>
    <row r="22" spans="1:7" x14ac:dyDescent="0.25">
      <c r="A22">
        <v>2</v>
      </c>
      <c r="B22" t="s">
        <v>10</v>
      </c>
      <c r="C22" t="s">
        <v>28</v>
      </c>
      <c r="D22">
        <v>7</v>
      </c>
      <c r="E22">
        <v>2233.33</v>
      </c>
      <c r="F22">
        <v>10</v>
      </c>
      <c r="G22">
        <v>15</v>
      </c>
    </row>
    <row r="23" spans="1:7" x14ac:dyDescent="0.25">
      <c r="A23">
        <v>3</v>
      </c>
      <c r="B23" t="s">
        <v>10</v>
      </c>
      <c r="C23" t="s">
        <v>28</v>
      </c>
      <c r="D23">
        <v>8</v>
      </c>
      <c r="E23">
        <v>2188.9</v>
      </c>
      <c r="F23">
        <v>10</v>
      </c>
      <c r="G23">
        <v>14</v>
      </c>
    </row>
    <row r="24" spans="1:7" x14ac:dyDescent="0.25">
      <c r="A24">
        <v>4</v>
      </c>
      <c r="B24" t="s">
        <v>10</v>
      </c>
      <c r="C24" t="s">
        <v>28</v>
      </c>
      <c r="D24">
        <v>7</v>
      </c>
      <c r="E24">
        <v>2195.63</v>
      </c>
      <c r="F24">
        <v>11</v>
      </c>
      <c r="G2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MP</vt:lpstr>
      <vt:lpstr>PFOS-Tia</vt:lpstr>
      <vt:lpstr>PFOA-Tia</vt:lpstr>
      <vt:lpstr>PE_abu</vt:lpstr>
      <vt:lpstr>MP_PFOA_Tia</vt:lpstr>
      <vt:lpstr>PFOS_PFOA_abu</vt:lpstr>
      <vt:lpstr>PFOS_abu</vt:lpstr>
      <vt:lpstr>MP+PFOS+PFOA_Tia</vt:lpstr>
      <vt:lpstr>Tia</vt:lpstr>
      <vt:lpstr>Abu</vt:lpstr>
      <vt:lpstr>MP-Tia</vt:lpstr>
      <vt:lpstr>MP-Abu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2023-11-10T10:42:52Z</dcterms:created>
  <dcterms:modified xsi:type="dcterms:W3CDTF">2024-01-17T13:55:34Z</dcterms:modified>
</cp:coreProperties>
</file>