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Mestrado\Matérias\TIC\"/>
    </mc:Choice>
  </mc:AlternateContent>
  <bookViews>
    <workbookView xWindow="0" yWindow="0" windowWidth="28800" windowHeight="12330" activeTab="3"/>
  </bookViews>
  <sheets>
    <sheet name="Species" sheetId="1" r:id="rId1"/>
    <sheet name="cats" sheetId="5" r:id="rId2"/>
    <sheet name="dogs" sheetId="3" r:id="rId3"/>
    <sheet name="bree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3" l="1"/>
  <c r="H67" i="4"/>
  <c r="H66" i="4"/>
  <c r="H63" i="4"/>
  <c r="H62" i="4"/>
  <c r="D67" i="4"/>
  <c r="D68" i="4" s="1"/>
  <c r="D66" i="4"/>
  <c r="D63" i="4"/>
  <c r="D62" i="4"/>
  <c r="H59" i="4"/>
  <c r="H58" i="4"/>
  <c r="AA46" i="4"/>
  <c r="AA45" i="4"/>
  <c r="W68" i="4"/>
  <c r="W67" i="4"/>
  <c r="W64" i="4"/>
  <c r="W63" i="4"/>
  <c r="W60" i="4"/>
  <c r="W59" i="4"/>
  <c r="AF46" i="4"/>
  <c r="AF45" i="4"/>
  <c r="AA67" i="4"/>
  <c r="AA68" i="4"/>
  <c r="AA69" i="4" s="1"/>
  <c r="AA64" i="4"/>
  <c r="AA63" i="4"/>
  <c r="AA60" i="4"/>
  <c r="AA61" i="4" s="1"/>
  <c r="AA59" i="4"/>
  <c r="AA55" i="4"/>
  <c r="AA56" i="4"/>
  <c r="AA51" i="4"/>
  <c r="AA50" i="4"/>
  <c r="W56" i="4"/>
  <c r="W55" i="4"/>
  <c r="W51" i="4"/>
  <c r="W50" i="4"/>
  <c r="W46" i="4"/>
  <c r="W45" i="4"/>
  <c r="S67" i="4"/>
  <c r="S66" i="4"/>
  <c r="S68" i="4" s="1"/>
  <c r="S63" i="4"/>
  <c r="S62" i="4"/>
  <c r="S59" i="4"/>
  <c r="S58" i="4"/>
  <c r="S55" i="4"/>
  <c r="S54" i="4"/>
  <c r="S50" i="4"/>
  <c r="S49" i="4"/>
  <c r="S46" i="4"/>
  <c r="S45" i="4"/>
  <c r="O66" i="4"/>
  <c r="O62" i="4"/>
  <c r="O58" i="4"/>
  <c r="O56" i="4"/>
  <c r="O54" i="4"/>
  <c r="O49" i="4"/>
  <c r="O67" i="4"/>
  <c r="O63" i="4"/>
  <c r="O59" i="4"/>
  <c r="O55" i="4"/>
  <c r="O50" i="4"/>
  <c r="O46" i="4"/>
  <c r="O45" i="4"/>
  <c r="H55" i="4"/>
  <c r="H54" i="4"/>
  <c r="D59" i="4"/>
  <c r="D58" i="4"/>
  <c r="D55" i="4"/>
  <c r="D54" i="4"/>
  <c r="D56" i="4" s="1"/>
  <c r="H50" i="4"/>
  <c r="H49" i="4"/>
  <c r="H46" i="4"/>
  <c r="H45" i="4"/>
  <c r="D50" i="4"/>
  <c r="D49" i="4"/>
  <c r="AN2" i="4"/>
  <c r="D46" i="4" s="1"/>
  <c r="D45" i="4"/>
  <c r="AF47" i="4"/>
  <c r="W69" i="4"/>
  <c r="AA65" i="4"/>
  <c r="W65" i="4"/>
  <c r="W61" i="4"/>
  <c r="AA57" i="4"/>
  <c r="AA52" i="4"/>
  <c r="W52" i="4"/>
  <c r="AA47" i="4"/>
  <c r="AN33" i="4"/>
  <c r="AN32" i="4"/>
  <c r="XFD32" i="4" s="1"/>
  <c r="AN31" i="4"/>
  <c r="XFD31" i="4" s="1"/>
  <c r="AN30" i="4"/>
  <c r="XFD30" i="4"/>
  <c r="AN29" i="4"/>
  <c r="XFD29" i="4" s="1"/>
  <c r="AN28" i="4"/>
  <c r="XFD28" i="4"/>
  <c r="AN27" i="4"/>
  <c r="XFD27" i="4"/>
  <c r="AN26" i="4"/>
  <c r="XFD26" i="4"/>
  <c r="AN25" i="4"/>
  <c r="XFD25" i="4" s="1"/>
  <c r="AN24" i="4"/>
  <c r="XFD24" i="4"/>
  <c r="AN23" i="4"/>
  <c r="XFD23" i="4"/>
  <c r="AN22" i="4"/>
  <c r="XFD22" i="4"/>
  <c r="AN21" i="4"/>
  <c r="XFD21" i="4"/>
  <c r="AN20" i="4"/>
  <c r="XFD20" i="4" s="1"/>
  <c r="AN19" i="4"/>
  <c r="XFD19" i="4" s="1"/>
  <c r="AN18" i="4"/>
  <c r="XFD18" i="4"/>
  <c r="AN17" i="4"/>
  <c r="XFD17" i="4"/>
  <c r="AN16" i="4"/>
  <c r="XFD16" i="4"/>
  <c r="AN15" i="4"/>
  <c r="XFD15" i="4" s="1"/>
  <c r="AN14" i="4"/>
  <c r="XFD14" i="4" s="1"/>
  <c r="AN13" i="4"/>
  <c r="XFD13" i="4" s="1"/>
  <c r="AN12" i="4"/>
  <c r="XFD12" i="4"/>
  <c r="AN11" i="4"/>
  <c r="XFD11" i="4"/>
  <c r="AN5" i="4"/>
  <c r="XFD5" i="4" s="1"/>
  <c r="AN10" i="4"/>
  <c r="XFD10" i="4" s="1"/>
  <c r="AN9" i="4"/>
  <c r="XFD9" i="4" s="1"/>
  <c r="AN8" i="4"/>
  <c r="XFD8" i="4"/>
  <c r="AN7" i="4"/>
  <c r="AN6" i="4"/>
  <c r="XFD33" i="4"/>
  <c r="AN4" i="4"/>
  <c r="XFD4" i="4" s="1"/>
  <c r="AN3" i="4"/>
  <c r="XFD3" i="4" s="1"/>
  <c r="AN35" i="4"/>
  <c r="AN34" i="4"/>
  <c r="AN36" i="4"/>
  <c r="AN37" i="4"/>
  <c r="AN38" i="4"/>
  <c r="XFD7" i="4"/>
  <c r="XFD6" i="4"/>
  <c r="XFD2" i="4"/>
  <c r="H68" i="4"/>
  <c r="O68" i="4"/>
  <c r="S64" i="4"/>
  <c r="O64" i="4"/>
  <c r="H64" i="4"/>
  <c r="D64" i="4"/>
  <c r="S60" i="4"/>
  <c r="O60" i="4"/>
  <c r="H60" i="4"/>
  <c r="D60" i="4"/>
  <c r="S56" i="4"/>
  <c r="H56" i="4"/>
  <c r="S51" i="4"/>
  <c r="O51" i="4"/>
  <c r="H51" i="4"/>
  <c r="D51" i="4"/>
  <c r="S47" i="4"/>
  <c r="O47" i="4"/>
  <c r="H47" i="4"/>
  <c r="Z55" i="3"/>
  <c r="Z56" i="3"/>
  <c r="U52" i="3"/>
  <c r="U51" i="3"/>
  <c r="U53" i="3"/>
  <c r="U56" i="3"/>
  <c r="U55" i="3"/>
  <c r="U48" i="3"/>
  <c r="U47" i="3"/>
  <c r="Q56" i="3"/>
  <c r="Q55" i="3"/>
  <c r="Q52" i="3"/>
  <c r="Q51" i="3"/>
  <c r="Q48" i="3"/>
  <c r="Q47" i="3"/>
  <c r="Q44" i="3"/>
  <c r="Q43" i="3"/>
  <c r="U45" i="3"/>
  <c r="U44" i="3"/>
  <c r="U43" i="3"/>
  <c r="U39" i="3"/>
  <c r="U38" i="3"/>
  <c r="U34" i="3"/>
  <c r="U35" i="3"/>
  <c r="Q39" i="3"/>
  <c r="Q38" i="3"/>
  <c r="Q35" i="3"/>
  <c r="Q34" i="3"/>
  <c r="J56" i="3"/>
  <c r="J57" i="3" s="1"/>
  <c r="J55" i="3"/>
  <c r="J52" i="3"/>
  <c r="J51" i="3"/>
  <c r="F56" i="3"/>
  <c r="F55" i="3"/>
  <c r="F52" i="3"/>
  <c r="F51" i="3"/>
  <c r="F53" i="3" s="1"/>
  <c r="J48" i="3"/>
  <c r="J47" i="3"/>
  <c r="J44" i="3"/>
  <c r="J43" i="3"/>
  <c r="F48" i="3"/>
  <c r="F47" i="3"/>
  <c r="F44" i="3"/>
  <c r="F43" i="3"/>
  <c r="J39" i="3"/>
  <c r="J38" i="3"/>
  <c r="J35" i="3"/>
  <c r="J34" i="3"/>
  <c r="F39" i="3"/>
  <c r="F40" i="3" s="1"/>
  <c r="F38" i="3"/>
  <c r="F35" i="3"/>
  <c r="F34" i="3"/>
  <c r="AB22" i="3"/>
  <c r="AB20" i="3"/>
  <c r="AB19" i="3"/>
  <c r="AB18" i="3"/>
  <c r="AB16" i="3"/>
  <c r="AB15" i="3"/>
  <c r="AB13" i="3"/>
  <c r="AB14" i="3"/>
  <c r="AB12" i="3"/>
  <c r="AB11" i="3"/>
  <c r="AB23" i="3"/>
  <c r="AB24" i="3"/>
  <c r="D3" i="1"/>
  <c r="D2" i="1"/>
  <c r="A4" i="1"/>
  <c r="B4" i="1"/>
  <c r="AB25" i="3"/>
  <c r="AB26" i="3"/>
  <c r="AB10" i="3"/>
  <c r="AB9" i="3"/>
  <c r="AB8" i="3"/>
  <c r="AB7" i="3"/>
  <c r="AB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AB5" i="3"/>
  <c r="AB4" i="3"/>
  <c r="AB3" i="3"/>
  <c r="AB2" i="3"/>
  <c r="Z57" i="3"/>
  <c r="U49" i="3"/>
  <c r="U36" i="3"/>
  <c r="J53" i="3"/>
  <c r="J49" i="3"/>
  <c r="F49" i="3"/>
  <c r="J45" i="3"/>
  <c r="F45" i="3"/>
  <c r="J40" i="3"/>
  <c r="H44" i="5"/>
  <c r="H43" i="5"/>
  <c r="H40" i="5"/>
  <c r="H39" i="5"/>
  <c r="D44" i="5"/>
  <c r="D43" i="5"/>
  <c r="D40" i="5"/>
  <c r="D39" i="5"/>
  <c r="H36" i="5"/>
  <c r="H35" i="5"/>
  <c r="H32" i="5"/>
  <c r="H31" i="5"/>
  <c r="D36" i="5"/>
  <c r="D35" i="5"/>
  <c r="D37" i="5" s="1"/>
  <c r="D32" i="5"/>
  <c r="D31" i="5"/>
  <c r="D45" i="5"/>
  <c r="H41" i="5"/>
  <c r="D41" i="5"/>
  <c r="H37" i="5"/>
  <c r="H33" i="5"/>
  <c r="H27" i="5"/>
  <c r="H26" i="5"/>
  <c r="H23" i="5"/>
  <c r="H24" i="5" s="1"/>
  <c r="H22" i="5"/>
  <c r="H28" i="5"/>
  <c r="D27" i="5"/>
  <c r="D26" i="5"/>
  <c r="I13" i="1"/>
  <c r="D24" i="5"/>
  <c r="D23" i="5"/>
  <c r="O4" i="5"/>
  <c r="O5" i="5"/>
  <c r="O6" i="5"/>
  <c r="O7" i="5"/>
  <c r="O8" i="5"/>
  <c r="O9" i="5"/>
  <c r="O10" i="5"/>
  <c r="O11" i="5"/>
  <c r="O12" i="5"/>
  <c r="O13" i="5"/>
  <c r="A14" i="5"/>
  <c r="D22" i="5" s="1"/>
  <c r="B14" i="5"/>
  <c r="C14" i="5"/>
  <c r="D14" i="5"/>
  <c r="E14" i="5"/>
  <c r="F14" i="5"/>
  <c r="G14" i="5"/>
  <c r="H14" i="5"/>
  <c r="I14" i="5"/>
  <c r="J14" i="5"/>
  <c r="K14" i="5"/>
  <c r="L14" i="5"/>
  <c r="O3" i="5"/>
  <c r="O2" i="5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I12" i="1"/>
  <c r="I11" i="1"/>
  <c r="I8" i="1"/>
  <c r="I9" i="1"/>
  <c r="I7" i="1"/>
  <c r="W57" i="4" l="1"/>
  <c r="W47" i="4"/>
  <c r="D47" i="4"/>
  <c r="Q53" i="3"/>
  <c r="F57" i="3"/>
  <c r="U40" i="3"/>
  <c r="Q49" i="3"/>
  <c r="Q45" i="3"/>
  <c r="Q40" i="3"/>
  <c r="Q36" i="3"/>
  <c r="Q57" i="3"/>
  <c r="U57" i="3"/>
  <c r="F36" i="3"/>
  <c r="D33" i="5"/>
  <c r="H45" i="5"/>
  <c r="D28" i="5"/>
</calcChain>
</file>

<file path=xl/sharedStrings.xml><?xml version="1.0" encoding="utf-8"?>
<sst xmlns="http://schemas.openxmlformats.org/spreadsheetml/2006/main" count="533" uniqueCount="107">
  <si>
    <t>cat</t>
  </si>
  <si>
    <t>dog</t>
  </si>
  <si>
    <t>bengal</t>
  </si>
  <si>
    <t>abyssinian</t>
  </si>
  <si>
    <t>birman</t>
  </si>
  <si>
    <t>bombay</t>
  </si>
  <si>
    <t>british_shorthair</t>
  </si>
  <si>
    <t>egyptian_mau</t>
  </si>
  <si>
    <t>maine_coon</t>
  </si>
  <si>
    <t>persian</t>
  </si>
  <si>
    <t>ragdoll</t>
  </si>
  <si>
    <t>russian_blue</t>
  </si>
  <si>
    <t>siamese</t>
  </si>
  <si>
    <t>sphynx</t>
  </si>
  <si>
    <t>american_bulldog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</si>
  <si>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</si>
  <si>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</si>
  <si>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</si>
  <si>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</si>
  <si>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</si>
  <si>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</si>
  <si>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</si>
  <si>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</si>
  <si>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</si>
  <si>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</si>
  <si>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</si>
  <si>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</si>
  <si>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</si>
  <si>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</si>
  <si>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</si>
  <si>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</si>
  <si>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</si>
  <si>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</si>
  <si>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</si>
  <si>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</si>
  <si>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</si>
  <si>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y</t>
  </si>
  <si>
    <t>v</t>
  </si>
  <si>
    <t>w</t>
  </si>
  <si>
    <t>x</t>
  </si>
  <si>
    <t>z</t>
  </si>
  <si>
    <t>american_pit_bull_terrier</t>
  </si>
  <si>
    <t>basset_hound</t>
  </si>
  <si>
    <t>beagle</t>
  </si>
  <si>
    <t>boxer</t>
  </si>
  <si>
    <t>chihuahua</t>
  </si>
  <si>
    <t>english_cocker_spaniel</t>
  </si>
  <si>
    <t>english_setter</t>
  </si>
  <si>
    <t>german_shorthaired</t>
  </si>
  <si>
    <t>great_pyrenees</t>
  </si>
  <si>
    <t>havanese</t>
  </si>
  <si>
    <t>japanese_chin</t>
  </si>
  <si>
    <t>keeshond</t>
  </si>
  <si>
    <t>leonberger</t>
  </si>
  <si>
    <t>miniature_pinscher</t>
  </si>
  <si>
    <t>newfoundland</t>
  </si>
  <si>
    <t>pomeranian</t>
  </si>
  <si>
    <t>pug</t>
  </si>
  <si>
    <t>saint_bernard</t>
  </si>
  <si>
    <t>samoyed</t>
  </si>
  <si>
    <t>scottish_terrier</t>
  </si>
  <si>
    <t>shiba_inu</t>
  </si>
  <si>
    <t>staffordshire_bull_terrier</t>
  </si>
  <si>
    <t>wheaten_terrier</t>
  </si>
  <si>
    <t>yorkshire_terrier</t>
  </si>
  <si>
    <t xml:space="preserve">a </t>
  </si>
  <si>
    <t>aa</t>
  </si>
  <si>
    <t>ab</t>
  </si>
  <si>
    <t>ac</t>
  </si>
  <si>
    <t>ad</t>
  </si>
  <si>
    <t>ae</t>
  </si>
  <si>
    <t>ah</t>
  </si>
  <si>
    <t>af</t>
  </si>
  <si>
    <t>ag</t>
  </si>
  <si>
    <t>ai</t>
  </si>
  <si>
    <t>aj</t>
  </si>
  <si>
    <t>ak</t>
  </si>
  <si>
    <t>precision</t>
  </si>
  <si>
    <t>recall</t>
  </si>
  <si>
    <t>fmeasure</t>
  </si>
  <si>
    <t xml:space="preserve"> 2* precision .recall /(precision + recall)</t>
  </si>
  <si>
    <t>(1+beta^2) precision. Recall / beta^2 .preciaion + recall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</si>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</sst>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9"/>
      <color rgb="FF24292E"/>
      <name val="Consolas"/>
      <family val="3"/>
    </font>
    <font>
      <b/>
      <sz val="11"/>
      <color theme="1"/>
      <name val="Calibri"/>
      <family val="2"/>
      <scheme val="minor"/>
    </font>
    <font>
      <sz val="14"/>
      <name val="Arial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workbookViewId="0">
      <selection activeCell="G3" sqref="G3"/>
    </sheetView>
  </sheetViews>
  <sheetFormatPr defaultRowHeight="15" x14ac:dyDescent="0.25"/>
  <cols>
    <col min="7" max="7" width="13.28515625" customWidth="1"/>
    <col min="8" max="8" width="20" customWidth="1"/>
    <col min="9" max="9" width="25.28515625" customWidth="1"/>
    <col min="12" max="12" width="15" customWidth="1"/>
  </cols>
  <sheetData>
    <row r="1" spans="1:26" x14ac:dyDescent="0.25">
      <c r="A1" t="s">
        <v>0</v>
      </c>
      <c r="B1" s="1" t="s">
        <v>1</v>
      </c>
    </row>
    <row r="2" spans="1:26" x14ac:dyDescent="0.25">
      <c r="A2" s="2">
        <v>630</v>
      </c>
      <c r="B2" s="2">
        <v>81</v>
      </c>
      <c r="C2" t="s">
        <v>0</v>
      </c>
      <c r="D2">
        <f>SUM(A2:B2)</f>
        <v>711</v>
      </c>
    </row>
    <row r="3" spans="1:26" x14ac:dyDescent="0.25">
      <c r="A3" s="2">
        <v>73</v>
      </c>
      <c r="B3" s="2">
        <v>638</v>
      </c>
      <c r="C3" t="s">
        <v>1</v>
      </c>
      <c r="D3">
        <f>SUM(A3:B3)</f>
        <v>711</v>
      </c>
    </row>
    <row r="4" spans="1:26" x14ac:dyDescent="0.25">
      <c r="A4" s="3">
        <f>SUM(A2:A3)</f>
        <v>703</v>
      </c>
      <c r="B4" s="3">
        <f>SUM(B2:B3)</f>
        <v>719</v>
      </c>
    </row>
    <row r="7" spans="1:26" ht="18" x14ac:dyDescent="0.25">
      <c r="G7" s="5" t="s">
        <v>0</v>
      </c>
      <c r="H7" s="5" t="s">
        <v>77</v>
      </c>
      <c r="I7" s="6">
        <f>A2/(A2+A3)</f>
        <v>0.89615931721194875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8" x14ac:dyDescent="0.25">
      <c r="G8" s="5"/>
      <c r="H8" s="5" t="s">
        <v>78</v>
      </c>
      <c r="I8" s="6">
        <f>A2/(A2+A3)</f>
        <v>0.89615931721194875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8" x14ac:dyDescent="0.25">
      <c r="G9" s="5"/>
      <c r="H9" s="5" t="s">
        <v>79</v>
      </c>
      <c r="I9" s="6">
        <f>(2*I7*I8)/(I7+I8)</f>
        <v>0.89615931721194875</v>
      </c>
      <c r="J9" s="5"/>
      <c r="K9" s="5"/>
      <c r="L9" s="5"/>
      <c r="M9" s="5" t="s">
        <v>80</v>
      </c>
      <c r="N9" s="5"/>
      <c r="O9" s="5"/>
      <c r="P9" s="5"/>
      <c r="Q9" s="5"/>
      <c r="R9" s="5"/>
      <c r="S9" s="5" t="s">
        <v>81</v>
      </c>
      <c r="T9" s="5"/>
      <c r="U9" s="5"/>
      <c r="V9" s="5"/>
      <c r="W9" s="5"/>
      <c r="X9" s="5"/>
      <c r="Y9" s="5"/>
      <c r="Z9" s="5"/>
    </row>
    <row r="10" spans="1:26" ht="18" x14ac:dyDescent="0.25">
      <c r="G10" s="5"/>
      <c r="H10" s="5"/>
      <c r="I10" s="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8" x14ac:dyDescent="0.25">
      <c r="G11" s="7" t="s">
        <v>1</v>
      </c>
      <c r="H11" s="5" t="s">
        <v>77</v>
      </c>
      <c r="I11" s="6">
        <f>B3/(B3+A3)</f>
        <v>0.89732770745428969</v>
      </c>
    </row>
    <row r="12" spans="1:26" ht="18" x14ac:dyDescent="0.25">
      <c r="H12" s="5" t="s">
        <v>78</v>
      </c>
      <c r="I12" s="6">
        <f>B3/(A3+B3)</f>
        <v>0.89732770745428969</v>
      </c>
    </row>
    <row r="13" spans="1:26" ht="18" x14ac:dyDescent="0.25">
      <c r="H13" s="5" t="s">
        <v>79</v>
      </c>
      <c r="I13" s="6">
        <f>(2*I11*I12)/(I11+I12)</f>
        <v>0.89732770745428969</v>
      </c>
    </row>
  </sheetData>
  <conditionalFormatting sqref="A2:B3">
    <cfRule type="colorScale" priority="3">
      <colorScale>
        <cfvo type="min"/>
        <cfvo type="max"/>
        <color rgb="FFFFFF00"/>
        <color rgb="FFFF0000"/>
      </colorScale>
    </cfRule>
  </conditionalFormatting>
  <conditionalFormatting sqref="A2:B4">
    <cfRule type="colorScale" priority="1">
      <colorScale>
        <cfvo type="min"/>
        <cfvo type="max"/>
        <color rgb="FFFFFF00"/>
        <color rgb="FFFF0000"/>
      </colorScale>
    </cfRule>
    <cfRule type="colorScale" priority="2">
      <colorScale>
        <cfvo type="min"/>
        <cfvo type="max"/>
        <color rgb="FF00B0F0"/>
        <color rgb="FFFFEF9C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A16" zoomScale="69" zoomScaleNormal="69" workbookViewId="0">
      <selection activeCell="I46" sqref="B22:I46"/>
    </sheetView>
  </sheetViews>
  <sheetFormatPr defaultRowHeight="15" x14ac:dyDescent="0.25"/>
  <cols>
    <col min="2" max="2" width="20.28515625" customWidth="1"/>
    <col min="3" max="3" width="23" customWidth="1"/>
    <col min="4" max="4" width="22.42578125" customWidth="1"/>
    <col min="7" max="7" width="17.140625" customWidth="1"/>
    <col min="8" max="8" width="21.140625" customWidth="1"/>
    <col min="14" max="14" width="19.5703125" customWidth="1"/>
    <col min="16" max="16" width="22.7109375" customWidth="1"/>
    <col min="17" max="17" width="19.140625" customWidth="1"/>
  </cols>
  <sheetData>
    <row r="1" spans="1:15" x14ac:dyDescent="0.2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3"/>
      <c r="N1" s="3"/>
    </row>
    <row r="2" spans="1:15" x14ac:dyDescent="0.25">
      <c r="A2" s="3">
        <v>82</v>
      </c>
      <c r="B2" s="3">
        <v>2</v>
      </c>
      <c r="C2" s="3">
        <v>1</v>
      </c>
      <c r="D2" s="3">
        <v>0</v>
      </c>
      <c r="E2" s="3">
        <v>0</v>
      </c>
      <c r="F2" s="3">
        <v>0</v>
      </c>
      <c r="G2" s="3">
        <v>5</v>
      </c>
      <c r="H2" s="3">
        <v>1</v>
      </c>
      <c r="I2" s="3">
        <v>0</v>
      </c>
      <c r="J2" s="3">
        <v>1</v>
      </c>
      <c r="K2" s="3">
        <v>0</v>
      </c>
      <c r="L2" s="3">
        <v>1</v>
      </c>
      <c r="M2" s="3" t="s">
        <v>15</v>
      </c>
      <c r="N2" s="3" t="s">
        <v>3</v>
      </c>
      <c r="O2">
        <f>SUM(A2:L2)</f>
        <v>93</v>
      </c>
    </row>
    <row r="3" spans="1:15" x14ac:dyDescent="0.25">
      <c r="A3" s="3">
        <v>0</v>
      </c>
      <c r="B3" s="3">
        <v>89</v>
      </c>
      <c r="C3" s="3">
        <v>0</v>
      </c>
      <c r="D3" s="3">
        <v>0</v>
      </c>
      <c r="E3" s="3">
        <v>0</v>
      </c>
      <c r="F3" s="3">
        <v>0</v>
      </c>
      <c r="G3" s="3">
        <v>3</v>
      </c>
      <c r="H3" s="3">
        <v>1</v>
      </c>
      <c r="I3" s="3">
        <v>0</v>
      </c>
      <c r="J3" s="3">
        <v>2</v>
      </c>
      <c r="K3" s="3">
        <v>0</v>
      </c>
      <c r="L3" s="3">
        <v>2</v>
      </c>
      <c r="M3" s="2" t="s">
        <v>16</v>
      </c>
      <c r="N3" s="2" t="s">
        <v>2</v>
      </c>
      <c r="O3">
        <f>SUM(A3:L3)</f>
        <v>97</v>
      </c>
    </row>
    <row r="4" spans="1:15" x14ac:dyDescent="0.25">
      <c r="A4" s="3">
        <v>1</v>
      </c>
      <c r="B4" s="3">
        <v>0</v>
      </c>
      <c r="C4" s="3">
        <v>89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3</v>
      </c>
      <c r="J4" s="3">
        <v>0</v>
      </c>
      <c r="K4" s="3">
        <v>3</v>
      </c>
      <c r="L4" s="3">
        <v>1</v>
      </c>
      <c r="M4" s="2" t="s">
        <v>17</v>
      </c>
      <c r="N4" s="2" t="s">
        <v>4</v>
      </c>
      <c r="O4">
        <f>SUM(A4:L4)</f>
        <v>97</v>
      </c>
    </row>
    <row r="5" spans="1:15" x14ac:dyDescent="0.25">
      <c r="A5" s="3">
        <v>0</v>
      </c>
      <c r="B5" s="3">
        <v>0</v>
      </c>
      <c r="C5" s="3">
        <v>1</v>
      </c>
      <c r="D5" s="3">
        <v>93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2" t="s">
        <v>18</v>
      </c>
      <c r="N5" s="2" t="s">
        <v>5</v>
      </c>
      <c r="O5">
        <f>SUM(A5:L5)</f>
        <v>95</v>
      </c>
    </row>
    <row r="6" spans="1:15" x14ac:dyDescent="0.25">
      <c r="A6" s="3">
        <v>1</v>
      </c>
      <c r="B6" s="3">
        <v>0</v>
      </c>
      <c r="C6" s="3">
        <v>0</v>
      </c>
      <c r="D6" s="3">
        <v>2</v>
      </c>
      <c r="E6" s="3">
        <v>82</v>
      </c>
      <c r="F6" s="3">
        <v>1</v>
      </c>
      <c r="G6" s="3">
        <v>1</v>
      </c>
      <c r="H6" s="3">
        <v>0</v>
      </c>
      <c r="I6" s="3">
        <v>0</v>
      </c>
      <c r="J6" s="3">
        <v>3</v>
      </c>
      <c r="K6" s="3">
        <v>1</v>
      </c>
      <c r="L6" s="3">
        <v>2</v>
      </c>
      <c r="M6" s="2" t="s">
        <v>19</v>
      </c>
      <c r="N6" s="2" t="s">
        <v>6</v>
      </c>
      <c r="O6">
        <f>SUM(A6:L6)</f>
        <v>93</v>
      </c>
    </row>
    <row r="7" spans="1:15" x14ac:dyDescent="0.25">
      <c r="A7" s="3">
        <v>1</v>
      </c>
      <c r="B7" s="3">
        <v>2</v>
      </c>
      <c r="C7" s="3">
        <v>0</v>
      </c>
      <c r="D7" s="3">
        <v>0</v>
      </c>
      <c r="E7" s="3">
        <v>1</v>
      </c>
      <c r="F7" s="3">
        <v>88</v>
      </c>
      <c r="G7" s="3">
        <v>3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2" t="s">
        <v>20</v>
      </c>
      <c r="N7" s="2" t="s">
        <v>7</v>
      </c>
      <c r="O7">
        <f>SUM(A7:L7)</f>
        <v>95</v>
      </c>
    </row>
    <row r="8" spans="1:15" x14ac:dyDescent="0.25">
      <c r="A8" s="3">
        <v>2</v>
      </c>
      <c r="B8" s="3">
        <v>1</v>
      </c>
      <c r="C8" s="3">
        <v>0</v>
      </c>
      <c r="D8" s="3">
        <v>2</v>
      </c>
      <c r="E8" s="3">
        <v>0</v>
      </c>
      <c r="F8" s="3">
        <v>2</v>
      </c>
      <c r="G8" s="3">
        <v>89</v>
      </c>
      <c r="H8" s="3">
        <v>2</v>
      </c>
      <c r="I8" s="3">
        <v>0</v>
      </c>
      <c r="J8" s="3">
        <v>0</v>
      </c>
      <c r="K8" s="3">
        <v>0</v>
      </c>
      <c r="L8" s="3">
        <v>1</v>
      </c>
      <c r="M8" s="2" t="s">
        <v>21</v>
      </c>
      <c r="N8" s="2" t="s">
        <v>8</v>
      </c>
      <c r="O8">
        <f>SUM(A8:L8)</f>
        <v>99</v>
      </c>
    </row>
    <row r="9" spans="1:15" x14ac:dyDescent="0.25">
      <c r="A9" s="3">
        <v>1</v>
      </c>
      <c r="B9" s="3">
        <v>0</v>
      </c>
      <c r="C9" s="3">
        <v>1</v>
      </c>
      <c r="D9" s="3">
        <v>2</v>
      </c>
      <c r="E9" s="3">
        <v>2</v>
      </c>
      <c r="F9" s="3">
        <v>0</v>
      </c>
      <c r="G9" s="3">
        <v>5</v>
      </c>
      <c r="H9" s="3">
        <v>81</v>
      </c>
      <c r="I9" s="3">
        <v>1</v>
      </c>
      <c r="J9" s="3">
        <v>1</v>
      </c>
      <c r="K9" s="3">
        <v>0</v>
      </c>
      <c r="L9" s="3">
        <v>1</v>
      </c>
      <c r="M9" s="2" t="s">
        <v>22</v>
      </c>
      <c r="N9" s="2" t="s">
        <v>9</v>
      </c>
      <c r="O9">
        <f>SUM(A9:L9)</f>
        <v>95</v>
      </c>
    </row>
    <row r="10" spans="1:15" x14ac:dyDescent="0.25">
      <c r="A10" s="3">
        <v>0</v>
      </c>
      <c r="B10" s="3">
        <v>0</v>
      </c>
      <c r="C10" s="3">
        <v>4</v>
      </c>
      <c r="D10" s="3">
        <v>1</v>
      </c>
      <c r="E10" s="3">
        <v>0</v>
      </c>
      <c r="F10" s="3">
        <v>0</v>
      </c>
      <c r="G10" s="3">
        <v>0</v>
      </c>
      <c r="H10" s="3">
        <v>2</v>
      </c>
      <c r="I10" s="3">
        <v>86</v>
      </c>
      <c r="J10" s="3">
        <v>0</v>
      </c>
      <c r="K10" s="3">
        <v>0</v>
      </c>
      <c r="L10" s="3">
        <v>3</v>
      </c>
      <c r="M10" s="2" t="s">
        <v>23</v>
      </c>
      <c r="N10" s="2" t="s">
        <v>10</v>
      </c>
      <c r="O10">
        <f>SUM(A10:L10)</f>
        <v>96</v>
      </c>
    </row>
    <row r="11" spans="1:15" x14ac:dyDescent="0.25">
      <c r="A11" s="3">
        <v>3</v>
      </c>
      <c r="B11" s="3">
        <v>1</v>
      </c>
      <c r="C11" s="3">
        <v>0</v>
      </c>
      <c r="D11" s="3">
        <v>1</v>
      </c>
      <c r="E11" s="3">
        <v>8</v>
      </c>
      <c r="F11" s="3">
        <v>0</v>
      </c>
      <c r="G11" s="3">
        <v>0</v>
      </c>
      <c r="H11" s="3">
        <v>0</v>
      </c>
      <c r="I11" s="3">
        <v>0</v>
      </c>
      <c r="J11" s="3">
        <v>79</v>
      </c>
      <c r="K11" s="3">
        <v>0</v>
      </c>
      <c r="L11" s="3">
        <v>3</v>
      </c>
      <c r="M11" s="2" t="s">
        <v>24</v>
      </c>
      <c r="N11" s="2" t="s">
        <v>11</v>
      </c>
      <c r="O11">
        <f>SUM(A11:L11)</f>
        <v>95</v>
      </c>
    </row>
    <row r="12" spans="1:15" x14ac:dyDescent="0.25">
      <c r="A12" s="3">
        <v>1</v>
      </c>
      <c r="B12" s="3">
        <v>0</v>
      </c>
      <c r="C12" s="3">
        <v>5</v>
      </c>
      <c r="D12" s="3">
        <v>0</v>
      </c>
      <c r="E12" s="3">
        <v>1</v>
      </c>
      <c r="F12" s="3">
        <v>0</v>
      </c>
      <c r="G12" s="3">
        <v>0</v>
      </c>
      <c r="H12" s="3">
        <v>0</v>
      </c>
      <c r="I12" s="3">
        <v>1</v>
      </c>
      <c r="J12" s="3">
        <v>3</v>
      </c>
      <c r="K12" s="3">
        <v>81</v>
      </c>
      <c r="L12" s="3">
        <v>1</v>
      </c>
      <c r="M12" s="2" t="s">
        <v>25</v>
      </c>
      <c r="N12" s="2" t="s">
        <v>12</v>
      </c>
      <c r="O12">
        <f>SUM(A12:L12)</f>
        <v>93</v>
      </c>
    </row>
    <row r="13" spans="1:15" x14ac:dyDescent="0.25">
      <c r="A13" s="3">
        <v>2</v>
      </c>
      <c r="B13" s="3">
        <v>2</v>
      </c>
      <c r="C13" s="3">
        <v>1</v>
      </c>
      <c r="D13" s="3">
        <v>0</v>
      </c>
      <c r="E13" s="3">
        <v>3</v>
      </c>
      <c r="F13" s="3">
        <v>1</v>
      </c>
      <c r="G13" s="3">
        <v>2</v>
      </c>
      <c r="H13" s="3">
        <v>1</v>
      </c>
      <c r="I13" s="3">
        <v>3</v>
      </c>
      <c r="J13" s="3">
        <v>1</v>
      </c>
      <c r="K13" s="3">
        <v>1</v>
      </c>
      <c r="L13" s="3">
        <v>79</v>
      </c>
      <c r="M13" s="2" t="s">
        <v>26</v>
      </c>
      <c r="N13" s="2" t="s">
        <v>13</v>
      </c>
      <c r="O13">
        <f>SUM(A13:L13)</f>
        <v>96</v>
      </c>
    </row>
    <row r="14" spans="1:15" x14ac:dyDescent="0.25">
      <c r="A14" s="3">
        <f>SUM(A2:A13)</f>
        <v>94</v>
      </c>
      <c r="B14" s="3">
        <f>SUM(B2:B13)</f>
        <v>97</v>
      </c>
      <c r="C14" s="3">
        <f>SUM(C2:C13)</f>
        <v>102</v>
      </c>
      <c r="D14" s="3">
        <f>SUM(D2:D13)</f>
        <v>101</v>
      </c>
      <c r="E14" s="3">
        <f>SUM(E2:E13)</f>
        <v>97</v>
      </c>
      <c r="F14" s="3">
        <f>SUM(F2:F13)</f>
        <v>92</v>
      </c>
      <c r="G14" s="3">
        <f>SUM(G2:G13)</f>
        <v>108</v>
      </c>
      <c r="H14" s="3">
        <f>SUM(H2:H13)</f>
        <v>88</v>
      </c>
      <c r="I14" s="3">
        <f>SUM(I2:I13)</f>
        <v>94</v>
      </c>
      <c r="J14" s="3">
        <f>SUM(J2:J13)</f>
        <v>91</v>
      </c>
      <c r="K14" s="3">
        <f>SUM(K2:K13)</f>
        <v>86</v>
      </c>
      <c r="L14" s="3">
        <f>SUM(L2:L13)</f>
        <v>94</v>
      </c>
      <c r="M14" s="3"/>
      <c r="N14" s="3"/>
    </row>
    <row r="17" spans="2:21" x14ac:dyDescent="0.25">
      <c r="P17" s="3"/>
    </row>
    <row r="18" spans="2:21" x14ac:dyDescent="0.25">
      <c r="P18" s="2"/>
    </row>
    <row r="19" spans="2:21" x14ac:dyDescent="0.25">
      <c r="P19" s="2"/>
    </row>
    <row r="20" spans="2:21" x14ac:dyDescent="0.25">
      <c r="C20" s="2"/>
    </row>
    <row r="22" spans="2:21" ht="18" x14ac:dyDescent="0.25">
      <c r="B22" s="8" t="s">
        <v>15</v>
      </c>
      <c r="C22" s="5" t="s">
        <v>77</v>
      </c>
      <c r="D22" s="6">
        <f>A2/A14</f>
        <v>0.87234042553191493</v>
      </c>
      <c r="E22" s="5"/>
      <c r="F22" s="8" t="s">
        <v>17</v>
      </c>
      <c r="G22" s="5" t="s">
        <v>77</v>
      </c>
      <c r="H22" s="6">
        <f>C4/C14</f>
        <v>0.87254901960784315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2:21" ht="18" x14ac:dyDescent="0.25">
      <c r="B23" s="5"/>
      <c r="C23" s="5" t="s">
        <v>78</v>
      </c>
      <c r="D23" s="6">
        <f>A2/O2</f>
        <v>0.88172043010752688</v>
      </c>
      <c r="E23" s="5"/>
      <c r="F23" s="5"/>
      <c r="G23" s="5" t="s">
        <v>78</v>
      </c>
      <c r="H23" s="6">
        <f>C4/O4</f>
        <v>0.91752577319587625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2:21" ht="18" x14ac:dyDescent="0.25">
      <c r="B24" s="5"/>
      <c r="C24" s="5" t="s">
        <v>79</v>
      </c>
      <c r="D24" s="6">
        <f>(2*D22*D23)/(D22+D23)</f>
        <v>0.87700534759358295</v>
      </c>
      <c r="E24" s="5"/>
      <c r="F24" s="5"/>
      <c r="G24" s="5" t="s">
        <v>79</v>
      </c>
      <c r="H24" s="6">
        <f>(2*H22*H23)/(H22+H23)</f>
        <v>0.89447236180904521</v>
      </c>
      <c r="I24" s="5"/>
      <c r="J24" s="5"/>
      <c r="K24" s="5"/>
      <c r="L24" s="5"/>
      <c r="M24" s="5"/>
      <c r="N24" s="8" t="s">
        <v>26</v>
      </c>
      <c r="O24" s="5"/>
      <c r="P24" s="5"/>
      <c r="Q24" s="5"/>
      <c r="R24" s="5"/>
      <c r="S24" s="5"/>
      <c r="T24" s="5"/>
      <c r="U24" s="5"/>
    </row>
    <row r="25" spans="2:21" ht="18" x14ac:dyDescent="0.25">
      <c r="B25" s="5"/>
      <c r="C25" s="5"/>
      <c r="D25" s="6"/>
      <c r="E25" s="5"/>
      <c r="F25" s="5"/>
      <c r="G25" s="5"/>
      <c r="H25" s="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2:21" ht="18" x14ac:dyDescent="0.25">
      <c r="B26" s="7" t="s">
        <v>16</v>
      </c>
      <c r="C26" s="5" t="s">
        <v>77</v>
      </c>
      <c r="D26" s="6">
        <f>B3/B14</f>
        <v>0.91752577319587625</v>
      </c>
      <c r="F26" s="7" t="s">
        <v>18</v>
      </c>
      <c r="G26" s="5" t="s">
        <v>77</v>
      </c>
      <c r="H26" s="6">
        <f>D5/D14</f>
        <v>0.92079207920792083</v>
      </c>
    </row>
    <row r="27" spans="2:21" ht="18" x14ac:dyDescent="0.25">
      <c r="C27" s="5" t="s">
        <v>78</v>
      </c>
      <c r="D27" s="6">
        <f>B3/O3</f>
        <v>0.91752577319587625</v>
      </c>
      <c r="G27" s="5" t="s">
        <v>78</v>
      </c>
      <c r="H27" s="6">
        <f>D5/O5</f>
        <v>0.97894736842105268</v>
      </c>
    </row>
    <row r="28" spans="2:21" ht="18" x14ac:dyDescent="0.25">
      <c r="C28" s="5" t="s">
        <v>79</v>
      </c>
      <c r="D28" s="6">
        <f>(2*D26*D27)/(D26+D27)</f>
        <v>0.91752577319587625</v>
      </c>
      <c r="G28" s="5" t="s">
        <v>79</v>
      </c>
      <c r="H28" s="6">
        <f>(2*H26*H27)/(H26+H27)</f>
        <v>0.94897959183673475</v>
      </c>
    </row>
    <row r="31" spans="2:21" ht="18" x14ac:dyDescent="0.25">
      <c r="B31" s="8" t="s">
        <v>19</v>
      </c>
      <c r="C31" s="5" t="s">
        <v>77</v>
      </c>
      <c r="D31" s="6">
        <f>E6/E14</f>
        <v>0.84536082474226804</v>
      </c>
      <c r="E31" s="5"/>
      <c r="F31" s="8" t="s">
        <v>21</v>
      </c>
      <c r="G31" s="5" t="s">
        <v>77</v>
      </c>
      <c r="H31" s="6">
        <f>G8/G14</f>
        <v>0.82407407407407407</v>
      </c>
      <c r="I31" s="5"/>
    </row>
    <row r="32" spans="2:21" ht="18" x14ac:dyDescent="0.25">
      <c r="B32" s="5"/>
      <c r="C32" s="5" t="s">
        <v>78</v>
      </c>
      <c r="D32" s="6">
        <f>E6/O6</f>
        <v>0.88172043010752688</v>
      </c>
      <c r="E32" s="5"/>
      <c r="F32" s="5"/>
      <c r="G32" s="5" t="s">
        <v>78</v>
      </c>
      <c r="H32" s="6">
        <f>G8/G14</f>
        <v>0.82407407407407407</v>
      </c>
      <c r="I32" s="5"/>
    </row>
    <row r="33" spans="2:9" ht="18" x14ac:dyDescent="0.25">
      <c r="B33" s="5"/>
      <c r="C33" s="5" t="s">
        <v>79</v>
      </c>
      <c r="D33" s="6">
        <f>(2*D31*D32)/(D31+D32)</f>
        <v>0.86315789473684212</v>
      </c>
      <c r="E33" s="5"/>
      <c r="F33" s="5"/>
      <c r="G33" s="5" t="s">
        <v>79</v>
      </c>
      <c r="H33" s="6">
        <f>(2*H31*H32)/(H31+H32)</f>
        <v>0.82407407407407407</v>
      </c>
      <c r="I33" s="5"/>
    </row>
    <row r="34" spans="2:9" ht="18" x14ac:dyDescent="0.25">
      <c r="B34" s="5"/>
      <c r="C34" s="5"/>
      <c r="D34" s="6"/>
      <c r="E34" s="5"/>
      <c r="F34" s="5"/>
      <c r="G34" s="5"/>
      <c r="H34" s="6"/>
      <c r="I34" s="5"/>
    </row>
    <row r="35" spans="2:9" ht="18" x14ac:dyDescent="0.25">
      <c r="B35" s="7" t="s">
        <v>20</v>
      </c>
      <c r="C35" s="5" t="s">
        <v>77</v>
      </c>
      <c r="D35" s="6">
        <f>F7/F14</f>
        <v>0.95652173913043481</v>
      </c>
      <c r="F35" s="7" t="s">
        <v>22</v>
      </c>
      <c r="G35" s="5" t="s">
        <v>77</v>
      </c>
      <c r="H35" s="6">
        <f>H9/H14</f>
        <v>0.92045454545454541</v>
      </c>
    </row>
    <row r="36" spans="2:9" ht="18" x14ac:dyDescent="0.25">
      <c r="C36" s="5" t="s">
        <v>78</v>
      </c>
      <c r="D36" s="6">
        <f>F7/O7</f>
        <v>0.9263157894736842</v>
      </c>
      <c r="G36" s="5" t="s">
        <v>78</v>
      </c>
      <c r="H36" s="6">
        <f>H9/O9</f>
        <v>0.85263157894736841</v>
      </c>
    </row>
    <row r="37" spans="2:9" ht="18" x14ac:dyDescent="0.25">
      <c r="C37" s="5" t="s">
        <v>79</v>
      </c>
      <c r="D37" s="6">
        <f>(2*D35*D36)/(D35+D36)</f>
        <v>0.94117647058823539</v>
      </c>
      <c r="G37" s="5" t="s">
        <v>79</v>
      </c>
      <c r="H37" s="6">
        <f>(2*H35*H36)/(H35+H36)</f>
        <v>0.88524590163934413</v>
      </c>
    </row>
    <row r="39" spans="2:9" ht="18" x14ac:dyDescent="0.25">
      <c r="B39" s="8" t="s">
        <v>23</v>
      </c>
      <c r="C39" s="5" t="s">
        <v>77</v>
      </c>
      <c r="D39" s="6">
        <f>I10/I14</f>
        <v>0.91489361702127658</v>
      </c>
      <c r="E39" s="5"/>
      <c r="F39" s="8" t="s">
        <v>25</v>
      </c>
      <c r="G39" s="5" t="s">
        <v>77</v>
      </c>
      <c r="H39" s="6">
        <f>K12/K14</f>
        <v>0.94186046511627908</v>
      </c>
      <c r="I39" s="5"/>
    </row>
    <row r="40" spans="2:9" ht="18" x14ac:dyDescent="0.25">
      <c r="B40" s="5"/>
      <c r="C40" s="5" t="s">
        <v>78</v>
      </c>
      <c r="D40" s="6">
        <f>I10/O10</f>
        <v>0.89583333333333337</v>
      </c>
      <c r="E40" s="5"/>
      <c r="F40" s="5"/>
      <c r="G40" s="5" t="s">
        <v>78</v>
      </c>
      <c r="H40" s="6">
        <f>K12/O12</f>
        <v>0.87096774193548387</v>
      </c>
      <c r="I40" s="5"/>
    </row>
    <row r="41" spans="2:9" ht="18" x14ac:dyDescent="0.25">
      <c r="B41" s="5"/>
      <c r="C41" s="5" t="s">
        <v>79</v>
      </c>
      <c r="D41" s="6">
        <f>(2*D39*D40)/(D39+D40)</f>
        <v>0.90526315789473688</v>
      </c>
      <c r="E41" s="5"/>
      <c r="F41" s="5"/>
      <c r="G41" s="5" t="s">
        <v>79</v>
      </c>
      <c r="H41" s="6">
        <f>(2*H39*H40)/(H39+H40)</f>
        <v>0.9050279329608939</v>
      </c>
      <c r="I41" s="5"/>
    </row>
    <row r="42" spans="2:9" ht="18" x14ac:dyDescent="0.25">
      <c r="B42" s="5"/>
      <c r="C42" s="5"/>
      <c r="D42" s="6"/>
      <c r="E42" s="5"/>
      <c r="F42" s="5"/>
      <c r="G42" s="5"/>
      <c r="H42" s="6"/>
      <c r="I42" s="5"/>
    </row>
    <row r="43" spans="2:9" ht="18" x14ac:dyDescent="0.25">
      <c r="B43" s="7" t="s">
        <v>24</v>
      </c>
      <c r="C43" s="5" t="s">
        <v>77</v>
      </c>
      <c r="D43" s="6">
        <f>J11/J14</f>
        <v>0.86813186813186816</v>
      </c>
      <c r="F43" s="7" t="s">
        <v>26</v>
      </c>
      <c r="G43" s="5" t="s">
        <v>77</v>
      </c>
      <c r="H43" s="6">
        <f>L13/L14</f>
        <v>0.84042553191489366</v>
      </c>
    </row>
    <row r="44" spans="2:9" ht="18" x14ac:dyDescent="0.25">
      <c r="C44" s="5" t="s">
        <v>78</v>
      </c>
      <c r="D44" s="6">
        <f>J11/O11</f>
        <v>0.83157894736842108</v>
      </c>
      <c r="G44" s="5" t="s">
        <v>78</v>
      </c>
      <c r="H44" s="6">
        <f>L13/O13</f>
        <v>0.82291666666666663</v>
      </c>
    </row>
    <row r="45" spans="2:9" ht="18" x14ac:dyDescent="0.25">
      <c r="C45" s="5" t="s">
        <v>79</v>
      </c>
      <c r="D45" s="6">
        <f>(2*D43*D44)/(D43+D44)</f>
        <v>0.84946236559139798</v>
      </c>
      <c r="G45" s="5" t="s">
        <v>79</v>
      </c>
      <c r="H45" s="6">
        <f>(2*H43*H44)/(H43+H44)</f>
        <v>0.8315789473684212</v>
      </c>
    </row>
  </sheetData>
  <conditionalFormatting sqref="A2:L14">
    <cfRule type="colorScale" priority="1">
      <colorScale>
        <cfvo type="min"/>
        <cfvo type="max"/>
        <color rgb="FFFFFF00"/>
        <color rgb="FFFF0000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opLeftCell="Y23" zoomScale="80" zoomScaleNormal="80" workbookViewId="0">
      <selection activeCell="G53" sqref="G53"/>
    </sheetView>
  </sheetViews>
  <sheetFormatPr defaultRowHeight="15" x14ac:dyDescent="0.25"/>
  <cols>
    <col min="1" max="1" width="8.5703125" customWidth="1"/>
    <col min="5" max="5" width="22.42578125" customWidth="1"/>
    <col min="6" max="6" width="18.28515625" customWidth="1"/>
    <col min="7" max="7" width="14.7109375" customWidth="1"/>
    <col min="9" max="9" width="24.42578125" customWidth="1"/>
    <col min="10" max="10" width="20.5703125" customWidth="1"/>
    <col min="16" max="16" width="21" customWidth="1"/>
    <col min="17" max="17" width="17.5703125" customWidth="1"/>
    <col min="18" max="18" width="14" customWidth="1"/>
    <col min="20" max="20" width="19.5703125" customWidth="1"/>
    <col min="21" max="21" width="17.7109375" customWidth="1"/>
    <col min="25" max="25" width="23.28515625" customWidth="1"/>
    <col min="26" max="26" width="12.5703125" customWidth="1"/>
    <col min="27" max="27" width="27.7109375" customWidth="1"/>
  </cols>
  <sheetData>
    <row r="1" spans="1:28" x14ac:dyDescent="0.2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37</v>
      </c>
      <c r="W1" s="2" t="s">
        <v>38</v>
      </c>
      <c r="X1" s="2" t="s">
        <v>39</v>
      </c>
      <c r="Y1" t="s">
        <v>36</v>
      </c>
    </row>
    <row r="2" spans="1:28" x14ac:dyDescent="0.25">
      <c r="A2" s="3">
        <v>37</v>
      </c>
      <c r="B2" s="3">
        <v>4</v>
      </c>
      <c r="C2" s="3">
        <v>1</v>
      </c>
      <c r="D2" s="3">
        <v>3</v>
      </c>
      <c r="E2" s="3">
        <v>0</v>
      </c>
      <c r="F2" s="3">
        <v>3</v>
      </c>
      <c r="G2" s="3">
        <v>1</v>
      </c>
      <c r="H2" s="3">
        <v>0</v>
      </c>
      <c r="I2" s="3">
        <v>0</v>
      </c>
      <c r="J2" s="3">
        <v>2</v>
      </c>
      <c r="K2" s="3">
        <v>0</v>
      </c>
      <c r="L2" s="3">
        <v>1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>
        <v>1</v>
      </c>
      <c r="X2" s="3">
        <v>0</v>
      </c>
      <c r="Y2" s="3">
        <v>0</v>
      </c>
      <c r="Z2" t="s">
        <v>15</v>
      </c>
      <c r="AA2" s="1" t="s">
        <v>14</v>
      </c>
      <c r="AB2">
        <f>SUM(A2:Y2)</f>
        <v>54</v>
      </c>
    </row>
    <row r="3" spans="1:28" x14ac:dyDescent="0.25">
      <c r="A3" s="3">
        <v>7</v>
      </c>
      <c r="B3" s="3">
        <v>22</v>
      </c>
      <c r="C3" s="3">
        <v>3</v>
      </c>
      <c r="D3" s="3">
        <v>2</v>
      </c>
      <c r="E3" s="3">
        <v>2</v>
      </c>
      <c r="F3" s="3">
        <v>1</v>
      </c>
      <c r="G3" s="3">
        <v>0</v>
      </c>
      <c r="H3" s="3">
        <v>0</v>
      </c>
      <c r="I3" s="3">
        <v>1</v>
      </c>
      <c r="J3" s="3">
        <v>0</v>
      </c>
      <c r="K3" s="3">
        <v>0</v>
      </c>
      <c r="L3" s="3">
        <v>0</v>
      </c>
      <c r="M3" s="3">
        <v>0</v>
      </c>
      <c r="N3" s="3">
        <v>2</v>
      </c>
      <c r="O3" s="3">
        <v>4</v>
      </c>
      <c r="P3" s="3">
        <v>0</v>
      </c>
      <c r="Q3" s="3">
        <v>1</v>
      </c>
      <c r="R3" s="3">
        <v>1</v>
      </c>
      <c r="S3" s="3">
        <v>0</v>
      </c>
      <c r="T3" s="3">
        <v>0</v>
      </c>
      <c r="U3" s="3">
        <v>1</v>
      </c>
      <c r="V3" s="3">
        <v>3</v>
      </c>
      <c r="W3" s="3">
        <v>4</v>
      </c>
      <c r="X3" s="3">
        <v>1</v>
      </c>
      <c r="Y3" s="3">
        <v>0</v>
      </c>
      <c r="Z3" t="s">
        <v>16</v>
      </c>
      <c r="AA3" s="1" t="s">
        <v>41</v>
      </c>
      <c r="AB3">
        <f>SUM(A3:Y3)</f>
        <v>55</v>
      </c>
    </row>
    <row r="4" spans="1:28" x14ac:dyDescent="0.25">
      <c r="A4" s="3">
        <v>0</v>
      </c>
      <c r="B4" s="3">
        <v>3</v>
      </c>
      <c r="C4" s="3">
        <v>37</v>
      </c>
      <c r="D4" s="3">
        <v>8</v>
      </c>
      <c r="E4" s="3">
        <v>0</v>
      </c>
      <c r="F4" s="3">
        <v>0</v>
      </c>
      <c r="G4" s="3">
        <v>1</v>
      </c>
      <c r="H4" s="3">
        <v>0</v>
      </c>
      <c r="I4" s="3">
        <v>2</v>
      </c>
      <c r="J4" s="3">
        <v>0</v>
      </c>
      <c r="K4" s="3">
        <v>0</v>
      </c>
      <c r="L4" s="3">
        <v>1</v>
      </c>
      <c r="M4" s="3">
        <v>0</v>
      </c>
      <c r="N4" s="3">
        <v>0</v>
      </c>
      <c r="O4" s="3">
        <v>1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1</v>
      </c>
      <c r="X4" s="3">
        <v>0</v>
      </c>
      <c r="Y4" s="3">
        <v>1</v>
      </c>
      <c r="Z4" t="s">
        <v>17</v>
      </c>
      <c r="AA4" s="1" t="s">
        <v>42</v>
      </c>
      <c r="AB4">
        <f>SUM(A4:Y4)</f>
        <v>55</v>
      </c>
    </row>
    <row r="5" spans="1:28" x14ac:dyDescent="0.25">
      <c r="A5" s="3">
        <v>2</v>
      </c>
      <c r="B5" s="3">
        <v>4</v>
      </c>
      <c r="C5" s="3">
        <v>5</v>
      </c>
      <c r="D5" s="3">
        <v>34</v>
      </c>
      <c r="E5" s="3">
        <v>1</v>
      </c>
      <c r="F5" s="3">
        <v>3</v>
      </c>
      <c r="G5" s="3">
        <v>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>
        <v>1</v>
      </c>
      <c r="X5" s="3">
        <v>1</v>
      </c>
      <c r="Y5" s="3">
        <v>0</v>
      </c>
      <c r="Z5" t="s">
        <v>18</v>
      </c>
      <c r="AA5" s="1" t="s">
        <v>43</v>
      </c>
      <c r="AB5">
        <f>SUM(A5:Y5)</f>
        <v>55</v>
      </c>
    </row>
    <row r="6" spans="1:28" x14ac:dyDescent="0.25">
      <c r="A6" s="3">
        <v>4</v>
      </c>
      <c r="B6" s="3">
        <v>1</v>
      </c>
      <c r="C6" s="3">
        <v>1</v>
      </c>
      <c r="D6" s="3">
        <v>2</v>
      </c>
      <c r="E6" s="3">
        <v>33</v>
      </c>
      <c r="F6" s="3">
        <v>0</v>
      </c>
      <c r="G6" s="3">
        <v>0</v>
      </c>
      <c r="H6" s="3">
        <v>0</v>
      </c>
      <c r="I6" s="3">
        <v>2</v>
      </c>
      <c r="J6" s="3">
        <v>0</v>
      </c>
      <c r="K6" s="3">
        <v>0</v>
      </c>
      <c r="L6" s="3">
        <v>0</v>
      </c>
      <c r="M6" s="3">
        <v>0</v>
      </c>
      <c r="N6" s="3">
        <v>1</v>
      </c>
      <c r="O6" s="3">
        <v>4</v>
      </c>
      <c r="P6" s="3">
        <v>0</v>
      </c>
      <c r="Q6" s="3">
        <v>0</v>
      </c>
      <c r="R6" s="3">
        <v>3</v>
      </c>
      <c r="S6" s="3">
        <v>0</v>
      </c>
      <c r="T6" s="3">
        <v>0</v>
      </c>
      <c r="U6" s="3">
        <v>1</v>
      </c>
      <c r="V6" s="3">
        <v>1</v>
      </c>
      <c r="W6" s="3">
        <v>2</v>
      </c>
      <c r="X6" s="3">
        <v>0</v>
      </c>
      <c r="Y6" s="3">
        <v>0</v>
      </c>
      <c r="Z6" t="s">
        <v>19</v>
      </c>
      <c r="AA6" s="1" t="s">
        <v>44</v>
      </c>
      <c r="AB6">
        <f>SUM(A6:Y6)</f>
        <v>55</v>
      </c>
    </row>
    <row r="7" spans="1:28" x14ac:dyDescent="0.25">
      <c r="A7" s="3">
        <v>1</v>
      </c>
      <c r="B7" s="3">
        <v>2</v>
      </c>
      <c r="C7" s="3">
        <v>0</v>
      </c>
      <c r="D7" s="3">
        <v>0</v>
      </c>
      <c r="E7" s="3">
        <v>0</v>
      </c>
      <c r="F7" s="3">
        <v>39</v>
      </c>
      <c r="G7" s="3">
        <v>0</v>
      </c>
      <c r="H7" s="3">
        <v>1</v>
      </c>
      <c r="I7" s="3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5</v>
      </c>
      <c r="P7" s="3">
        <v>0</v>
      </c>
      <c r="Q7" s="3">
        <v>0</v>
      </c>
      <c r="R7" s="3">
        <v>1</v>
      </c>
      <c r="S7" s="3">
        <v>0</v>
      </c>
      <c r="T7" s="3">
        <v>0</v>
      </c>
      <c r="U7" s="3">
        <v>1</v>
      </c>
      <c r="V7" s="3">
        <v>2</v>
      </c>
      <c r="W7" s="3">
        <v>2</v>
      </c>
      <c r="X7" s="3">
        <v>0</v>
      </c>
      <c r="Y7" s="3">
        <v>0</v>
      </c>
      <c r="Z7" t="s">
        <v>20</v>
      </c>
      <c r="AA7" s="1" t="s">
        <v>45</v>
      </c>
      <c r="AB7">
        <f>SUM(A7:Y7)</f>
        <v>55</v>
      </c>
    </row>
    <row r="8" spans="1:28" x14ac:dyDescent="0.25">
      <c r="A8" s="3">
        <v>0</v>
      </c>
      <c r="B8" s="3">
        <v>0</v>
      </c>
      <c r="C8" s="3">
        <v>1</v>
      </c>
      <c r="D8" s="3">
        <v>0</v>
      </c>
      <c r="E8" s="3">
        <v>0</v>
      </c>
      <c r="F8" s="3">
        <v>0</v>
      </c>
      <c r="G8" s="3">
        <v>33</v>
      </c>
      <c r="H8" s="3">
        <v>8</v>
      </c>
      <c r="I8" s="3">
        <v>2</v>
      </c>
      <c r="J8" s="3">
        <v>0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>
        <v>5</v>
      </c>
      <c r="Q8" s="3">
        <v>0</v>
      </c>
      <c r="R8" s="3">
        <v>0</v>
      </c>
      <c r="S8" s="3">
        <v>0</v>
      </c>
      <c r="T8" s="3">
        <v>0</v>
      </c>
      <c r="U8" s="3">
        <v>2</v>
      </c>
      <c r="V8" s="3">
        <v>0</v>
      </c>
      <c r="W8" s="3">
        <v>1</v>
      </c>
      <c r="X8" s="3">
        <v>1</v>
      </c>
      <c r="Y8" s="3">
        <v>1</v>
      </c>
      <c r="Z8" t="s">
        <v>21</v>
      </c>
      <c r="AA8" s="1" t="s">
        <v>46</v>
      </c>
      <c r="AB8">
        <f>SUM(A8:Y8)</f>
        <v>55</v>
      </c>
    </row>
    <row r="9" spans="1:28" x14ac:dyDescent="0.25">
      <c r="A9" s="3">
        <v>1</v>
      </c>
      <c r="B9" s="3">
        <v>1</v>
      </c>
      <c r="C9" s="3">
        <v>0</v>
      </c>
      <c r="D9" s="3">
        <v>0</v>
      </c>
      <c r="E9" s="3">
        <v>0</v>
      </c>
      <c r="F9" s="3">
        <v>0</v>
      </c>
      <c r="G9" s="3">
        <v>7</v>
      </c>
      <c r="H9" s="3">
        <v>39</v>
      </c>
      <c r="I9" s="3">
        <v>2</v>
      </c>
      <c r="J9" s="3">
        <v>0</v>
      </c>
      <c r="K9" s="3">
        <v>0</v>
      </c>
      <c r="L9" s="3">
        <v>0</v>
      </c>
      <c r="M9" s="3">
        <v>1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1</v>
      </c>
      <c r="V9" s="3">
        <v>1</v>
      </c>
      <c r="W9" s="3">
        <v>0</v>
      </c>
      <c r="X9" s="3">
        <v>1</v>
      </c>
      <c r="Y9" s="3">
        <v>1</v>
      </c>
      <c r="Z9" t="s">
        <v>22</v>
      </c>
      <c r="AA9" s="1" t="s">
        <v>47</v>
      </c>
      <c r="AB9">
        <f>SUM(A9:Y9)</f>
        <v>55</v>
      </c>
    </row>
    <row r="10" spans="1:28" x14ac:dyDescent="0.25">
      <c r="A10" s="3">
        <v>0</v>
      </c>
      <c r="B10" s="3">
        <v>4</v>
      </c>
      <c r="C10" s="3">
        <v>1</v>
      </c>
      <c r="D10" s="3">
        <v>1</v>
      </c>
      <c r="E10" s="3">
        <v>1</v>
      </c>
      <c r="F10" s="3">
        <v>0</v>
      </c>
      <c r="G10" s="3">
        <v>1</v>
      </c>
      <c r="H10" s="3">
        <v>2</v>
      </c>
      <c r="I10" s="3">
        <v>36</v>
      </c>
      <c r="J10" s="3">
        <v>0</v>
      </c>
      <c r="K10" s="3">
        <v>0</v>
      </c>
      <c r="L10" s="3">
        <v>0</v>
      </c>
      <c r="M10" s="3">
        <v>0</v>
      </c>
      <c r="N10" s="3">
        <v>1</v>
      </c>
      <c r="O10" s="3">
        <v>2</v>
      </c>
      <c r="P10" s="3">
        <v>1</v>
      </c>
      <c r="Q10" s="3">
        <v>0</v>
      </c>
      <c r="R10" s="3">
        <v>1</v>
      </c>
      <c r="S10" s="3">
        <v>0</v>
      </c>
      <c r="T10" s="3">
        <v>0</v>
      </c>
      <c r="U10" s="3">
        <v>1</v>
      </c>
      <c r="V10" s="3">
        <v>0</v>
      </c>
      <c r="W10" s="3">
        <v>3</v>
      </c>
      <c r="X10" s="3">
        <v>0</v>
      </c>
      <c r="Y10" s="3">
        <v>0</v>
      </c>
      <c r="Z10" t="s">
        <v>23</v>
      </c>
      <c r="AA10" s="1" t="s">
        <v>48</v>
      </c>
      <c r="AB10">
        <f>SUM(A10:Y10)</f>
        <v>55</v>
      </c>
    </row>
    <row r="11" spans="1:28" x14ac:dyDescent="0.25">
      <c r="A11" s="3">
        <v>0</v>
      </c>
      <c r="B11" s="3">
        <v>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49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3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t="s">
        <v>24</v>
      </c>
      <c r="AA11" s="1" t="s">
        <v>49</v>
      </c>
      <c r="AB11">
        <f>SUM(A11:Y11)</f>
        <v>55</v>
      </c>
    </row>
    <row r="12" spans="1:28" x14ac:dyDescent="0.25">
      <c r="A12" s="3">
        <v>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2</v>
      </c>
      <c r="H12" s="3">
        <v>2</v>
      </c>
      <c r="I12" s="3">
        <v>0</v>
      </c>
      <c r="J12" s="3">
        <v>0</v>
      </c>
      <c r="K12" s="3">
        <v>36</v>
      </c>
      <c r="L12" s="3">
        <v>1</v>
      </c>
      <c r="M12" s="3">
        <v>0</v>
      </c>
      <c r="N12" s="3">
        <v>0</v>
      </c>
      <c r="O12" s="3">
        <v>0</v>
      </c>
      <c r="P12" s="3">
        <v>5</v>
      </c>
      <c r="Q12" s="3">
        <v>0</v>
      </c>
      <c r="R12" s="3">
        <v>1</v>
      </c>
      <c r="S12" s="3">
        <v>1</v>
      </c>
      <c r="T12" s="3">
        <v>0</v>
      </c>
      <c r="U12" s="3">
        <v>2</v>
      </c>
      <c r="V12" s="3">
        <v>0</v>
      </c>
      <c r="W12" s="3">
        <v>0</v>
      </c>
      <c r="X12" s="3">
        <v>3</v>
      </c>
      <c r="Y12" s="3">
        <v>1</v>
      </c>
      <c r="Z12" t="s">
        <v>25</v>
      </c>
      <c r="AA12" s="1" t="s">
        <v>50</v>
      </c>
      <c r="AB12">
        <f>SUM(A12:Y12)</f>
        <v>55</v>
      </c>
    </row>
    <row r="13" spans="1:28" x14ac:dyDescent="0.25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3">
        <v>2</v>
      </c>
      <c r="L13" s="3">
        <v>49</v>
      </c>
      <c r="M13" s="3">
        <v>0</v>
      </c>
      <c r="N13" s="3">
        <v>1</v>
      </c>
      <c r="O13" s="3">
        <v>0</v>
      </c>
      <c r="P13" s="3">
        <v>0</v>
      </c>
      <c r="Q13" s="3">
        <v>1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1</v>
      </c>
      <c r="X13" s="3">
        <v>0</v>
      </c>
      <c r="Y13" s="3">
        <v>0</v>
      </c>
      <c r="Z13" t="s">
        <v>26</v>
      </c>
      <c r="AA13" s="1" t="s">
        <v>51</v>
      </c>
      <c r="AB13">
        <f>SUM(A13:Y13)</f>
        <v>55</v>
      </c>
    </row>
    <row r="14" spans="1:28" x14ac:dyDescent="0.25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0</v>
      </c>
      <c r="J14" s="3">
        <v>0</v>
      </c>
      <c r="K14" s="3">
        <v>2</v>
      </c>
      <c r="L14" s="3">
        <v>0</v>
      </c>
      <c r="M14" s="3">
        <v>44</v>
      </c>
      <c r="N14" s="3">
        <v>2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3">
        <v>1</v>
      </c>
      <c r="U14" s="3">
        <v>2</v>
      </c>
      <c r="V14" s="3">
        <v>0</v>
      </c>
      <c r="W14" s="3">
        <v>0</v>
      </c>
      <c r="X14" s="3">
        <v>1</v>
      </c>
      <c r="Y14" s="3">
        <v>0</v>
      </c>
      <c r="Z14" t="s">
        <v>27</v>
      </c>
      <c r="AA14" s="1" t="s">
        <v>52</v>
      </c>
      <c r="AB14">
        <f>SUM(A14:Y14)</f>
        <v>55</v>
      </c>
    </row>
    <row r="15" spans="1:28" x14ac:dyDescent="0.25">
      <c r="A15" s="3">
        <v>1</v>
      </c>
      <c r="B15" s="3">
        <v>1</v>
      </c>
      <c r="C15" s="3">
        <v>0</v>
      </c>
      <c r="D15" s="3">
        <v>0</v>
      </c>
      <c r="E15" s="3">
        <v>2</v>
      </c>
      <c r="F15" s="3">
        <v>0</v>
      </c>
      <c r="G15" s="3">
        <v>0</v>
      </c>
      <c r="H15" s="3">
        <v>0</v>
      </c>
      <c r="I15" s="3">
        <v>1</v>
      </c>
      <c r="J15" s="3">
        <v>0</v>
      </c>
      <c r="K15" s="3">
        <v>1</v>
      </c>
      <c r="L15" s="3">
        <v>0</v>
      </c>
      <c r="M15" s="3">
        <v>2</v>
      </c>
      <c r="N15" s="3">
        <v>39</v>
      </c>
      <c r="O15" s="3">
        <v>1</v>
      </c>
      <c r="P15" s="3">
        <v>4</v>
      </c>
      <c r="Q15" s="3">
        <v>0</v>
      </c>
      <c r="R15" s="3">
        <v>0</v>
      </c>
      <c r="S15" s="3">
        <v>1</v>
      </c>
      <c r="T15" s="3">
        <v>0</v>
      </c>
      <c r="U15" s="3">
        <v>0</v>
      </c>
      <c r="V15" s="3">
        <v>1</v>
      </c>
      <c r="W15" s="3">
        <v>1</v>
      </c>
      <c r="X15" s="3">
        <v>0</v>
      </c>
      <c r="Y15" s="3">
        <v>0</v>
      </c>
      <c r="Z15" t="s">
        <v>28</v>
      </c>
      <c r="AA15" s="1" t="s">
        <v>53</v>
      </c>
      <c r="AB15">
        <f>SUM(A15:Y15)</f>
        <v>55</v>
      </c>
    </row>
    <row r="16" spans="1:28" x14ac:dyDescent="0.25">
      <c r="A16" s="3">
        <v>0</v>
      </c>
      <c r="B16" s="3">
        <v>2</v>
      </c>
      <c r="C16" s="3">
        <v>1</v>
      </c>
      <c r="D16" s="3">
        <v>0</v>
      </c>
      <c r="E16" s="3">
        <v>2</v>
      </c>
      <c r="F16" s="3">
        <v>5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38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  <c r="W16" s="3">
        <v>5</v>
      </c>
      <c r="X16" s="3">
        <v>0</v>
      </c>
      <c r="Y16" s="3">
        <v>1</v>
      </c>
      <c r="Z16" t="s">
        <v>29</v>
      </c>
      <c r="AA16" s="1" t="s">
        <v>54</v>
      </c>
      <c r="AB16">
        <f>SUM(A16:Y16)</f>
        <v>55</v>
      </c>
    </row>
    <row r="17" spans="1:28" x14ac:dyDescent="0.25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2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2</v>
      </c>
      <c r="O17" s="3">
        <v>1</v>
      </c>
      <c r="P17" s="3">
        <v>48</v>
      </c>
      <c r="Q17" s="3">
        <v>0</v>
      </c>
      <c r="R17" s="3">
        <v>0</v>
      </c>
      <c r="S17" s="3">
        <v>0</v>
      </c>
      <c r="T17" s="3">
        <v>1</v>
      </c>
      <c r="U17" s="3">
        <v>1</v>
      </c>
      <c r="V17" s="3">
        <v>0</v>
      </c>
      <c r="W17" s="3">
        <v>0</v>
      </c>
      <c r="X17" s="3">
        <v>0</v>
      </c>
      <c r="Y17" s="3">
        <v>0</v>
      </c>
      <c r="Z17" t="s">
        <v>30</v>
      </c>
      <c r="AA17" s="1" t="s">
        <v>55</v>
      </c>
      <c r="AB17" s="3">
        <v>55</v>
      </c>
    </row>
    <row r="18" spans="1:28" x14ac:dyDescent="0.25">
      <c r="A18" s="3">
        <v>0</v>
      </c>
      <c r="B18" s="3">
        <v>0</v>
      </c>
      <c r="C18" s="3">
        <v>0</v>
      </c>
      <c r="D18" s="3">
        <v>0</v>
      </c>
      <c r="E18" s="3">
        <v>1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1</v>
      </c>
      <c r="N18" s="3">
        <v>0</v>
      </c>
      <c r="O18" s="3">
        <v>0</v>
      </c>
      <c r="P18" s="3">
        <v>1</v>
      </c>
      <c r="Q18" s="3">
        <v>46</v>
      </c>
      <c r="R18" s="3">
        <v>0</v>
      </c>
      <c r="S18" s="3">
        <v>0</v>
      </c>
      <c r="T18" s="3">
        <v>1</v>
      </c>
      <c r="U18" s="3">
        <v>0</v>
      </c>
      <c r="V18" s="3">
        <v>2</v>
      </c>
      <c r="W18" s="3">
        <v>0</v>
      </c>
      <c r="X18" s="3">
        <v>0</v>
      </c>
      <c r="Y18" s="3">
        <v>1</v>
      </c>
      <c r="Z18" t="s">
        <v>31</v>
      </c>
      <c r="AA18" s="1" t="s">
        <v>56</v>
      </c>
      <c r="AB18">
        <f>SUM(A18:Y18)</f>
        <v>55</v>
      </c>
    </row>
    <row r="19" spans="1:28" x14ac:dyDescent="0.25">
      <c r="A19" s="3">
        <v>3</v>
      </c>
      <c r="B19" s="3">
        <v>0</v>
      </c>
      <c r="C19" s="3">
        <v>0</v>
      </c>
      <c r="D19" s="3">
        <v>0</v>
      </c>
      <c r="E19" s="3">
        <v>2</v>
      </c>
      <c r="F19" s="3">
        <v>0</v>
      </c>
      <c r="G19" s="3">
        <v>0</v>
      </c>
      <c r="H19" s="3">
        <v>0</v>
      </c>
      <c r="I19" s="3">
        <v>2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1</v>
      </c>
      <c r="Q19" s="3">
        <v>0</v>
      </c>
      <c r="R19" s="3">
        <v>45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t="s">
        <v>32</v>
      </c>
      <c r="AA19" s="1" t="s">
        <v>57</v>
      </c>
      <c r="AB19">
        <f>SUM(A19:Y19)</f>
        <v>55</v>
      </c>
    </row>
    <row r="20" spans="1:28" x14ac:dyDescent="0.25">
      <c r="A20" s="3">
        <v>15</v>
      </c>
      <c r="B20" s="3">
        <v>2</v>
      </c>
      <c r="C20" s="3">
        <v>5</v>
      </c>
      <c r="D20" s="3">
        <v>4</v>
      </c>
      <c r="E20" s="3">
        <v>13</v>
      </c>
      <c r="F20" s="3">
        <v>1</v>
      </c>
      <c r="G20" s="3">
        <v>1</v>
      </c>
      <c r="H20" s="3">
        <v>6</v>
      </c>
      <c r="I20" s="3">
        <v>0</v>
      </c>
      <c r="J20" s="3">
        <v>0</v>
      </c>
      <c r="K20" s="3">
        <v>0</v>
      </c>
      <c r="L20" s="3">
        <v>2</v>
      </c>
      <c r="M20" s="3">
        <v>0</v>
      </c>
      <c r="N20" s="3">
        <v>1</v>
      </c>
      <c r="O20" s="3">
        <v>1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4</v>
      </c>
      <c r="X20" s="3">
        <v>0</v>
      </c>
      <c r="Y20" s="3">
        <v>0</v>
      </c>
      <c r="Z20" t="s">
        <v>33</v>
      </c>
      <c r="AA20" s="1" t="s">
        <v>58</v>
      </c>
      <c r="AB20">
        <f>SUM(A20:Y20)</f>
        <v>55</v>
      </c>
    </row>
    <row r="21" spans="1:28" x14ac:dyDescent="0.25">
      <c r="A21" s="3">
        <v>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1</v>
      </c>
      <c r="H21" s="3">
        <v>0</v>
      </c>
      <c r="I21" s="3">
        <v>0</v>
      </c>
      <c r="J21" s="3">
        <v>4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45</v>
      </c>
      <c r="U21" s="3">
        <v>0</v>
      </c>
      <c r="V21" s="3">
        <v>1</v>
      </c>
      <c r="W21" s="3">
        <v>0</v>
      </c>
      <c r="X21" s="3">
        <v>0</v>
      </c>
      <c r="Y21" s="3">
        <v>0</v>
      </c>
      <c r="Z21" t="s">
        <v>34</v>
      </c>
      <c r="AA21" s="1" t="s">
        <v>59</v>
      </c>
      <c r="AB21" s="3">
        <v>55</v>
      </c>
    </row>
    <row r="22" spans="1:28" x14ac:dyDescent="0.25">
      <c r="A22" s="3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1</v>
      </c>
      <c r="H22" s="3">
        <v>0</v>
      </c>
      <c r="I22" s="3">
        <v>1</v>
      </c>
      <c r="J22" s="3">
        <v>2</v>
      </c>
      <c r="K22" s="3">
        <v>3</v>
      </c>
      <c r="L22" s="3">
        <v>1</v>
      </c>
      <c r="M22" s="3">
        <v>0</v>
      </c>
      <c r="N22" s="3">
        <v>0</v>
      </c>
      <c r="O22" s="3">
        <v>0</v>
      </c>
      <c r="P22" s="3">
        <v>1</v>
      </c>
      <c r="Q22" s="3">
        <v>1</v>
      </c>
      <c r="R22" s="3">
        <v>0</v>
      </c>
      <c r="S22" s="3">
        <v>0</v>
      </c>
      <c r="T22" s="3">
        <v>0</v>
      </c>
      <c r="U22" s="3">
        <v>42</v>
      </c>
      <c r="V22" s="3">
        <v>0</v>
      </c>
      <c r="W22" s="3">
        <v>2</v>
      </c>
      <c r="X22" s="3">
        <v>0</v>
      </c>
      <c r="Y22" s="3">
        <v>0</v>
      </c>
      <c r="Z22" t="s">
        <v>35</v>
      </c>
      <c r="AA22" s="1" t="s">
        <v>60</v>
      </c>
      <c r="AB22">
        <f>SUM(A22:Y22)</f>
        <v>55</v>
      </c>
    </row>
    <row r="23" spans="1:28" x14ac:dyDescent="0.25">
      <c r="A23" s="3">
        <v>0</v>
      </c>
      <c r="B23" s="3">
        <v>2</v>
      </c>
      <c r="C23" s="3">
        <v>2</v>
      </c>
      <c r="D23" s="3">
        <v>0</v>
      </c>
      <c r="E23" s="3">
        <v>1</v>
      </c>
      <c r="F23" s="3">
        <v>1</v>
      </c>
      <c r="G23" s="3">
        <v>2</v>
      </c>
      <c r="H23" s="3">
        <v>1</v>
      </c>
      <c r="I23" s="3">
        <v>0</v>
      </c>
      <c r="J23" s="3">
        <v>2</v>
      </c>
      <c r="K23" s="3">
        <v>0</v>
      </c>
      <c r="L23" s="3">
        <v>0</v>
      </c>
      <c r="M23" s="3">
        <v>0</v>
      </c>
      <c r="N23" s="3">
        <v>0</v>
      </c>
      <c r="O23" s="3">
        <v>2</v>
      </c>
      <c r="P23" s="3">
        <v>1</v>
      </c>
      <c r="Q23" s="3">
        <v>3</v>
      </c>
      <c r="R23" s="3">
        <v>1</v>
      </c>
      <c r="S23" s="3">
        <v>0</v>
      </c>
      <c r="T23" s="3">
        <v>0</v>
      </c>
      <c r="U23" s="3">
        <v>0</v>
      </c>
      <c r="V23" s="3">
        <v>37</v>
      </c>
      <c r="W23" s="3">
        <v>0</v>
      </c>
      <c r="X23" s="3">
        <v>0</v>
      </c>
      <c r="Y23" s="3">
        <v>0</v>
      </c>
      <c r="Z23" t="s">
        <v>37</v>
      </c>
      <c r="AA23" s="1" t="s">
        <v>61</v>
      </c>
      <c r="AB23">
        <f>SUM(A23:Y23)</f>
        <v>55</v>
      </c>
    </row>
    <row r="24" spans="1:28" x14ac:dyDescent="0.25">
      <c r="A24" s="3">
        <v>5</v>
      </c>
      <c r="B24" s="3">
        <v>8</v>
      </c>
      <c r="C24" s="3">
        <v>0</v>
      </c>
      <c r="D24" s="3">
        <v>3</v>
      </c>
      <c r="E24" s="3">
        <v>4</v>
      </c>
      <c r="F24" s="3">
        <v>0</v>
      </c>
      <c r="G24" s="3">
        <v>2</v>
      </c>
      <c r="H24" s="3">
        <v>0</v>
      </c>
      <c r="I24" s="3">
        <v>1</v>
      </c>
      <c r="J24" s="3">
        <v>0</v>
      </c>
      <c r="K24" s="3">
        <v>1</v>
      </c>
      <c r="L24" s="3">
        <v>0</v>
      </c>
      <c r="M24" s="3">
        <v>0</v>
      </c>
      <c r="N24" s="3">
        <v>0</v>
      </c>
      <c r="O24" s="3">
        <v>1</v>
      </c>
      <c r="P24" s="3">
        <v>0</v>
      </c>
      <c r="Q24" s="3">
        <v>1</v>
      </c>
      <c r="R24" s="3">
        <v>0</v>
      </c>
      <c r="S24" s="3">
        <v>1</v>
      </c>
      <c r="T24" s="3">
        <v>2</v>
      </c>
      <c r="U24" s="3">
        <v>0</v>
      </c>
      <c r="V24" s="3">
        <v>0</v>
      </c>
      <c r="W24" s="3">
        <v>25</v>
      </c>
      <c r="X24" s="3">
        <v>0</v>
      </c>
      <c r="Y24" s="3">
        <v>1</v>
      </c>
      <c r="Z24" t="s">
        <v>39</v>
      </c>
      <c r="AA24" s="1" t="s">
        <v>62</v>
      </c>
      <c r="AB24">
        <f>SUM(A24:Y24)</f>
        <v>55</v>
      </c>
    </row>
    <row r="25" spans="1:28" x14ac:dyDescent="0.25">
      <c r="A25" s="3">
        <v>1</v>
      </c>
      <c r="B25" s="3">
        <v>1</v>
      </c>
      <c r="C25" s="3">
        <v>0</v>
      </c>
      <c r="D25" s="3">
        <v>0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2</v>
      </c>
      <c r="L25" s="3">
        <v>0</v>
      </c>
      <c r="M25" s="3">
        <v>0</v>
      </c>
      <c r="N25" s="3">
        <v>1</v>
      </c>
      <c r="O25" s="3">
        <v>1</v>
      </c>
      <c r="P25" s="3">
        <v>0</v>
      </c>
      <c r="Q25" s="3">
        <v>0</v>
      </c>
      <c r="R25" s="3">
        <v>0</v>
      </c>
      <c r="S25" s="3">
        <v>1</v>
      </c>
      <c r="T25" s="3">
        <v>0</v>
      </c>
      <c r="U25" s="3">
        <v>4</v>
      </c>
      <c r="V25" s="3">
        <v>1</v>
      </c>
      <c r="W25" s="3">
        <v>0</v>
      </c>
      <c r="X25" s="3">
        <v>35</v>
      </c>
      <c r="Y25" s="3">
        <v>2</v>
      </c>
      <c r="Z25" t="s">
        <v>36</v>
      </c>
      <c r="AA25" s="1" t="s">
        <v>63</v>
      </c>
      <c r="AB25">
        <f>SUM(A25:Y25)</f>
        <v>55</v>
      </c>
    </row>
    <row r="26" spans="1:28" x14ac:dyDescent="0.25">
      <c r="A26" s="3">
        <v>0</v>
      </c>
      <c r="B26" s="3">
        <v>1</v>
      </c>
      <c r="C26" s="3">
        <v>1</v>
      </c>
      <c r="D26" s="3">
        <v>0</v>
      </c>
      <c r="E26" s="3">
        <v>0</v>
      </c>
      <c r="F26" s="3">
        <v>0</v>
      </c>
      <c r="G26" s="3">
        <v>1</v>
      </c>
      <c r="H26" s="3">
        <v>0</v>
      </c>
      <c r="I26" s="3">
        <v>1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1</v>
      </c>
      <c r="V26" s="3">
        <v>0</v>
      </c>
      <c r="W26" s="3">
        <v>0</v>
      </c>
      <c r="X26" s="3">
        <v>2</v>
      </c>
      <c r="Y26" s="3">
        <v>48</v>
      </c>
      <c r="Z26" t="s">
        <v>40</v>
      </c>
      <c r="AA26" s="1" t="s">
        <v>64</v>
      </c>
      <c r="AB26">
        <f>SUM(A26:Y26)</f>
        <v>55</v>
      </c>
    </row>
    <row r="27" spans="1:28" x14ac:dyDescent="0.25">
      <c r="A27">
        <f>SUM(A2:A26)</f>
        <v>80</v>
      </c>
      <c r="B27">
        <f>SUM(B2:B26)</f>
        <v>59</v>
      </c>
      <c r="C27">
        <f>SUM(C2:C26)</f>
        <v>58</v>
      </c>
      <c r="D27">
        <f>SUM(D2:D26)</f>
        <v>57</v>
      </c>
      <c r="E27">
        <f>SUM(E2:E26)</f>
        <v>63</v>
      </c>
      <c r="F27">
        <f>SUM(F2:F26)</f>
        <v>55</v>
      </c>
      <c r="G27">
        <f>SUM(G2:G26)</f>
        <v>59</v>
      </c>
      <c r="H27">
        <f>SUM(H2:H26)</f>
        <v>63</v>
      </c>
      <c r="I27">
        <f>SUM(I2:I26)</f>
        <v>55</v>
      </c>
      <c r="J27">
        <f>SUM(J2:J26)</f>
        <v>61</v>
      </c>
      <c r="K27">
        <f>SUM(K2:K26)</f>
        <v>47</v>
      </c>
      <c r="L27">
        <f>SUM(L2:L26)</f>
        <v>56</v>
      </c>
      <c r="M27">
        <f>SUM(M2:M26)</f>
        <v>49</v>
      </c>
      <c r="N27">
        <f>SUM(N2:N26)</f>
        <v>50</v>
      </c>
      <c r="O27">
        <f>SUM(O2:O26)</f>
        <v>62</v>
      </c>
      <c r="P27">
        <f>SUM(P2:P26)</f>
        <v>67</v>
      </c>
      <c r="Q27">
        <f>SUM(Q2:Q26)</f>
        <v>53</v>
      </c>
      <c r="R27">
        <f>SUM(R2:R26)</f>
        <v>53</v>
      </c>
      <c r="S27">
        <f>SUM(S2:S26)</f>
        <v>6</v>
      </c>
      <c r="T27">
        <f>SUM(T2:T26)</f>
        <v>54</v>
      </c>
      <c r="U27">
        <f>SUM(U2:U26)</f>
        <v>59</v>
      </c>
      <c r="V27">
        <f>SUM(V2:V26)</f>
        <v>50</v>
      </c>
      <c r="W27">
        <f>SUM(W2:W26)</f>
        <v>53</v>
      </c>
      <c r="X27">
        <f>SUM(X2:X26)</f>
        <v>45</v>
      </c>
      <c r="Y27">
        <f>SUM(Y2:Y26)</f>
        <v>57</v>
      </c>
    </row>
    <row r="34" spans="4:21" ht="18" x14ac:dyDescent="0.25">
      <c r="D34" s="8" t="s">
        <v>15</v>
      </c>
      <c r="E34" s="5" t="s">
        <v>77</v>
      </c>
      <c r="F34" s="6">
        <f>A2/A27</f>
        <v>0.46250000000000002</v>
      </c>
      <c r="G34" s="5"/>
      <c r="H34" s="8" t="s">
        <v>17</v>
      </c>
      <c r="I34" s="5" t="s">
        <v>77</v>
      </c>
      <c r="J34" s="6">
        <f>C4/C27</f>
        <v>0.63793103448275867</v>
      </c>
      <c r="K34" s="5"/>
      <c r="O34" s="8" t="s">
        <v>82</v>
      </c>
      <c r="P34" s="5" t="s">
        <v>77</v>
      </c>
      <c r="Q34" s="6">
        <f>M14/M27</f>
        <v>0.89795918367346939</v>
      </c>
      <c r="R34" s="5"/>
      <c r="S34" s="8" t="s">
        <v>84</v>
      </c>
      <c r="T34" s="5" t="s">
        <v>77</v>
      </c>
      <c r="U34" s="6">
        <f>O16/O27</f>
        <v>0.61290322580645162</v>
      </c>
    </row>
    <row r="35" spans="4:21" ht="18" x14ac:dyDescent="0.25">
      <c r="D35" s="5"/>
      <c r="E35" s="5" t="s">
        <v>78</v>
      </c>
      <c r="F35" s="6">
        <f>A2/AB2</f>
        <v>0.68518518518518523</v>
      </c>
      <c r="G35" s="5"/>
      <c r="H35" s="5"/>
      <c r="I35" s="5" t="s">
        <v>78</v>
      </c>
      <c r="J35" s="6">
        <f>C4/AB4</f>
        <v>0.67272727272727273</v>
      </c>
      <c r="K35" s="5"/>
      <c r="O35" s="5"/>
      <c r="P35" s="5" t="s">
        <v>78</v>
      </c>
      <c r="Q35" s="6">
        <f>M14/AB14</f>
        <v>0.8</v>
      </c>
      <c r="R35" s="5"/>
      <c r="S35" s="5"/>
      <c r="T35" s="5" t="s">
        <v>78</v>
      </c>
      <c r="U35" s="6">
        <f>O16/AB16</f>
        <v>0.69090909090909092</v>
      </c>
    </row>
    <row r="36" spans="4:21" ht="18" x14ac:dyDescent="0.25">
      <c r="D36" s="5"/>
      <c r="E36" s="5" t="s">
        <v>79</v>
      </c>
      <c r="F36" s="6">
        <f>(2*F34*F35)/(F34+F35)</f>
        <v>0.55223880597014929</v>
      </c>
      <c r="G36" s="5"/>
      <c r="H36" s="5"/>
      <c r="I36" s="5" t="s">
        <v>79</v>
      </c>
      <c r="J36" s="6">
        <f>(2*J34*J35)/(J34+J35)</f>
        <v>0.65486725663716816</v>
      </c>
      <c r="K36" s="5"/>
      <c r="O36" s="5"/>
      <c r="P36" s="5" t="s">
        <v>79</v>
      </c>
      <c r="Q36" s="6">
        <f>(2*Q34*Q35)/(Q34+Q35)</f>
        <v>0.84615384615384626</v>
      </c>
      <c r="R36" s="5"/>
      <c r="S36" s="5"/>
      <c r="T36" s="5" t="s">
        <v>79</v>
      </c>
      <c r="U36" s="6">
        <f>(2*U34*U35)/(U34+U35)</f>
        <v>0.6495726495726496</v>
      </c>
    </row>
    <row r="37" spans="4:21" ht="18" x14ac:dyDescent="0.25">
      <c r="D37" s="5"/>
      <c r="E37" s="5"/>
      <c r="F37" s="6"/>
      <c r="G37" s="5"/>
      <c r="H37" s="5"/>
      <c r="I37" s="5"/>
      <c r="J37" s="6"/>
      <c r="K37" s="5"/>
      <c r="O37" s="5"/>
      <c r="P37" s="5"/>
      <c r="Q37" s="6"/>
      <c r="R37" s="5"/>
      <c r="S37" s="5"/>
      <c r="T37" s="5"/>
      <c r="U37" s="6"/>
    </row>
    <row r="38" spans="4:21" ht="18" x14ac:dyDescent="0.25">
      <c r="D38" s="7" t="s">
        <v>16</v>
      </c>
      <c r="E38" s="5" t="s">
        <v>77</v>
      </c>
      <c r="F38" s="6">
        <f>B3/B27</f>
        <v>0.3728813559322034</v>
      </c>
      <c r="H38" s="7" t="s">
        <v>18</v>
      </c>
      <c r="I38" s="5" t="s">
        <v>77</v>
      </c>
      <c r="J38" s="6">
        <f>D5/D27</f>
        <v>0.59649122807017541</v>
      </c>
      <c r="O38" s="7" t="s">
        <v>83</v>
      </c>
      <c r="P38" s="5" t="s">
        <v>77</v>
      </c>
      <c r="Q38" s="6">
        <f>N15/N27</f>
        <v>0.78</v>
      </c>
      <c r="S38" s="7" t="s">
        <v>85</v>
      </c>
      <c r="T38" s="5" t="s">
        <v>77</v>
      </c>
      <c r="U38" s="6">
        <f>P17/P27</f>
        <v>0.71641791044776115</v>
      </c>
    </row>
    <row r="39" spans="4:21" ht="18" x14ac:dyDescent="0.25">
      <c r="E39" s="5" t="s">
        <v>78</v>
      </c>
      <c r="F39" s="6">
        <f>B3/AB3</f>
        <v>0.4</v>
      </c>
      <c r="I39" s="5" t="s">
        <v>78</v>
      </c>
      <c r="J39" s="6">
        <f>D5/AB5</f>
        <v>0.61818181818181817</v>
      </c>
      <c r="P39" s="5" t="s">
        <v>78</v>
      </c>
      <c r="Q39" s="6">
        <f>N15/AB15</f>
        <v>0.70909090909090911</v>
      </c>
      <c r="T39" s="5" t="s">
        <v>78</v>
      </c>
      <c r="U39" s="6">
        <f>P17/AB17</f>
        <v>0.87272727272727268</v>
      </c>
    </row>
    <row r="40" spans="4:21" ht="18" x14ac:dyDescent="0.25">
      <c r="E40" s="5" t="s">
        <v>79</v>
      </c>
      <c r="F40" s="6">
        <f>(2*F38*F39)/(F38+F39)</f>
        <v>0.38596491228070173</v>
      </c>
      <c r="I40" s="5" t="s">
        <v>79</v>
      </c>
      <c r="J40" s="6">
        <f>(2*J38*J39)/(J38+J39)</f>
        <v>0.60714285714285698</v>
      </c>
      <c r="P40" s="5" t="s">
        <v>79</v>
      </c>
      <c r="Q40" s="6">
        <f>(2*Q38*Q39)/(Q38+Q39)</f>
        <v>0.74285714285714277</v>
      </c>
      <c r="T40" s="5" t="s">
        <v>79</v>
      </c>
      <c r="U40" s="6">
        <f>(2*U38*U39)/(U38+U39)</f>
        <v>0.78688524590163922</v>
      </c>
    </row>
    <row r="43" spans="4:21" ht="18" x14ac:dyDescent="0.25">
      <c r="D43" s="8" t="s">
        <v>19</v>
      </c>
      <c r="E43" s="5" t="s">
        <v>77</v>
      </c>
      <c r="F43" s="6">
        <f>E6/E27</f>
        <v>0.52380952380952384</v>
      </c>
      <c r="G43" s="5"/>
      <c r="H43" s="8" t="s">
        <v>21</v>
      </c>
      <c r="I43" s="5" t="s">
        <v>77</v>
      </c>
      <c r="J43" s="6">
        <f>G8/G27</f>
        <v>0.55932203389830504</v>
      </c>
      <c r="K43" s="5"/>
      <c r="O43" s="8" t="s">
        <v>86</v>
      </c>
      <c r="P43" s="5" t="s">
        <v>77</v>
      </c>
      <c r="Q43" s="6">
        <f>Q18/Q27</f>
        <v>0.86792452830188682</v>
      </c>
      <c r="R43" s="5"/>
      <c r="S43" s="8" t="s">
        <v>88</v>
      </c>
      <c r="T43" s="5" t="s">
        <v>77</v>
      </c>
      <c r="U43" s="6">
        <f>S20/S27</f>
        <v>0</v>
      </c>
    </row>
    <row r="44" spans="4:21" ht="18" x14ac:dyDescent="0.25">
      <c r="D44" s="5"/>
      <c r="E44" s="5" t="s">
        <v>78</v>
      </c>
      <c r="F44" s="6">
        <f>E6/AB6</f>
        <v>0.6</v>
      </c>
      <c r="G44" s="5"/>
      <c r="H44" s="5"/>
      <c r="I44" s="5" t="s">
        <v>78</v>
      </c>
      <c r="J44" s="6">
        <f>G8/AB8</f>
        <v>0.6</v>
      </c>
      <c r="K44" s="5"/>
      <c r="O44" s="5"/>
      <c r="P44" s="5" t="s">
        <v>78</v>
      </c>
      <c r="Q44" s="6">
        <f>Q18/AB18</f>
        <v>0.83636363636363631</v>
      </c>
      <c r="R44" s="5"/>
      <c r="S44" s="5"/>
      <c r="T44" s="5" t="s">
        <v>78</v>
      </c>
      <c r="U44" s="6">
        <f>S20/AB20</f>
        <v>0</v>
      </c>
    </row>
    <row r="45" spans="4:21" ht="18" x14ac:dyDescent="0.25">
      <c r="D45" s="5"/>
      <c r="E45" s="5" t="s">
        <v>79</v>
      </c>
      <c r="F45" s="6">
        <f>(2*F43*F44)/(F43+F44)</f>
        <v>0.55932203389830504</v>
      </c>
      <c r="G45" s="5"/>
      <c r="H45" s="5"/>
      <c r="I45" s="5" t="s">
        <v>79</v>
      </c>
      <c r="J45" s="6">
        <f>(2*J43*J44)/(J43+J44)</f>
        <v>0.57894736842105265</v>
      </c>
      <c r="K45" s="5"/>
      <c r="O45" s="5"/>
      <c r="P45" s="5" t="s">
        <v>79</v>
      </c>
      <c r="Q45" s="6">
        <f>(2*Q43*Q44)/(Q43+Q44)</f>
        <v>0.85185185185185186</v>
      </c>
      <c r="R45" s="5"/>
      <c r="S45" s="5"/>
      <c r="T45" s="5" t="s">
        <v>79</v>
      </c>
      <c r="U45" s="6" t="e">
        <f>(2*U43*U44)/(U43+U44)</f>
        <v>#DIV/0!</v>
      </c>
    </row>
    <row r="46" spans="4:21" ht="18" x14ac:dyDescent="0.25">
      <c r="D46" s="5"/>
      <c r="E46" s="5"/>
      <c r="F46" s="6"/>
      <c r="G46" s="5"/>
      <c r="H46" s="5"/>
      <c r="I46" s="5"/>
      <c r="J46" s="6"/>
      <c r="K46" s="5"/>
      <c r="O46" s="5"/>
      <c r="P46" s="5"/>
      <c r="Q46" s="6"/>
      <c r="R46" s="5"/>
      <c r="S46" s="5"/>
      <c r="T46" s="5"/>
      <c r="U46" s="6"/>
    </row>
    <row r="47" spans="4:21" ht="18" x14ac:dyDescent="0.25">
      <c r="D47" s="7" t="s">
        <v>20</v>
      </c>
      <c r="E47" s="5" t="s">
        <v>77</v>
      </c>
      <c r="F47" s="6">
        <f>F7/F27</f>
        <v>0.70909090909090911</v>
      </c>
      <c r="H47" s="7" t="s">
        <v>22</v>
      </c>
      <c r="I47" s="5" t="s">
        <v>77</v>
      </c>
      <c r="J47" s="6">
        <f>H9/H27</f>
        <v>0.61904761904761907</v>
      </c>
      <c r="O47" s="7" t="s">
        <v>87</v>
      </c>
      <c r="P47" s="5" t="s">
        <v>77</v>
      </c>
      <c r="Q47" s="6">
        <f>R19/R27</f>
        <v>0.84905660377358494</v>
      </c>
      <c r="S47" s="7" t="s">
        <v>89</v>
      </c>
      <c r="T47" s="5" t="s">
        <v>77</v>
      </c>
      <c r="U47" s="6">
        <f>T21/T27</f>
        <v>0.83333333333333337</v>
      </c>
    </row>
    <row r="48" spans="4:21" ht="18" x14ac:dyDescent="0.25">
      <c r="E48" s="5" t="s">
        <v>78</v>
      </c>
      <c r="F48" s="6">
        <f>F7/AB7</f>
        <v>0.70909090909090911</v>
      </c>
      <c r="I48" s="5" t="s">
        <v>78</v>
      </c>
      <c r="J48" s="6">
        <f>H9/AB9</f>
        <v>0.70909090909090911</v>
      </c>
      <c r="P48" s="5" t="s">
        <v>78</v>
      </c>
      <c r="Q48" s="6">
        <f>R19/AB19</f>
        <v>0.81818181818181823</v>
      </c>
      <c r="T48" s="5" t="s">
        <v>78</v>
      </c>
      <c r="U48" s="6">
        <f>T21/AB21</f>
        <v>0.81818181818181823</v>
      </c>
    </row>
    <row r="49" spans="4:26" ht="18" x14ac:dyDescent="0.25">
      <c r="E49" s="5" t="s">
        <v>79</v>
      </c>
      <c r="F49" s="6">
        <f>(2*F47*F48)/(F47+F48)</f>
        <v>0.70909090909090911</v>
      </c>
      <c r="I49" s="5" t="s">
        <v>79</v>
      </c>
      <c r="J49" s="6">
        <f>(2*J47*J48)/(J47+J48)</f>
        <v>0.6610169491525425</v>
      </c>
      <c r="P49" s="5" t="s">
        <v>79</v>
      </c>
      <c r="Q49" s="6">
        <f>(2*Q47*Q48)/(Q47+Q48)</f>
        <v>0.83333333333333337</v>
      </c>
      <c r="T49" s="5" t="s">
        <v>79</v>
      </c>
      <c r="U49" s="6">
        <f>(2*U47*U48)/(U47+U48)</f>
        <v>0.82568807339449546</v>
      </c>
    </row>
    <row r="51" spans="4:26" ht="18" x14ac:dyDescent="0.25">
      <c r="D51" s="8" t="s">
        <v>23</v>
      </c>
      <c r="E51" s="5" t="s">
        <v>77</v>
      </c>
      <c r="F51" s="6">
        <f>I10/I27</f>
        <v>0.65454545454545454</v>
      </c>
      <c r="G51" s="5"/>
      <c r="H51" s="8" t="s">
        <v>25</v>
      </c>
      <c r="I51" s="5" t="s">
        <v>77</v>
      </c>
      <c r="J51" s="6">
        <f>K12/K27</f>
        <v>0.76595744680851063</v>
      </c>
      <c r="K51" s="5"/>
      <c r="O51" s="8" t="s">
        <v>90</v>
      </c>
      <c r="P51" s="5" t="s">
        <v>77</v>
      </c>
      <c r="Q51" s="6">
        <f>U22/U27</f>
        <v>0.71186440677966101</v>
      </c>
      <c r="R51" s="5"/>
      <c r="S51" s="8" t="s">
        <v>92</v>
      </c>
      <c r="T51" s="5" t="s">
        <v>77</v>
      </c>
      <c r="U51" s="6">
        <f>W24/W27</f>
        <v>0.47169811320754718</v>
      </c>
    </row>
    <row r="52" spans="4:26" ht="18" x14ac:dyDescent="0.25">
      <c r="D52" s="5"/>
      <c r="E52" s="5" t="s">
        <v>78</v>
      </c>
      <c r="F52" s="6">
        <f>I10/AB10</f>
        <v>0.65454545454545454</v>
      </c>
      <c r="G52" s="5"/>
      <c r="H52" s="5"/>
      <c r="I52" s="5" t="s">
        <v>78</v>
      </c>
      <c r="J52" s="6">
        <f>K12/AB12</f>
        <v>0.65454545454545454</v>
      </c>
      <c r="K52" s="5"/>
      <c r="O52" s="5"/>
      <c r="P52" s="5" t="s">
        <v>78</v>
      </c>
      <c r="Q52" s="6">
        <f>U22/AB22</f>
        <v>0.76363636363636367</v>
      </c>
      <c r="R52" s="5"/>
      <c r="S52" s="5"/>
      <c r="T52" s="5" t="s">
        <v>78</v>
      </c>
      <c r="U52" s="6">
        <f>W24/AB24</f>
        <v>0.45454545454545453</v>
      </c>
    </row>
    <row r="53" spans="4:26" ht="18" x14ac:dyDescent="0.25">
      <c r="D53" s="5"/>
      <c r="E53" s="5" t="s">
        <v>79</v>
      </c>
      <c r="F53" s="6">
        <f>(2*F51*F52)/(F51+F52)</f>
        <v>0.65454545454545454</v>
      </c>
      <c r="G53" s="5"/>
      <c r="H53" s="5"/>
      <c r="I53" s="5" t="s">
        <v>79</v>
      </c>
      <c r="J53" s="6">
        <f>(2*J51*J52)/(J51+J52)</f>
        <v>0.70588235294117652</v>
      </c>
      <c r="K53" s="5"/>
      <c r="O53" s="5"/>
      <c r="P53" s="5" t="s">
        <v>79</v>
      </c>
      <c r="Q53" s="6">
        <f>(2*Q51*Q52)/(Q51+Q52)</f>
        <v>0.73684210526315796</v>
      </c>
      <c r="R53" s="5"/>
      <c r="S53" s="5"/>
      <c r="T53" s="5" t="s">
        <v>79</v>
      </c>
      <c r="U53" s="6">
        <f>(2*U51*U52)/(U51+U52)</f>
        <v>0.46296296296296297</v>
      </c>
    </row>
    <row r="54" spans="4:26" ht="18" x14ac:dyDescent="0.25">
      <c r="D54" s="5"/>
      <c r="E54" s="5"/>
      <c r="F54" s="6"/>
      <c r="G54" s="5"/>
      <c r="H54" s="5"/>
      <c r="I54" s="5"/>
      <c r="J54" s="6"/>
      <c r="K54" s="5"/>
      <c r="O54" s="5"/>
      <c r="P54" s="5"/>
      <c r="Q54" s="6"/>
      <c r="R54" s="5"/>
      <c r="S54" s="5"/>
      <c r="T54" s="5"/>
      <c r="U54" s="6"/>
    </row>
    <row r="55" spans="4:26" ht="18" x14ac:dyDescent="0.25">
      <c r="D55" s="7" t="s">
        <v>24</v>
      </c>
      <c r="E55" s="5" t="s">
        <v>77</v>
      </c>
      <c r="F55" s="6">
        <f>J11/J27</f>
        <v>0.80327868852459017</v>
      </c>
      <c r="H55" s="7" t="s">
        <v>26</v>
      </c>
      <c r="I55" s="5" t="s">
        <v>77</v>
      </c>
      <c r="J55" s="6">
        <f>L13/L27</f>
        <v>0.875</v>
      </c>
      <c r="O55" s="7" t="s">
        <v>91</v>
      </c>
      <c r="P55" s="5" t="s">
        <v>77</v>
      </c>
      <c r="Q55" s="6">
        <f>V23/V27</f>
        <v>0.74</v>
      </c>
      <c r="S55" s="7" t="s">
        <v>93</v>
      </c>
      <c r="T55" s="5" t="s">
        <v>77</v>
      </c>
      <c r="U55" s="6">
        <f>X25/X27</f>
        <v>0.77777777777777779</v>
      </c>
      <c r="X55" s="7" t="s">
        <v>94</v>
      </c>
      <c r="Y55" s="5" t="s">
        <v>77</v>
      </c>
      <c r="Z55" s="6">
        <f>Y26/Y27</f>
        <v>0.84210526315789469</v>
      </c>
    </row>
    <row r="56" spans="4:26" ht="18" x14ac:dyDescent="0.25">
      <c r="E56" s="5" t="s">
        <v>78</v>
      </c>
      <c r="F56" s="6">
        <f>J11/AB11</f>
        <v>0.89090909090909087</v>
      </c>
      <c r="I56" s="5" t="s">
        <v>78</v>
      </c>
      <c r="J56" s="6">
        <f>L13/AB13</f>
        <v>0.89090909090909087</v>
      </c>
      <c r="P56" s="5" t="s">
        <v>78</v>
      </c>
      <c r="Q56" s="6">
        <f>V23/AB23</f>
        <v>0.67272727272727273</v>
      </c>
      <c r="T56" s="5" t="s">
        <v>78</v>
      </c>
      <c r="U56" s="6">
        <f>X25/AB25</f>
        <v>0.63636363636363635</v>
      </c>
      <c r="Y56" s="5" t="s">
        <v>78</v>
      </c>
      <c r="Z56" s="6">
        <f>Y26/AB26</f>
        <v>0.87272727272727268</v>
      </c>
    </row>
    <row r="57" spans="4:26" ht="18" x14ac:dyDescent="0.25">
      <c r="E57" s="5" t="s">
        <v>79</v>
      </c>
      <c r="F57" s="6">
        <f>(2*F55*F56)/(F55+F56)</f>
        <v>0.84482758620689646</v>
      </c>
      <c r="I57" s="5" t="s">
        <v>79</v>
      </c>
      <c r="J57" s="6">
        <f>(2*J55*J56)/(J55+J56)</f>
        <v>0.88288288288288286</v>
      </c>
      <c r="P57" s="5" t="s">
        <v>79</v>
      </c>
      <c r="Q57" s="6">
        <f>(2*Q55*Q56)/(Q55+Q56)</f>
        <v>0.70476190476190481</v>
      </c>
      <c r="T57" s="5" t="s">
        <v>79</v>
      </c>
      <c r="U57" s="6">
        <f>(2*U55*U56)/(U55+U56)</f>
        <v>0.70000000000000007</v>
      </c>
      <c r="Y57" s="5" t="s">
        <v>79</v>
      </c>
      <c r="Z57" s="6">
        <f>(2*Z55*Z56)/(Z55+Z56)</f>
        <v>0.8571428571428571</v>
      </c>
    </row>
  </sheetData>
  <conditionalFormatting sqref="A2:Y27 AB21 AB17">
    <cfRule type="colorScale" priority="1">
      <colorScale>
        <cfvo type="min"/>
        <cfvo type="max"/>
        <color rgb="FFFFFF00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9"/>
  <sheetViews>
    <sheetView tabSelected="1" topLeftCell="T23" zoomScale="70" zoomScaleNormal="70" workbookViewId="0">
      <selection activeCell="H68" sqref="H68"/>
    </sheetView>
  </sheetViews>
  <sheetFormatPr defaultRowHeight="15" x14ac:dyDescent="0.25"/>
  <cols>
    <col min="3" max="3" width="20.7109375" customWidth="1"/>
    <col min="4" max="4" width="17.85546875" customWidth="1"/>
    <col min="7" max="7" width="17.42578125" customWidth="1"/>
    <col min="8" max="8" width="15.5703125" customWidth="1"/>
    <col min="14" max="14" width="17.85546875" customWidth="1"/>
    <col min="15" max="15" width="17.140625" customWidth="1"/>
    <col min="18" max="18" width="23" customWidth="1"/>
    <col min="19" max="19" width="16.5703125" customWidth="1"/>
    <col min="20" max="20" width="15.140625" customWidth="1"/>
    <col min="22" max="22" width="20" customWidth="1"/>
    <col min="23" max="23" width="16.5703125" customWidth="1"/>
    <col min="26" max="26" width="18.85546875" customWidth="1"/>
    <col min="27" max="27" width="14.140625" customWidth="1"/>
    <col min="31" max="31" width="16.85546875" customWidth="1"/>
    <col min="32" max="32" width="13.28515625" customWidth="1"/>
    <col min="39" max="39" width="23.7109375" customWidth="1"/>
    <col min="40" max="40" width="12.7109375" customWidth="1"/>
  </cols>
  <sheetData>
    <row r="1" spans="1:40 16384:16384" x14ac:dyDescent="0.25">
      <c r="A1" s="4" t="s">
        <v>65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37</v>
      </c>
      <c r="W1" s="4" t="s">
        <v>38</v>
      </c>
      <c r="X1" s="4" t="s">
        <v>39</v>
      </c>
      <c r="Y1" s="4" t="s">
        <v>36</v>
      </c>
      <c r="Z1" s="4" t="s">
        <v>40</v>
      </c>
      <c r="AA1" s="4" t="s">
        <v>66</v>
      </c>
      <c r="AB1" s="4" t="s">
        <v>67</v>
      </c>
      <c r="AC1" s="4" t="s">
        <v>68</v>
      </c>
      <c r="AD1" s="4" t="s">
        <v>69</v>
      </c>
      <c r="AE1" s="4" t="s">
        <v>70</v>
      </c>
      <c r="AF1" s="4" t="s">
        <v>72</v>
      </c>
      <c r="AG1" s="4" t="s">
        <v>73</v>
      </c>
      <c r="AH1" s="4" t="s">
        <v>71</v>
      </c>
      <c r="AI1" s="3" t="s">
        <v>74</v>
      </c>
      <c r="AJ1" s="3" t="s">
        <v>75</v>
      </c>
      <c r="AK1" s="3" t="s">
        <v>76</v>
      </c>
    </row>
    <row r="2" spans="1:40 16384:16384" x14ac:dyDescent="0.25">
      <c r="A2" s="3">
        <v>39</v>
      </c>
      <c r="B2" s="3">
        <v>0</v>
      </c>
      <c r="C2" s="3">
        <v>0</v>
      </c>
      <c r="D2" s="3">
        <v>0</v>
      </c>
      <c r="E2" s="3">
        <v>0</v>
      </c>
      <c r="F2" s="3">
        <v>1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2</v>
      </c>
      <c r="M2" s="3">
        <v>0</v>
      </c>
      <c r="N2" s="3">
        <v>0</v>
      </c>
      <c r="O2" s="3">
        <v>2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1</v>
      </c>
      <c r="V2" s="3">
        <v>3</v>
      </c>
      <c r="W2" s="3">
        <v>0</v>
      </c>
      <c r="X2" s="3">
        <v>1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1</v>
      </c>
      <c r="AF2" s="3">
        <v>0</v>
      </c>
      <c r="AG2" s="3">
        <v>0</v>
      </c>
      <c r="AH2" s="3">
        <v>5</v>
      </c>
      <c r="AI2" s="3">
        <v>0</v>
      </c>
      <c r="AJ2" s="3">
        <v>0</v>
      </c>
      <c r="AK2" s="3">
        <v>0</v>
      </c>
      <c r="AL2" s="3" t="s">
        <v>15</v>
      </c>
      <c r="AM2" s="1" t="s">
        <v>3</v>
      </c>
      <c r="AN2">
        <f>SUM(A2:AK2)</f>
        <v>55</v>
      </c>
      <c r="XFD2">
        <f>SUM(A2:XFC2)</f>
        <v>110</v>
      </c>
    </row>
    <row r="3" spans="1:40 16384:16384" x14ac:dyDescent="0.25">
      <c r="A3" s="3">
        <v>0</v>
      </c>
      <c r="B3" s="3">
        <v>36</v>
      </c>
      <c r="C3" s="3">
        <v>4</v>
      </c>
      <c r="D3" s="3">
        <v>0</v>
      </c>
      <c r="E3" s="3">
        <v>4</v>
      </c>
      <c r="F3" s="3">
        <v>0</v>
      </c>
      <c r="G3" s="3">
        <v>0</v>
      </c>
      <c r="H3" s="3">
        <v>0</v>
      </c>
      <c r="I3" s="3">
        <v>0</v>
      </c>
      <c r="J3" s="3">
        <v>1</v>
      </c>
      <c r="K3" s="3">
        <v>1</v>
      </c>
      <c r="L3" s="3">
        <v>0</v>
      </c>
      <c r="M3" s="3">
        <v>0</v>
      </c>
      <c r="N3" s="3">
        <v>0</v>
      </c>
      <c r="O3" s="3">
        <v>1</v>
      </c>
      <c r="P3" s="3">
        <v>2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1</v>
      </c>
      <c r="AD3" s="3">
        <v>0</v>
      </c>
      <c r="AE3" s="3">
        <v>0</v>
      </c>
      <c r="AF3" s="3">
        <v>0</v>
      </c>
      <c r="AG3" s="3">
        <v>0</v>
      </c>
      <c r="AH3" s="3">
        <v>1</v>
      </c>
      <c r="AI3" s="3">
        <v>3</v>
      </c>
      <c r="AJ3" s="3">
        <v>0</v>
      </c>
      <c r="AK3" s="3">
        <v>0</v>
      </c>
      <c r="AL3" s="3" t="s">
        <v>16</v>
      </c>
      <c r="AM3" s="1" t="s">
        <v>14</v>
      </c>
      <c r="AN3">
        <f>SUM(A3:AK3)</f>
        <v>54</v>
      </c>
      <c r="XFD3">
        <f>SUM(A3:XFC3)</f>
        <v>108</v>
      </c>
    </row>
    <row r="4" spans="1:40 16384:16384" x14ac:dyDescent="0.25">
      <c r="A4" s="3">
        <v>0</v>
      </c>
      <c r="B4" s="3">
        <v>5</v>
      </c>
      <c r="C4" s="3">
        <v>23</v>
      </c>
      <c r="D4" s="3">
        <v>1</v>
      </c>
      <c r="E4" s="3">
        <v>2</v>
      </c>
      <c r="F4" s="3">
        <v>0</v>
      </c>
      <c r="G4" s="3">
        <v>0</v>
      </c>
      <c r="H4" s="3">
        <v>1</v>
      </c>
      <c r="I4" s="3">
        <v>3</v>
      </c>
      <c r="J4" s="3">
        <v>0</v>
      </c>
      <c r="K4" s="3">
        <v>1</v>
      </c>
      <c r="L4" s="3">
        <v>0</v>
      </c>
      <c r="M4" s="3">
        <v>1</v>
      </c>
      <c r="N4" s="3">
        <v>2</v>
      </c>
      <c r="O4" s="3">
        <v>2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2</v>
      </c>
      <c r="W4" s="3">
        <v>1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1</v>
      </c>
      <c r="AG4" s="3">
        <v>0</v>
      </c>
      <c r="AH4" s="3">
        <v>1</v>
      </c>
      <c r="AI4" s="3">
        <v>9</v>
      </c>
      <c r="AJ4" s="3">
        <v>0</v>
      </c>
      <c r="AK4" s="3">
        <v>0</v>
      </c>
      <c r="AL4" s="3" t="s">
        <v>17</v>
      </c>
      <c r="AM4" s="1" t="s">
        <v>41</v>
      </c>
      <c r="AN4">
        <f>SUM(A4:AK4)</f>
        <v>55</v>
      </c>
      <c r="XFD4">
        <f>SUM(A4:XFC4)</f>
        <v>110</v>
      </c>
    </row>
    <row r="5" spans="1:40 16384:16384" x14ac:dyDescent="0.25">
      <c r="A5" s="3">
        <v>0</v>
      </c>
      <c r="B5" s="3">
        <v>2</v>
      </c>
      <c r="C5" s="3">
        <v>1</v>
      </c>
      <c r="D5" s="3">
        <v>38</v>
      </c>
      <c r="E5" s="3">
        <v>5</v>
      </c>
      <c r="F5" s="3">
        <v>0</v>
      </c>
      <c r="G5" s="3">
        <v>0</v>
      </c>
      <c r="H5" s="3">
        <v>0</v>
      </c>
      <c r="I5" s="3">
        <v>1</v>
      </c>
      <c r="J5" s="3">
        <v>0</v>
      </c>
      <c r="K5" s="3">
        <v>0</v>
      </c>
      <c r="L5" s="3">
        <v>0</v>
      </c>
      <c r="M5" s="3">
        <v>2</v>
      </c>
      <c r="N5" s="3">
        <v>0</v>
      </c>
      <c r="O5" s="3">
        <v>3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3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 t="s">
        <v>18</v>
      </c>
      <c r="AM5" s="1" t="s">
        <v>42</v>
      </c>
      <c r="AN5">
        <f>SUM(A5:AK5)</f>
        <v>55</v>
      </c>
      <c r="XFD5">
        <f>SUM(A5:XFC5)</f>
        <v>110</v>
      </c>
    </row>
    <row r="6" spans="1:40 16384:16384" x14ac:dyDescent="0.25">
      <c r="A6" s="3">
        <v>0</v>
      </c>
      <c r="B6" s="3">
        <v>1</v>
      </c>
      <c r="C6" s="3">
        <v>4</v>
      </c>
      <c r="D6" s="3">
        <v>6</v>
      </c>
      <c r="E6" s="3">
        <v>39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1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1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2</v>
      </c>
      <c r="AJ6" s="3">
        <v>1</v>
      </c>
      <c r="AK6" s="3">
        <v>0</v>
      </c>
      <c r="AL6" s="3" t="s">
        <v>19</v>
      </c>
      <c r="AM6" s="1" t="s">
        <v>43</v>
      </c>
      <c r="AN6">
        <f>SUM(A6:AK6)</f>
        <v>55</v>
      </c>
      <c r="XFD6">
        <f>SUM(A6:XFC6)</f>
        <v>110</v>
      </c>
    </row>
    <row r="7" spans="1:40 16384:16384" x14ac:dyDescent="0.25">
      <c r="A7" s="3">
        <v>3</v>
      </c>
      <c r="B7" s="3">
        <v>0</v>
      </c>
      <c r="C7" s="3">
        <v>0</v>
      </c>
      <c r="D7" s="3">
        <v>1</v>
      </c>
      <c r="E7" s="3">
        <v>0</v>
      </c>
      <c r="F7" s="3">
        <v>39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2</v>
      </c>
      <c r="M7" s="3">
        <v>0</v>
      </c>
      <c r="N7" s="3">
        <v>1</v>
      </c>
      <c r="O7" s="3">
        <v>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5</v>
      </c>
      <c r="V7" s="3">
        <v>1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2</v>
      </c>
      <c r="AI7" s="3">
        <v>0</v>
      </c>
      <c r="AJ7" s="3">
        <v>0</v>
      </c>
      <c r="AK7" s="3">
        <v>0</v>
      </c>
      <c r="AL7" s="3" t="s">
        <v>20</v>
      </c>
      <c r="AM7" s="1" t="s">
        <v>2</v>
      </c>
      <c r="AN7">
        <f>SUM(A7:AK7)</f>
        <v>55</v>
      </c>
      <c r="XFD7">
        <f>SUM(A7:XFC7)</f>
        <v>110</v>
      </c>
    </row>
    <row r="8" spans="1:40 16384:16384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43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6</v>
      </c>
      <c r="AH8" s="3">
        <v>0</v>
      </c>
      <c r="AI8" s="3">
        <v>0</v>
      </c>
      <c r="AJ8" s="3">
        <v>0</v>
      </c>
      <c r="AK8" s="3">
        <v>0</v>
      </c>
      <c r="AL8" s="3" t="s">
        <v>21</v>
      </c>
      <c r="AM8" s="1" t="s">
        <v>4</v>
      </c>
      <c r="AN8">
        <f>SUM(A8:AK8)</f>
        <v>55</v>
      </c>
      <c r="XFD8">
        <f>SUM(A8:XFC8)</f>
        <v>110</v>
      </c>
    </row>
    <row r="9" spans="1:40 16384:16384" x14ac:dyDescent="0.25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49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0</v>
      </c>
      <c r="O9" s="3">
        <v>1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1</v>
      </c>
      <c r="AA9" s="3">
        <v>0</v>
      </c>
      <c r="AB9" s="3">
        <v>1</v>
      </c>
      <c r="AC9" s="3">
        <v>0</v>
      </c>
      <c r="AD9" s="3">
        <v>0</v>
      </c>
      <c r="AE9" s="3">
        <v>1</v>
      </c>
      <c r="AF9" s="3">
        <v>0</v>
      </c>
      <c r="AG9" s="3">
        <v>1</v>
      </c>
      <c r="AH9" s="3">
        <v>0</v>
      </c>
      <c r="AI9" s="3">
        <v>0</v>
      </c>
      <c r="AJ9" s="3">
        <v>0</v>
      </c>
      <c r="AK9" s="3">
        <v>0</v>
      </c>
      <c r="AL9" s="3" t="s">
        <v>22</v>
      </c>
      <c r="AM9" s="1" t="s">
        <v>5</v>
      </c>
      <c r="AN9">
        <f>SUM(A9:AK9)</f>
        <v>55</v>
      </c>
      <c r="XFD9">
        <f>SUM(A9:XFC9)</f>
        <v>110</v>
      </c>
    </row>
    <row r="10" spans="1:40 16384:16384" x14ac:dyDescent="0.25">
      <c r="A10" s="3">
        <v>0</v>
      </c>
      <c r="B10" s="3">
        <v>0</v>
      </c>
      <c r="C10" s="3">
        <v>4</v>
      </c>
      <c r="D10" s="3">
        <v>3</v>
      </c>
      <c r="E10" s="3">
        <v>0</v>
      </c>
      <c r="F10" s="3">
        <v>0</v>
      </c>
      <c r="G10" s="3">
        <v>0</v>
      </c>
      <c r="H10" s="3">
        <v>0</v>
      </c>
      <c r="I10" s="3">
        <v>35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1</v>
      </c>
      <c r="P10" s="3">
        <v>1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4</v>
      </c>
      <c r="W10" s="3">
        <v>0</v>
      </c>
      <c r="X10" s="3">
        <v>0</v>
      </c>
      <c r="Y10" s="3">
        <v>0</v>
      </c>
      <c r="Z10" s="3">
        <v>2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</v>
      </c>
      <c r="AJ10" s="3">
        <v>2</v>
      </c>
      <c r="AK10" s="3">
        <v>0</v>
      </c>
      <c r="AL10" s="3" t="s">
        <v>23</v>
      </c>
      <c r="AM10" s="1" t="s">
        <v>44</v>
      </c>
      <c r="AN10">
        <f>SUM(A10:AK10)</f>
        <v>55</v>
      </c>
      <c r="XFD10">
        <f>SUM(A10:XFC10)</f>
        <v>110</v>
      </c>
    </row>
    <row r="11" spans="1:40 16384:16384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1</v>
      </c>
      <c r="I11" s="3">
        <v>0</v>
      </c>
      <c r="J11" s="3">
        <v>41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1</v>
      </c>
      <c r="V11" s="3">
        <v>0</v>
      </c>
      <c r="W11" s="3">
        <v>0</v>
      </c>
      <c r="X11" s="3">
        <v>2</v>
      </c>
      <c r="Y11" s="3">
        <v>0</v>
      </c>
      <c r="Z11" s="3">
        <v>0</v>
      </c>
      <c r="AA11" s="3">
        <v>1</v>
      </c>
      <c r="AB11" s="3">
        <v>5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2</v>
      </c>
      <c r="AI11" s="3">
        <v>0</v>
      </c>
      <c r="AJ11" s="3">
        <v>1</v>
      </c>
      <c r="AK11" s="3">
        <v>0</v>
      </c>
      <c r="AL11" s="3" t="s">
        <v>24</v>
      </c>
      <c r="AM11" s="1" t="s">
        <v>6</v>
      </c>
      <c r="AN11">
        <f>SUM(A11:AK11)</f>
        <v>55</v>
      </c>
      <c r="XFD11">
        <f>SUM(A11:XFC11)</f>
        <v>110</v>
      </c>
    </row>
    <row r="12" spans="1:40 16384:16384" x14ac:dyDescent="0.25">
      <c r="A12" s="3">
        <v>0</v>
      </c>
      <c r="B12" s="3">
        <v>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2</v>
      </c>
      <c r="I12" s="3">
        <v>0</v>
      </c>
      <c r="J12" s="3">
        <v>0</v>
      </c>
      <c r="K12" s="3">
        <v>36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4</v>
      </c>
      <c r="W12" s="3">
        <v>0</v>
      </c>
      <c r="X12" s="3">
        <v>0</v>
      </c>
      <c r="Y12" s="3">
        <v>0</v>
      </c>
      <c r="Z12" s="3">
        <v>0</v>
      </c>
      <c r="AA12" s="3">
        <v>2</v>
      </c>
      <c r="AB12" s="3">
        <v>0</v>
      </c>
      <c r="AC12" s="3">
        <v>0</v>
      </c>
      <c r="AD12" s="3">
        <v>0</v>
      </c>
      <c r="AE12" s="3">
        <v>1</v>
      </c>
      <c r="AF12" s="3">
        <v>0</v>
      </c>
      <c r="AG12" s="3">
        <v>0</v>
      </c>
      <c r="AH12" s="3">
        <v>4</v>
      </c>
      <c r="AI12" s="3">
        <v>3</v>
      </c>
      <c r="AJ12" s="3">
        <v>1</v>
      </c>
      <c r="AK12" s="3">
        <v>1</v>
      </c>
      <c r="AL12" s="3" t="s">
        <v>25</v>
      </c>
      <c r="AM12" s="1" t="s">
        <v>45</v>
      </c>
      <c r="AN12">
        <f>SUM(A12:AK12)</f>
        <v>55</v>
      </c>
      <c r="XFD12">
        <f>SUM(A12:XFC12)</f>
        <v>110</v>
      </c>
    </row>
    <row r="13" spans="1:40 16384:16384" x14ac:dyDescent="0.25">
      <c r="A13" s="3">
        <v>5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1</v>
      </c>
      <c r="I13" s="3">
        <v>0</v>
      </c>
      <c r="J13" s="3">
        <v>2</v>
      </c>
      <c r="K13" s="3">
        <v>1</v>
      </c>
      <c r="L13" s="3">
        <v>38</v>
      </c>
      <c r="M13" s="3">
        <v>0</v>
      </c>
      <c r="N13" s="3">
        <v>0</v>
      </c>
      <c r="O13" s="3">
        <v>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2</v>
      </c>
      <c r="V13" s="3">
        <v>0</v>
      </c>
      <c r="W13" s="3">
        <v>1</v>
      </c>
      <c r="X13" s="3">
        <v>0</v>
      </c>
      <c r="Y13" s="3">
        <v>1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2</v>
      </c>
      <c r="AI13" s="3">
        <v>0</v>
      </c>
      <c r="AJ13" s="3">
        <v>0</v>
      </c>
      <c r="AK13" s="3">
        <v>0</v>
      </c>
      <c r="AL13" s="3" t="s">
        <v>26</v>
      </c>
      <c r="AM13" s="1" t="s">
        <v>7</v>
      </c>
      <c r="AN13">
        <f>SUM(A13:AK13)</f>
        <v>55</v>
      </c>
      <c r="XFD13">
        <f>SUM(A13:XFC13)</f>
        <v>110</v>
      </c>
    </row>
    <row r="14" spans="1:40 16384:16384" x14ac:dyDescent="0.25">
      <c r="A14" s="3">
        <v>2</v>
      </c>
      <c r="B14" s="3">
        <v>0</v>
      </c>
      <c r="C14" s="3">
        <v>1</v>
      </c>
      <c r="D14" s="3">
        <v>1</v>
      </c>
      <c r="E14" s="3">
        <v>2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28</v>
      </c>
      <c r="N14" s="3">
        <v>10</v>
      </c>
      <c r="O14" s="3">
        <v>1</v>
      </c>
      <c r="P14" s="3">
        <v>0</v>
      </c>
      <c r="Q14" s="3">
        <v>1</v>
      </c>
      <c r="R14" s="3">
        <v>0</v>
      </c>
      <c r="S14" s="3">
        <v>0</v>
      </c>
      <c r="T14" s="3">
        <v>1</v>
      </c>
      <c r="U14" s="3">
        <v>0</v>
      </c>
      <c r="V14" s="3">
        <v>2</v>
      </c>
      <c r="W14" s="3">
        <v>2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3</v>
      </c>
      <c r="AF14" s="3">
        <v>0</v>
      </c>
      <c r="AG14" s="3">
        <v>0</v>
      </c>
      <c r="AH14" s="3">
        <v>0</v>
      </c>
      <c r="AI14" s="3">
        <v>0</v>
      </c>
      <c r="AJ14" s="3">
        <v>1</v>
      </c>
      <c r="AK14" s="3">
        <v>0</v>
      </c>
      <c r="AL14" s="3" t="s">
        <v>27</v>
      </c>
      <c r="AM14" s="1" t="s">
        <v>46</v>
      </c>
      <c r="AN14">
        <f>SUM(A14:AK14)</f>
        <v>55</v>
      </c>
      <c r="XFD14">
        <f>SUM(A14:XFC14)</f>
        <v>110</v>
      </c>
    </row>
    <row r="15" spans="1:40 16384:16384" x14ac:dyDescent="0.25">
      <c r="A15" s="3">
        <v>0</v>
      </c>
      <c r="B15" s="3">
        <v>0</v>
      </c>
      <c r="C15" s="3">
        <v>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5</v>
      </c>
      <c r="N15" s="3">
        <v>41</v>
      </c>
      <c r="O15" s="3">
        <v>3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3</v>
      </c>
      <c r="AD15" s="3">
        <v>0</v>
      </c>
      <c r="AE15" s="3">
        <v>0</v>
      </c>
      <c r="AF15" s="3">
        <v>0</v>
      </c>
      <c r="AG15" s="3">
        <v>0</v>
      </c>
      <c r="AH15" s="3">
        <v>2</v>
      </c>
      <c r="AI15" s="3">
        <v>0</v>
      </c>
      <c r="AJ15" s="3">
        <v>0</v>
      </c>
      <c r="AK15" s="3">
        <v>0</v>
      </c>
      <c r="AL15" s="3" t="s">
        <v>28</v>
      </c>
      <c r="AM15" s="1" t="s">
        <v>47</v>
      </c>
      <c r="AN15">
        <f>SUM(A15:AK15)</f>
        <v>55</v>
      </c>
      <c r="XFD15">
        <f>SUM(A15:XFC15)</f>
        <v>110</v>
      </c>
    </row>
    <row r="16" spans="1:40 16384:16384" x14ac:dyDescent="0.25">
      <c r="A16" s="3">
        <v>0</v>
      </c>
      <c r="B16" s="3">
        <v>0</v>
      </c>
      <c r="C16" s="3">
        <v>3</v>
      </c>
      <c r="D16" s="3">
        <v>1</v>
      </c>
      <c r="E16" s="3">
        <v>0</v>
      </c>
      <c r="F16" s="3">
        <v>0</v>
      </c>
      <c r="G16" s="3">
        <v>0</v>
      </c>
      <c r="H16" s="3">
        <v>1</v>
      </c>
      <c r="I16" s="3">
        <v>3</v>
      </c>
      <c r="J16" s="3">
        <v>0</v>
      </c>
      <c r="K16" s="3">
        <v>1</v>
      </c>
      <c r="L16" s="3">
        <v>0</v>
      </c>
      <c r="M16" s="3">
        <v>1</v>
      </c>
      <c r="N16" s="3">
        <v>5</v>
      </c>
      <c r="O16" s="3">
        <v>35</v>
      </c>
      <c r="P16" s="3">
        <v>0</v>
      </c>
      <c r="Q16" s="3">
        <v>0</v>
      </c>
      <c r="R16" s="3">
        <v>0</v>
      </c>
      <c r="S16" s="3">
        <v>0</v>
      </c>
      <c r="T16" s="3">
        <v>1</v>
      </c>
      <c r="U16" s="3">
        <v>0</v>
      </c>
      <c r="V16" s="3">
        <v>1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3</v>
      </c>
      <c r="AJ16" s="3">
        <v>0</v>
      </c>
      <c r="AK16" s="3">
        <v>0</v>
      </c>
      <c r="AL16" s="3" t="s">
        <v>29</v>
      </c>
      <c r="AM16" s="1" t="s">
        <v>48</v>
      </c>
      <c r="AN16">
        <f>SUM(A16:AK16)</f>
        <v>55</v>
      </c>
      <c r="XFD16">
        <f>SUM(A16:XFC16)</f>
        <v>110</v>
      </c>
    </row>
    <row r="17" spans="1:40 16384:16384" x14ac:dyDescent="0.25">
      <c r="A17" s="3">
        <v>0</v>
      </c>
      <c r="B17" s="3">
        <v>1</v>
      </c>
      <c r="C17" s="3">
        <v>0</v>
      </c>
      <c r="D17" s="3">
        <v>0</v>
      </c>
      <c r="E17" s="3">
        <v>0</v>
      </c>
      <c r="F17" s="3">
        <v>0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1</v>
      </c>
      <c r="O17" s="3">
        <v>0</v>
      </c>
      <c r="P17" s="3">
        <v>48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1</v>
      </c>
      <c r="Y17" s="3">
        <v>0</v>
      </c>
      <c r="Z17" s="3">
        <v>0</v>
      </c>
      <c r="AA17" s="3">
        <v>0</v>
      </c>
      <c r="AB17" s="3">
        <v>0</v>
      </c>
      <c r="AC17" s="3">
        <v>1</v>
      </c>
      <c r="AD17" s="3">
        <v>1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1</v>
      </c>
      <c r="AK17" s="3">
        <v>0</v>
      </c>
      <c r="AL17" s="3" t="s">
        <v>30</v>
      </c>
      <c r="AM17" s="1" t="s">
        <v>49</v>
      </c>
      <c r="AN17">
        <f>SUM(A17:AK17)</f>
        <v>55</v>
      </c>
      <c r="XFD17">
        <f>SUM(A17:XFC17)</f>
        <v>110</v>
      </c>
    </row>
    <row r="18" spans="1:40 16384:16384" x14ac:dyDescent="0.25">
      <c r="A18" s="3">
        <v>0</v>
      </c>
      <c r="B18" s="3">
        <v>1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1</v>
      </c>
      <c r="L18" s="3">
        <v>0</v>
      </c>
      <c r="M18" s="3">
        <v>0</v>
      </c>
      <c r="N18" s="3">
        <v>2</v>
      </c>
      <c r="O18" s="3">
        <v>0</v>
      </c>
      <c r="P18" s="3">
        <v>1</v>
      </c>
      <c r="Q18" s="3">
        <v>39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3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1</v>
      </c>
      <c r="AF18" s="3">
        <v>0</v>
      </c>
      <c r="AG18" s="3">
        <v>0</v>
      </c>
      <c r="AH18" s="3">
        <v>0</v>
      </c>
      <c r="AI18" s="3">
        <v>2</v>
      </c>
      <c r="AJ18" s="3">
        <v>2</v>
      </c>
      <c r="AK18" s="3">
        <v>3</v>
      </c>
      <c r="AL18" s="3" t="s">
        <v>31</v>
      </c>
      <c r="AM18" s="1" t="s">
        <v>50</v>
      </c>
      <c r="AN18">
        <f>SUM(A18:AK18)</f>
        <v>55</v>
      </c>
      <c r="XFD18">
        <f>SUM(A18:XFC18)</f>
        <v>110</v>
      </c>
    </row>
    <row r="19" spans="1:40 16384:16384" x14ac:dyDescent="0.25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2</v>
      </c>
      <c r="L19" s="3">
        <v>0</v>
      </c>
      <c r="M19" s="3">
        <v>0</v>
      </c>
      <c r="N19" s="3">
        <v>1</v>
      </c>
      <c r="O19" s="3">
        <v>0</v>
      </c>
      <c r="P19" s="3">
        <v>0</v>
      </c>
      <c r="Q19" s="3">
        <v>2</v>
      </c>
      <c r="R19" s="3">
        <v>48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1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 t="s">
        <v>32</v>
      </c>
      <c r="AM19" s="1" t="s">
        <v>51</v>
      </c>
      <c r="AN19">
        <f>SUM(A19:AK19)</f>
        <v>55</v>
      </c>
      <c r="XFD19">
        <f>SUM(A19:XFC19)</f>
        <v>110</v>
      </c>
    </row>
    <row r="20" spans="1:40 16384:16384" x14ac:dyDescent="0.25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1</v>
      </c>
      <c r="O20" s="3">
        <v>0</v>
      </c>
      <c r="P20" s="3">
        <v>0</v>
      </c>
      <c r="Q20" s="3">
        <v>1</v>
      </c>
      <c r="R20" s="3">
        <v>0</v>
      </c>
      <c r="S20" s="3">
        <v>46</v>
      </c>
      <c r="T20" s="3">
        <v>2</v>
      </c>
      <c r="U20" s="3">
        <v>0</v>
      </c>
      <c r="V20" s="3">
        <v>1</v>
      </c>
      <c r="W20" s="3">
        <v>0</v>
      </c>
      <c r="X20" s="3">
        <v>0</v>
      </c>
      <c r="Y20" s="3">
        <v>0</v>
      </c>
      <c r="Z20" s="3">
        <v>1</v>
      </c>
      <c r="AA20" s="3">
        <v>0</v>
      </c>
      <c r="AB20" s="3">
        <v>0</v>
      </c>
      <c r="AC20" s="3">
        <v>0</v>
      </c>
      <c r="AD20" s="3">
        <v>0</v>
      </c>
      <c r="AE20" s="3">
        <v>3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 t="s">
        <v>33</v>
      </c>
      <c r="AM20" s="1" t="s">
        <v>52</v>
      </c>
      <c r="AN20">
        <f>SUM(A20:AK20)</f>
        <v>55</v>
      </c>
      <c r="XFD20">
        <f>SUM(A20:XFC20)</f>
        <v>110</v>
      </c>
    </row>
    <row r="21" spans="1:40 16384:16384" x14ac:dyDescent="0.25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48</v>
      </c>
      <c r="U21" s="3">
        <v>0</v>
      </c>
      <c r="V21" s="3">
        <v>3</v>
      </c>
      <c r="W21" s="3">
        <v>1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</v>
      </c>
      <c r="AK21" s="3">
        <v>0</v>
      </c>
      <c r="AL21" s="3" t="s">
        <v>34</v>
      </c>
      <c r="AM21" s="1" t="s">
        <v>53</v>
      </c>
      <c r="AN21">
        <f>SUM(A21:AK21)</f>
        <v>55</v>
      </c>
      <c r="XFD21">
        <f>SUM(A21:XFC21)</f>
        <v>110</v>
      </c>
    </row>
    <row r="22" spans="1:40 16384:16384" x14ac:dyDescent="0.25">
      <c r="A22" s="3">
        <v>3</v>
      </c>
      <c r="B22" s="3">
        <v>0</v>
      </c>
      <c r="C22" s="3">
        <v>0</v>
      </c>
      <c r="D22" s="3">
        <v>0</v>
      </c>
      <c r="E22" s="3">
        <v>0</v>
      </c>
      <c r="F22" s="3">
        <v>4</v>
      </c>
      <c r="G22" s="3">
        <v>0</v>
      </c>
      <c r="H22" s="3">
        <v>0</v>
      </c>
      <c r="I22" s="3">
        <v>0</v>
      </c>
      <c r="J22" s="3">
        <v>2</v>
      </c>
      <c r="K22" s="3">
        <v>0</v>
      </c>
      <c r="L22" s="3">
        <v>5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1</v>
      </c>
      <c r="U22" s="3">
        <v>34</v>
      </c>
      <c r="V22" s="3">
        <v>0</v>
      </c>
      <c r="W22" s="3">
        <v>0</v>
      </c>
      <c r="X22" s="3">
        <v>2</v>
      </c>
      <c r="Y22" s="3">
        <v>0</v>
      </c>
      <c r="Z22" s="3">
        <v>0</v>
      </c>
      <c r="AA22" s="3">
        <v>1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1</v>
      </c>
      <c r="AK22" s="3">
        <v>1</v>
      </c>
      <c r="AL22" s="3" t="s">
        <v>35</v>
      </c>
      <c r="AM22" s="1" t="s">
        <v>8</v>
      </c>
      <c r="AN22">
        <f>SUM(A22:AK22)</f>
        <v>55</v>
      </c>
      <c r="XFD22">
        <f>SUM(A22:XFC22)</f>
        <v>110</v>
      </c>
    </row>
    <row r="23" spans="1:40 16384:16384" x14ac:dyDescent="0.25">
      <c r="A23" s="3">
        <v>1</v>
      </c>
      <c r="B23" s="3">
        <v>0</v>
      </c>
      <c r="C23" s="3">
        <v>2</v>
      </c>
      <c r="D23" s="3">
        <v>1</v>
      </c>
      <c r="E23" s="3">
        <v>0</v>
      </c>
      <c r="F23" s="3">
        <v>1</v>
      </c>
      <c r="G23" s="3">
        <v>0</v>
      </c>
      <c r="H23" s="3">
        <v>0</v>
      </c>
      <c r="I23" s="3">
        <v>1</v>
      </c>
      <c r="J23" s="3">
        <v>0</v>
      </c>
      <c r="K23" s="3">
        <v>3</v>
      </c>
      <c r="L23" s="3">
        <v>0</v>
      </c>
      <c r="M23" s="3">
        <v>0</v>
      </c>
      <c r="N23" s="3">
        <v>0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39</v>
      </c>
      <c r="W23" s="3">
        <v>0</v>
      </c>
      <c r="X23" s="3">
        <v>0</v>
      </c>
      <c r="Y23" s="3">
        <v>1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1</v>
      </c>
      <c r="AF23" s="3">
        <v>0</v>
      </c>
      <c r="AG23" s="3">
        <v>0</v>
      </c>
      <c r="AH23" s="3">
        <v>2</v>
      </c>
      <c r="AI23" s="3">
        <v>1</v>
      </c>
      <c r="AJ23" s="3">
        <v>0</v>
      </c>
      <c r="AK23" s="3">
        <v>1</v>
      </c>
      <c r="AL23" s="3" t="s">
        <v>37</v>
      </c>
      <c r="AM23" s="1" t="s">
        <v>54</v>
      </c>
      <c r="AN23">
        <f>SUM(A23:AK23)</f>
        <v>55</v>
      </c>
      <c r="XFD23">
        <f>SUM(A23:XFC23)</f>
        <v>110</v>
      </c>
    </row>
    <row r="24" spans="1:40 16384:16384" x14ac:dyDescent="0.25">
      <c r="A24" s="3">
        <v>0</v>
      </c>
      <c r="B24" s="3">
        <v>0</v>
      </c>
      <c r="C24" s="3">
        <v>0</v>
      </c>
      <c r="D24" s="3">
        <v>1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1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48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1</v>
      </c>
      <c r="AD24" s="3">
        <v>0</v>
      </c>
      <c r="AE24" s="3">
        <v>2</v>
      </c>
      <c r="AF24" s="3">
        <v>0</v>
      </c>
      <c r="AG24" s="3">
        <v>0</v>
      </c>
      <c r="AH24" s="3">
        <v>0</v>
      </c>
      <c r="AI24" s="3">
        <v>2</v>
      </c>
      <c r="AJ24" s="3">
        <v>0</v>
      </c>
      <c r="AK24" s="3">
        <v>0</v>
      </c>
      <c r="AL24" s="3" t="s">
        <v>38</v>
      </c>
      <c r="AM24" s="1" t="s">
        <v>55</v>
      </c>
      <c r="AN24">
        <f>SUM(A24:AK24)</f>
        <v>55</v>
      </c>
      <c r="XFD24">
        <f>SUM(A24:XFC24)</f>
        <v>110</v>
      </c>
    </row>
    <row r="25" spans="1:40 16384:16384" x14ac:dyDescent="0.25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1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0</v>
      </c>
      <c r="U25" s="3">
        <v>6</v>
      </c>
      <c r="V25" s="3">
        <v>0</v>
      </c>
      <c r="W25" s="3">
        <v>1</v>
      </c>
      <c r="X25" s="3">
        <v>39</v>
      </c>
      <c r="Y25" s="3">
        <v>0</v>
      </c>
      <c r="Z25" s="3">
        <v>0</v>
      </c>
      <c r="AA25" s="3">
        <v>5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</v>
      </c>
      <c r="AK25" s="3">
        <v>0</v>
      </c>
      <c r="AL25" s="3" t="s">
        <v>39</v>
      </c>
      <c r="AM25" s="1" t="s">
        <v>9</v>
      </c>
      <c r="AN25">
        <f>SUM(A25:AK25)</f>
        <v>55</v>
      </c>
      <c r="XFD25">
        <f>SUM(A25:XFC25)</f>
        <v>110</v>
      </c>
    </row>
    <row r="26" spans="1:40 16384:16384" x14ac:dyDescent="0.25">
      <c r="A26" s="3">
        <v>0</v>
      </c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1</v>
      </c>
      <c r="Q26" s="3">
        <v>1</v>
      </c>
      <c r="R26" s="3">
        <v>0</v>
      </c>
      <c r="S26" s="3">
        <v>1</v>
      </c>
      <c r="T26" s="3">
        <v>0</v>
      </c>
      <c r="U26" s="3">
        <v>0</v>
      </c>
      <c r="V26" s="3">
        <v>1</v>
      </c>
      <c r="W26" s="3">
        <v>0</v>
      </c>
      <c r="X26" s="3">
        <v>0</v>
      </c>
      <c r="Y26" s="3">
        <v>48</v>
      </c>
      <c r="Z26" s="3">
        <v>0</v>
      </c>
      <c r="AA26" s="3">
        <v>0</v>
      </c>
      <c r="AB26" s="3">
        <v>0</v>
      </c>
      <c r="AC26" s="3">
        <v>0</v>
      </c>
      <c r="AD26" s="3">
        <v>1</v>
      </c>
      <c r="AE26" s="3">
        <v>0</v>
      </c>
      <c r="AF26" s="3">
        <v>1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 t="s">
        <v>36</v>
      </c>
      <c r="AM26" s="1" t="s">
        <v>56</v>
      </c>
      <c r="AN26">
        <f>SUM(A26:AK26)</f>
        <v>55</v>
      </c>
      <c r="XFD26">
        <f>SUM(A26:XFC26)</f>
        <v>110</v>
      </c>
    </row>
    <row r="27" spans="1:40 16384:16384" x14ac:dyDescent="0.25">
      <c r="A27" s="3">
        <v>0</v>
      </c>
      <c r="B27" s="3">
        <v>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51</v>
      </c>
      <c r="AA27" s="3">
        <v>0</v>
      </c>
      <c r="AB27" s="3">
        <v>0</v>
      </c>
      <c r="AC27" s="3">
        <v>0</v>
      </c>
      <c r="AD27" s="3">
        <v>0</v>
      </c>
      <c r="AE27" s="3">
        <v>1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 t="s">
        <v>40</v>
      </c>
      <c r="AM27" s="1" t="s">
        <v>57</v>
      </c>
      <c r="AN27">
        <f>SUM(A27:AK27)</f>
        <v>55</v>
      </c>
      <c r="XFD27">
        <f>SUM(A27:XFC27)</f>
        <v>110</v>
      </c>
    </row>
    <row r="28" spans="1:40 16384:16384" x14ac:dyDescent="0.25">
      <c r="A28" s="3">
        <v>0</v>
      </c>
      <c r="B28" s="3">
        <v>1</v>
      </c>
      <c r="C28" s="3">
        <v>0</v>
      </c>
      <c r="D28" s="3">
        <v>0</v>
      </c>
      <c r="E28" s="3">
        <v>0</v>
      </c>
      <c r="F28" s="3">
        <v>0</v>
      </c>
      <c r="G28" s="3">
        <v>7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0</v>
      </c>
      <c r="T28" s="3">
        <v>0</v>
      </c>
      <c r="U28" s="3">
        <v>3</v>
      </c>
      <c r="V28" s="3">
        <v>0</v>
      </c>
      <c r="W28" s="3">
        <v>0</v>
      </c>
      <c r="X28" s="3">
        <v>4</v>
      </c>
      <c r="Y28" s="3">
        <v>0</v>
      </c>
      <c r="Z28" s="3">
        <v>0</v>
      </c>
      <c r="AA28" s="3">
        <v>35</v>
      </c>
      <c r="AB28" s="3">
        <v>0</v>
      </c>
      <c r="AC28" s="3">
        <v>0</v>
      </c>
      <c r="AD28" s="3">
        <v>1</v>
      </c>
      <c r="AE28" s="3">
        <v>0</v>
      </c>
      <c r="AF28" s="3">
        <v>0</v>
      </c>
      <c r="AG28" s="3">
        <v>2</v>
      </c>
      <c r="AH28" s="3">
        <v>1</v>
      </c>
      <c r="AI28" s="3">
        <v>0</v>
      </c>
      <c r="AJ28" s="3">
        <v>0</v>
      </c>
      <c r="AK28" s="3">
        <v>0</v>
      </c>
      <c r="AL28" s="3" t="s">
        <v>66</v>
      </c>
      <c r="AM28" s="1" t="s">
        <v>10</v>
      </c>
      <c r="AN28">
        <f>SUM(A28:AK28)</f>
        <v>55</v>
      </c>
      <c r="XFD28">
        <f>SUM(A28:XFC28)</f>
        <v>110</v>
      </c>
    </row>
    <row r="29" spans="1:40 16384:16384" x14ac:dyDescent="0.25">
      <c r="A29" s="3">
        <v>1</v>
      </c>
      <c r="B29" s="3">
        <v>0</v>
      </c>
      <c r="C29" s="3">
        <v>1</v>
      </c>
      <c r="D29" s="3">
        <v>0</v>
      </c>
      <c r="E29" s="3">
        <v>0</v>
      </c>
      <c r="F29" s="3">
        <v>0</v>
      </c>
      <c r="G29" s="3">
        <v>0</v>
      </c>
      <c r="H29" s="3">
        <v>1</v>
      </c>
      <c r="I29" s="3">
        <v>0</v>
      </c>
      <c r="J29" s="3">
        <v>2</v>
      </c>
      <c r="K29" s="3">
        <v>0</v>
      </c>
      <c r="L29" s="3">
        <v>0</v>
      </c>
      <c r="M29" s="3">
        <v>0</v>
      </c>
      <c r="N29" s="3">
        <v>0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</v>
      </c>
      <c r="X29" s="3">
        <v>0</v>
      </c>
      <c r="Y29" s="3">
        <v>0</v>
      </c>
      <c r="Z29" s="3">
        <v>0</v>
      </c>
      <c r="AA29" s="3">
        <v>0</v>
      </c>
      <c r="AB29" s="3">
        <v>46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2</v>
      </c>
      <c r="AI29" s="3">
        <v>0</v>
      </c>
      <c r="AJ29" s="3">
        <v>0</v>
      </c>
      <c r="AK29" s="3">
        <v>0</v>
      </c>
      <c r="AL29" s="3" t="s">
        <v>67</v>
      </c>
      <c r="AM29" s="1" t="s">
        <v>11</v>
      </c>
      <c r="AN29">
        <f>SUM(A29:AK29)</f>
        <v>55</v>
      </c>
      <c r="XFD29">
        <f>SUM(A29:XFC29)</f>
        <v>110</v>
      </c>
    </row>
    <row r="30" spans="1:40 16384:16384" x14ac:dyDescent="0.25">
      <c r="A30" s="3">
        <v>0</v>
      </c>
      <c r="B30" s="3">
        <v>3</v>
      </c>
      <c r="C30" s="3">
        <v>0</v>
      </c>
      <c r="D30" s="3">
        <v>1</v>
      </c>
      <c r="E30" s="3">
        <v>2</v>
      </c>
      <c r="F30" s="3">
        <v>0</v>
      </c>
      <c r="G30" s="3">
        <v>0</v>
      </c>
      <c r="H30" s="3">
        <v>0</v>
      </c>
      <c r="I30" s="3">
        <v>1</v>
      </c>
      <c r="J30" s="3">
        <v>0</v>
      </c>
      <c r="K30" s="3">
        <v>0</v>
      </c>
      <c r="L30" s="3">
        <v>0</v>
      </c>
      <c r="M30" s="3">
        <v>1</v>
      </c>
      <c r="N30" s="3">
        <v>2</v>
      </c>
      <c r="O30" s="3">
        <v>0</v>
      </c>
      <c r="P30" s="3">
        <v>0</v>
      </c>
      <c r="Q30" s="3">
        <v>0</v>
      </c>
      <c r="R30" s="3">
        <v>1</v>
      </c>
      <c r="S30" s="3">
        <v>0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43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 t="s">
        <v>68</v>
      </c>
      <c r="AM30" s="1" t="s">
        <v>58</v>
      </c>
      <c r="AN30">
        <f>SUM(A30:AK30)</f>
        <v>55</v>
      </c>
      <c r="XFD30">
        <f>SUM(A30:XFC30)</f>
        <v>110</v>
      </c>
    </row>
    <row r="31" spans="1:40 16384:16384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2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51</v>
      </c>
      <c r="AE31" s="3">
        <v>0</v>
      </c>
      <c r="AF31" s="3">
        <v>1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 t="s">
        <v>69</v>
      </c>
      <c r="AM31" s="1" t="s">
        <v>59</v>
      </c>
      <c r="AN31">
        <f>SUM(A31:AK31)</f>
        <v>55</v>
      </c>
      <c r="XFD31">
        <f>SUM(A31:XFC31)</f>
        <v>110</v>
      </c>
    </row>
    <row r="32" spans="1:40 16384:16384" x14ac:dyDescent="0.25">
      <c r="A32" s="3">
        <v>0</v>
      </c>
      <c r="B32" s="3">
        <v>0</v>
      </c>
      <c r="C32" s="3">
        <v>0</v>
      </c>
      <c r="D32" s="3">
        <v>0</v>
      </c>
      <c r="E32" s="3">
        <v>1</v>
      </c>
      <c r="F32" s="3">
        <v>0</v>
      </c>
      <c r="G32" s="3">
        <v>0</v>
      </c>
      <c r="H32" s="3">
        <v>3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  <c r="T32" s="3">
        <v>0</v>
      </c>
      <c r="U32" s="3">
        <v>0</v>
      </c>
      <c r="V32" s="3">
        <v>1</v>
      </c>
      <c r="W32" s="3">
        <v>5</v>
      </c>
      <c r="X32" s="3">
        <v>0</v>
      </c>
      <c r="Y32" s="3">
        <v>0</v>
      </c>
      <c r="Z32" s="3">
        <v>0</v>
      </c>
      <c r="AA32" s="3">
        <v>0</v>
      </c>
      <c r="AB32" s="3">
        <v>1</v>
      </c>
      <c r="AC32" s="3">
        <v>0</v>
      </c>
      <c r="AD32" s="3">
        <v>0</v>
      </c>
      <c r="AE32" s="3">
        <v>33</v>
      </c>
      <c r="AF32" s="3">
        <v>0</v>
      </c>
      <c r="AG32" s="3">
        <v>0</v>
      </c>
      <c r="AH32" s="3">
        <v>1</v>
      </c>
      <c r="AI32" s="3">
        <v>1</v>
      </c>
      <c r="AJ32" s="3">
        <v>2</v>
      </c>
      <c r="AK32" s="3">
        <v>4</v>
      </c>
      <c r="AL32" s="3" t="s">
        <v>70</v>
      </c>
      <c r="AM32" s="1" t="s">
        <v>60</v>
      </c>
      <c r="AN32">
        <f>SUM(A32:AK32)</f>
        <v>55</v>
      </c>
      <c r="XFD32">
        <f>SUM(A32:XFC32)</f>
        <v>110</v>
      </c>
    </row>
    <row r="33" spans="1:40 16384:16384" x14ac:dyDescent="0.25">
      <c r="A33" s="3">
        <v>0</v>
      </c>
      <c r="B33" s="3">
        <v>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1</v>
      </c>
      <c r="J33" s="3">
        <v>0</v>
      </c>
      <c r="K33" s="3">
        <v>2</v>
      </c>
      <c r="L33" s="3">
        <v>0</v>
      </c>
      <c r="M33" s="3">
        <v>0</v>
      </c>
      <c r="N33" s="3">
        <v>0</v>
      </c>
      <c r="O33" s="3">
        <v>1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3</v>
      </c>
      <c r="Z33" s="3">
        <v>0</v>
      </c>
      <c r="AA33" s="3">
        <v>0</v>
      </c>
      <c r="AB33" s="3">
        <v>1</v>
      </c>
      <c r="AC33" s="3">
        <v>0</v>
      </c>
      <c r="AD33" s="3">
        <v>1</v>
      </c>
      <c r="AE33" s="3">
        <v>0</v>
      </c>
      <c r="AF33" s="3">
        <v>43</v>
      </c>
      <c r="AG33" s="3">
        <v>0</v>
      </c>
      <c r="AH33" s="3">
        <v>0</v>
      </c>
      <c r="AI33" s="3">
        <v>0</v>
      </c>
      <c r="AJ33" s="3">
        <v>1</v>
      </c>
      <c r="AK33" s="3">
        <v>0</v>
      </c>
      <c r="AL33" s="3" t="s">
        <v>72</v>
      </c>
      <c r="AM33" s="1" t="s">
        <v>61</v>
      </c>
      <c r="AN33">
        <f>SUM(A33:AK33)</f>
        <v>55</v>
      </c>
      <c r="XFD33">
        <f>SUM(A33:XFC33)</f>
        <v>110</v>
      </c>
    </row>
    <row r="34" spans="1:40 16384:16384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5</v>
      </c>
      <c r="H34" s="3">
        <v>0</v>
      </c>
      <c r="I34" s="3">
        <v>0</v>
      </c>
      <c r="J34" s="3">
        <v>0</v>
      </c>
      <c r="K34" s="3">
        <v>0</v>
      </c>
      <c r="L34" s="3">
        <v>1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1</v>
      </c>
      <c r="AA34" s="3">
        <v>1</v>
      </c>
      <c r="AB34" s="3">
        <v>0</v>
      </c>
      <c r="AC34" s="3">
        <v>0</v>
      </c>
      <c r="AD34" s="3">
        <v>0</v>
      </c>
      <c r="AE34" s="3">
        <v>1</v>
      </c>
      <c r="AF34" s="3">
        <v>1</v>
      </c>
      <c r="AG34" s="3">
        <v>45</v>
      </c>
      <c r="AH34" s="3">
        <v>0</v>
      </c>
      <c r="AI34" s="3">
        <v>0</v>
      </c>
      <c r="AJ34" s="3">
        <v>0</v>
      </c>
      <c r="AK34" s="3">
        <v>0</v>
      </c>
      <c r="AL34" s="3" t="s">
        <v>73</v>
      </c>
      <c r="AM34" s="1" t="s">
        <v>12</v>
      </c>
      <c r="AN34">
        <f>SUM(A34:AK34)</f>
        <v>55</v>
      </c>
    </row>
    <row r="35" spans="1:40 16384:16384" x14ac:dyDescent="0.25">
      <c r="A35" s="3">
        <v>3</v>
      </c>
      <c r="B35" s="3">
        <v>2</v>
      </c>
      <c r="C35" s="3">
        <v>1</v>
      </c>
      <c r="D35" s="3">
        <v>1</v>
      </c>
      <c r="E35" s="3">
        <v>2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2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43</v>
      </c>
      <c r="AI35" s="3">
        <v>0</v>
      </c>
      <c r="AJ35" s="3">
        <v>0</v>
      </c>
      <c r="AK35" s="3">
        <v>0</v>
      </c>
      <c r="AL35" s="3" t="s">
        <v>71</v>
      </c>
      <c r="AM35" s="1" t="s">
        <v>13</v>
      </c>
      <c r="AN35">
        <f>SUM(A35:AK35)</f>
        <v>55</v>
      </c>
    </row>
    <row r="36" spans="1:40 16384:16384" x14ac:dyDescent="0.25">
      <c r="A36" s="3">
        <v>0</v>
      </c>
      <c r="B36" s="3">
        <v>3</v>
      </c>
      <c r="C36" s="3">
        <v>5</v>
      </c>
      <c r="D36" s="3">
        <v>1</v>
      </c>
      <c r="E36" s="3">
        <v>1</v>
      </c>
      <c r="F36" s="3">
        <v>0</v>
      </c>
      <c r="G36" s="3">
        <v>0</v>
      </c>
      <c r="H36" s="3">
        <v>1</v>
      </c>
      <c r="I36" s="3">
        <v>4</v>
      </c>
      <c r="J36" s="3">
        <v>0</v>
      </c>
      <c r="K36" s="3">
        <v>1</v>
      </c>
      <c r="L36" s="3">
        <v>0</v>
      </c>
      <c r="M36" s="3">
        <v>1</v>
      </c>
      <c r="N36" s="3">
        <v>1</v>
      </c>
      <c r="O36" s="3">
        <v>1</v>
      </c>
      <c r="P36" s="3">
        <v>0</v>
      </c>
      <c r="Q36" s="3">
        <v>0</v>
      </c>
      <c r="R36" s="3">
        <v>0</v>
      </c>
      <c r="S36" s="3">
        <v>0</v>
      </c>
      <c r="T36" s="3">
        <v>1</v>
      </c>
      <c r="U36" s="3">
        <v>0</v>
      </c>
      <c r="V36" s="3">
        <v>3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29</v>
      </c>
      <c r="AJ36" s="3">
        <v>1</v>
      </c>
      <c r="AK36" s="3">
        <v>0</v>
      </c>
      <c r="AL36" s="3" t="s">
        <v>74</v>
      </c>
      <c r="AM36" s="1" t="s">
        <v>62</v>
      </c>
      <c r="AN36">
        <f>SUM(A36:AK36)</f>
        <v>55</v>
      </c>
    </row>
    <row r="37" spans="1:40 16384:16384" x14ac:dyDescent="0.25">
      <c r="A37" s="3">
        <v>0</v>
      </c>
      <c r="B37" s="3">
        <v>0</v>
      </c>
      <c r="C37" s="3">
        <v>1</v>
      </c>
      <c r="D37" s="3">
        <v>0</v>
      </c>
      <c r="E37" s="3">
        <v>1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1</v>
      </c>
      <c r="O37" s="3">
        <v>1</v>
      </c>
      <c r="P37" s="3">
        <v>4</v>
      </c>
      <c r="Q37" s="3">
        <v>1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1</v>
      </c>
      <c r="AD37" s="3">
        <v>0</v>
      </c>
      <c r="AE37" s="3">
        <v>1</v>
      </c>
      <c r="AF37" s="3">
        <v>0</v>
      </c>
      <c r="AG37" s="3">
        <v>0</v>
      </c>
      <c r="AH37" s="3">
        <v>0</v>
      </c>
      <c r="AI37" s="3">
        <v>0</v>
      </c>
      <c r="AJ37" s="3">
        <v>42</v>
      </c>
      <c r="AK37" s="3">
        <v>1</v>
      </c>
      <c r="AL37" s="3" t="s">
        <v>75</v>
      </c>
      <c r="AM37" s="1" t="s">
        <v>63</v>
      </c>
      <c r="AN37">
        <f>SUM(A37:AK37)</f>
        <v>55</v>
      </c>
    </row>
    <row r="38" spans="1:40 16384:16384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4</v>
      </c>
      <c r="R38" s="3">
        <v>0</v>
      </c>
      <c r="S38" s="3">
        <v>1</v>
      </c>
      <c r="T38" s="3">
        <v>0</v>
      </c>
      <c r="U38" s="3">
        <v>0</v>
      </c>
      <c r="V38" s="3">
        <v>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1</v>
      </c>
      <c r="AK38" s="3">
        <v>48</v>
      </c>
      <c r="AL38" s="3" t="s">
        <v>76</v>
      </c>
      <c r="AM38" s="1" t="s">
        <v>64</v>
      </c>
      <c r="AN38">
        <f>SUM(A38:AK38)</f>
        <v>55</v>
      </c>
    </row>
    <row r="39" spans="1:40 16384:16384" x14ac:dyDescent="0.25">
      <c r="A39">
        <f>SUM(A2:A38)</f>
        <v>57</v>
      </c>
      <c r="B39">
        <f>SUM(B2:B38)</f>
        <v>60</v>
      </c>
      <c r="C39">
        <f>SUM(C2:C38)</f>
        <v>51</v>
      </c>
      <c r="D39">
        <f>SUM(D2:D38)</f>
        <v>56</v>
      </c>
      <c r="E39">
        <f>SUM(E2:E38)</f>
        <v>60</v>
      </c>
      <c r="F39">
        <f>SUM(F2:F38)</f>
        <v>48</v>
      </c>
      <c r="G39">
        <f>SUM(G2:G38)</f>
        <v>57</v>
      </c>
      <c r="H39">
        <f>SUM(H2:H38)</f>
        <v>60</v>
      </c>
      <c r="I39">
        <f>SUM(I2:I38)</f>
        <v>50</v>
      </c>
      <c r="J39">
        <f>SUM(J2:J38)</f>
        <v>48</v>
      </c>
      <c r="K39">
        <f>SUM(K2:K38)</f>
        <v>51</v>
      </c>
      <c r="L39">
        <f>SUM(L2:L38)</f>
        <v>49</v>
      </c>
      <c r="M39">
        <f>SUM(M2:M38)</f>
        <v>41</v>
      </c>
      <c r="N39">
        <f>SUM(N2:N38)</f>
        <v>68</v>
      </c>
      <c r="O39">
        <f>SUM(O2:O38)</f>
        <v>58</v>
      </c>
      <c r="P39">
        <f>SUM(P2:P38)</f>
        <v>60</v>
      </c>
      <c r="Q39">
        <f>SUM(Q2:Q38)</f>
        <v>51</v>
      </c>
      <c r="R39">
        <f>SUM(R2:R38)</f>
        <v>50</v>
      </c>
      <c r="S39">
        <f>SUM(S2:S38)</f>
        <v>51</v>
      </c>
      <c r="T39">
        <f>SUM(T2:T38)</f>
        <v>56</v>
      </c>
      <c r="U39">
        <f>SUM(U2:U38)</f>
        <v>52</v>
      </c>
      <c r="V39">
        <f>SUM(V2:V38)</f>
        <v>68</v>
      </c>
      <c r="W39">
        <f>SUM(W2:W38)</f>
        <v>63</v>
      </c>
      <c r="X39">
        <f>SUM(X2:X38)</f>
        <v>49</v>
      </c>
      <c r="Y39">
        <f>SUM(Y2:Y38)</f>
        <v>54</v>
      </c>
      <c r="Z39">
        <f>SUM(Z2:Z38)</f>
        <v>56</v>
      </c>
      <c r="AA39">
        <f>SUM(AA2:AA38)</f>
        <v>50</v>
      </c>
      <c r="AB39">
        <f>SUM(AB2:AB38)</f>
        <v>54</v>
      </c>
      <c r="AC39">
        <f>SUM(AC2:AC38)</f>
        <v>55</v>
      </c>
      <c r="AD39">
        <f>SUM(AD2:AD38)</f>
        <v>55</v>
      </c>
      <c r="AE39">
        <f>SUM(AE2:AE38)</f>
        <v>49</v>
      </c>
      <c r="AF39">
        <f>SUM(AF2:AF38)</f>
        <v>47</v>
      </c>
      <c r="AG39">
        <f>SUM(AG2:AG38)</f>
        <v>54</v>
      </c>
      <c r="AH39">
        <f>SUM(AH2:AH38)</f>
        <v>69</v>
      </c>
      <c r="AI39">
        <f>SUM(AI2:AI38)</f>
        <v>58</v>
      </c>
      <c r="AJ39">
        <f>SUM(AJ2:AJ38)</f>
        <v>60</v>
      </c>
      <c r="AK39">
        <f>SUM(AK2:AK38)</f>
        <v>59</v>
      </c>
    </row>
    <row r="45" spans="1:40 16384:16384" ht="18" x14ac:dyDescent="0.25">
      <c r="B45" s="8" t="s">
        <v>15</v>
      </c>
      <c r="C45" s="5" t="s">
        <v>77</v>
      </c>
      <c r="D45" s="6">
        <f>A2/A39</f>
        <v>0.68421052631578949</v>
      </c>
      <c r="E45" s="5"/>
      <c r="F45" s="8" t="s">
        <v>17</v>
      </c>
      <c r="G45" s="5" t="s">
        <v>77</v>
      </c>
      <c r="H45" s="6">
        <f>C4/C39</f>
        <v>0.45098039215686275</v>
      </c>
      <c r="I45" s="5"/>
      <c r="M45" s="8" t="s">
        <v>82</v>
      </c>
      <c r="N45" s="5" t="s">
        <v>77</v>
      </c>
      <c r="O45" s="6">
        <f>M14/M39</f>
        <v>0.68292682926829273</v>
      </c>
      <c r="P45" s="5"/>
      <c r="Q45" s="8" t="s">
        <v>84</v>
      </c>
      <c r="R45" s="5" t="s">
        <v>77</v>
      </c>
      <c r="S45" s="6">
        <f>O16/O39</f>
        <v>0.60344827586206895</v>
      </c>
      <c r="U45" s="7" t="s">
        <v>94</v>
      </c>
      <c r="V45" s="5" t="s">
        <v>77</v>
      </c>
      <c r="W45" s="6">
        <f>Y26/Y39</f>
        <v>0.88888888888888884</v>
      </c>
      <c r="Y45" s="7" t="s">
        <v>95</v>
      </c>
      <c r="Z45" s="5" t="s">
        <v>77</v>
      </c>
      <c r="AA45" s="6">
        <f>Z27/Z39</f>
        <v>0.9107142857142857</v>
      </c>
      <c r="AD45" s="7" t="s">
        <v>106</v>
      </c>
      <c r="AE45" s="5" t="s">
        <v>77</v>
      </c>
      <c r="AF45" s="6">
        <f>AK38/AK39</f>
        <v>0.81355932203389836</v>
      </c>
    </row>
    <row r="46" spans="1:40 16384:16384" ht="18" x14ac:dyDescent="0.25">
      <c r="B46" s="5"/>
      <c r="C46" s="5" t="s">
        <v>78</v>
      </c>
      <c r="D46" s="6">
        <f>A2/AN2</f>
        <v>0.70909090909090911</v>
      </c>
      <c r="E46" s="5"/>
      <c r="F46" s="5"/>
      <c r="G46" s="5" t="s">
        <v>78</v>
      </c>
      <c r="H46" s="6">
        <f>C4/AN4</f>
        <v>0.41818181818181815</v>
      </c>
      <c r="I46" s="5"/>
      <c r="M46" s="5"/>
      <c r="N46" s="5" t="s">
        <v>78</v>
      </c>
      <c r="O46" s="6">
        <f>M14/AN14</f>
        <v>0.50909090909090904</v>
      </c>
      <c r="P46" s="5"/>
      <c r="Q46" s="5"/>
      <c r="R46" s="5" t="s">
        <v>78</v>
      </c>
      <c r="S46" s="6">
        <f>O16/AN16</f>
        <v>0.63636363636363635</v>
      </c>
      <c r="V46" s="5" t="s">
        <v>78</v>
      </c>
      <c r="W46" s="6">
        <f>Y26/AN26</f>
        <v>0.87272727272727268</v>
      </c>
      <c r="Z46" s="5" t="s">
        <v>78</v>
      </c>
      <c r="AA46" s="6">
        <f>Z27/AN27</f>
        <v>0.92727272727272725</v>
      </c>
      <c r="AE46" s="5" t="s">
        <v>78</v>
      </c>
      <c r="AF46" s="6">
        <f>AK38/AN38</f>
        <v>0.87272727272727268</v>
      </c>
    </row>
    <row r="47" spans="1:40 16384:16384" ht="18" x14ac:dyDescent="0.25">
      <c r="B47" s="5"/>
      <c r="C47" s="5" t="s">
        <v>79</v>
      </c>
      <c r="D47" s="6">
        <f>(2*D45*D46)/(D45+D46)</f>
        <v>0.69642857142857151</v>
      </c>
      <c r="E47" s="5"/>
      <c r="F47" s="5"/>
      <c r="G47" s="5" t="s">
        <v>79</v>
      </c>
      <c r="H47" s="6">
        <f>(2*H45*H46)/(H45+H46)</f>
        <v>0.43396226415094336</v>
      </c>
      <c r="I47" s="5"/>
      <c r="M47" s="5"/>
      <c r="N47" s="5" t="s">
        <v>79</v>
      </c>
      <c r="O47" s="6">
        <f>(2*O45*O46)/(O45+O46)</f>
        <v>0.58333333333333337</v>
      </c>
      <c r="P47" s="5"/>
      <c r="Q47" s="5"/>
      <c r="R47" s="5" t="s">
        <v>79</v>
      </c>
      <c r="S47" s="6">
        <f>(2*S45*S46)/(S45+S46)</f>
        <v>0.61946902654867264</v>
      </c>
      <c r="V47" s="5" t="s">
        <v>79</v>
      </c>
      <c r="W47" s="6">
        <f>(2*W45*W46)/(W45+W46)</f>
        <v>0.88073394495412838</v>
      </c>
      <c r="Z47" s="5" t="s">
        <v>79</v>
      </c>
      <c r="AA47" s="6">
        <f>(2*AA45*AA46)/(AA45+AA46)</f>
        <v>0.91891891891891897</v>
      </c>
      <c r="AE47" s="5" t="s">
        <v>79</v>
      </c>
      <c r="AF47" s="6">
        <f>(2*AF45*AF46)/(AF45+AF46)</f>
        <v>0.8421052631578948</v>
      </c>
    </row>
    <row r="48" spans="1:40 16384:16384" ht="18" x14ac:dyDescent="0.25">
      <c r="B48" s="5"/>
      <c r="C48" s="5"/>
      <c r="D48" s="6"/>
      <c r="E48" s="5"/>
      <c r="F48" s="5"/>
      <c r="G48" s="5"/>
      <c r="H48" s="6"/>
      <c r="I48" s="5"/>
      <c r="M48" s="5"/>
      <c r="N48" s="5"/>
      <c r="O48" s="6"/>
      <c r="P48" s="5"/>
      <c r="Q48" s="5"/>
      <c r="R48" s="5"/>
      <c r="S48" s="6"/>
    </row>
    <row r="49" spans="2:27" ht="18" x14ac:dyDescent="0.25">
      <c r="B49" s="7" t="s">
        <v>16</v>
      </c>
      <c r="C49" s="5" t="s">
        <v>77</v>
      </c>
      <c r="D49" s="6">
        <f>B3/B39</f>
        <v>0.6</v>
      </c>
      <c r="F49" s="7" t="s">
        <v>18</v>
      </c>
      <c r="G49" s="5" t="s">
        <v>77</v>
      </c>
      <c r="H49" s="6">
        <f>D5/D39</f>
        <v>0.6785714285714286</v>
      </c>
      <c r="M49" s="7" t="s">
        <v>83</v>
      </c>
      <c r="N49" s="5" t="s">
        <v>77</v>
      </c>
      <c r="O49" s="6">
        <f>N15/N39</f>
        <v>0.6029411764705882</v>
      </c>
      <c r="Q49" s="7" t="s">
        <v>85</v>
      </c>
      <c r="R49" s="5" t="s">
        <v>77</v>
      </c>
      <c r="S49" s="6">
        <f>P17/P39</f>
        <v>0.8</v>
      </c>
    </row>
    <row r="50" spans="2:27" ht="18" x14ac:dyDescent="0.25">
      <c r="C50" s="5" t="s">
        <v>78</v>
      </c>
      <c r="D50" s="6">
        <f>B3/AN3</f>
        <v>0.66666666666666663</v>
      </c>
      <c r="G50" s="5" t="s">
        <v>78</v>
      </c>
      <c r="H50" s="6">
        <f>D5/D39</f>
        <v>0.6785714285714286</v>
      </c>
      <c r="N50" s="5" t="s">
        <v>78</v>
      </c>
      <c r="O50" s="6">
        <f>N15/AN15</f>
        <v>0.74545454545454548</v>
      </c>
      <c r="R50" s="5" t="s">
        <v>78</v>
      </c>
      <c r="S50" s="6">
        <f>P17/AN17</f>
        <v>0.87272727272727268</v>
      </c>
      <c r="U50" s="7" t="s">
        <v>96</v>
      </c>
      <c r="V50" s="5" t="s">
        <v>77</v>
      </c>
      <c r="W50" s="6">
        <f>AA28/AA39</f>
        <v>0.7</v>
      </c>
      <c r="Y50" s="7" t="s">
        <v>97</v>
      </c>
      <c r="Z50" s="5" t="s">
        <v>77</v>
      </c>
      <c r="AA50" s="6">
        <f>AA28/AA39</f>
        <v>0.7</v>
      </c>
    </row>
    <row r="51" spans="2:27" ht="18" x14ac:dyDescent="0.25">
      <c r="C51" s="5" t="s">
        <v>79</v>
      </c>
      <c r="D51" s="6">
        <f>(2*D49*D50)/(D49+D50)</f>
        <v>0.63157894736842102</v>
      </c>
      <c r="G51" s="5" t="s">
        <v>79</v>
      </c>
      <c r="H51" s="6">
        <f>(2*H49*H50)/(H49+H50)</f>
        <v>0.6785714285714286</v>
      </c>
      <c r="N51" s="5" t="s">
        <v>79</v>
      </c>
      <c r="O51" s="6">
        <f>(2*O49*O50)/(O49+O50)</f>
        <v>0.66666666666666663</v>
      </c>
      <c r="R51" s="5" t="s">
        <v>79</v>
      </c>
      <c r="S51" s="6">
        <f>(2*S49*S50)/(S49+S50)</f>
        <v>0.83478260869565213</v>
      </c>
      <c r="V51" s="5" t="s">
        <v>78</v>
      </c>
      <c r="W51" s="6">
        <f>AA28/AN28</f>
        <v>0.63636363636363635</v>
      </c>
      <c r="Z51" s="5" t="s">
        <v>78</v>
      </c>
      <c r="AA51" s="6">
        <f>AA28/AN28</f>
        <v>0.63636363636363635</v>
      </c>
    </row>
    <row r="52" spans="2:27" ht="18" x14ac:dyDescent="0.25">
      <c r="V52" s="5" t="s">
        <v>79</v>
      </c>
      <c r="W52" s="6">
        <f>(2*W50*W51)/(W50+W51)</f>
        <v>0.66666666666666663</v>
      </c>
      <c r="Z52" s="5" t="s">
        <v>79</v>
      </c>
      <c r="AA52" s="6">
        <f>(2*AA50*AA51)/(AA50+AA51)</f>
        <v>0.66666666666666663</v>
      </c>
    </row>
    <row r="54" spans="2:27" ht="18" x14ac:dyDescent="0.25">
      <c r="B54" s="8" t="s">
        <v>19</v>
      </c>
      <c r="C54" s="5" t="s">
        <v>77</v>
      </c>
      <c r="D54" s="6">
        <f>E6/E39</f>
        <v>0.65</v>
      </c>
      <c r="E54" s="5"/>
      <c r="F54" s="8" t="s">
        <v>21</v>
      </c>
      <c r="G54" s="5" t="s">
        <v>77</v>
      </c>
      <c r="H54" s="6">
        <f>G8/G39</f>
        <v>0.75438596491228072</v>
      </c>
      <c r="I54" s="5"/>
      <c r="M54" s="8" t="s">
        <v>86</v>
      </c>
      <c r="N54" s="5" t="s">
        <v>77</v>
      </c>
      <c r="O54" s="6">
        <f>Q18/Q39</f>
        <v>0.76470588235294112</v>
      </c>
      <c r="P54" s="5"/>
      <c r="Q54" s="8" t="s">
        <v>88</v>
      </c>
      <c r="R54" s="5" t="s">
        <v>77</v>
      </c>
      <c r="S54" s="6">
        <f>S20/S39</f>
        <v>0.90196078431372551</v>
      </c>
    </row>
    <row r="55" spans="2:27" ht="18" x14ac:dyDescent="0.25">
      <c r="B55" s="5"/>
      <c r="C55" s="5" t="s">
        <v>78</v>
      </c>
      <c r="D55" s="6">
        <f>E6/AN6</f>
        <v>0.70909090909090911</v>
      </c>
      <c r="E55" s="5"/>
      <c r="F55" s="5"/>
      <c r="G55" s="5" t="s">
        <v>78</v>
      </c>
      <c r="H55" s="6">
        <f>G8/AN8</f>
        <v>0.78181818181818186</v>
      </c>
      <c r="I55" s="5"/>
      <c r="M55" s="5"/>
      <c r="N55" s="5" t="s">
        <v>78</v>
      </c>
      <c r="O55" s="6">
        <f>Q18/AN18</f>
        <v>0.70909090909090911</v>
      </c>
      <c r="P55" s="5"/>
      <c r="Q55" s="5"/>
      <c r="R55" s="5" t="s">
        <v>78</v>
      </c>
      <c r="S55" s="6">
        <f>S20/AN20</f>
        <v>0.83636363636363631</v>
      </c>
      <c r="U55" s="7" t="s">
        <v>98</v>
      </c>
      <c r="V55" s="5" t="s">
        <v>77</v>
      </c>
      <c r="W55" s="6">
        <f>AC30/AC39</f>
        <v>0.78181818181818186</v>
      </c>
      <c r="Y55" s="7" t="s">
        <v>99</v>
      </c>
      <c r="Z55" s="5" t="s">
        <v>77</v>
      </c>
      <c r="AA55" s="6">
        <f>AD31/AD39</f>
        <v>0.92727272727272725</v>
      </c>
    </row>
    <row r="56" spans="2:27" ht="18" x14ac:dyDescent="0.25">
      <c r="B56" s="5"/>
      <c r="C56" s="5" t="s">
        <v>79</v>
      </c>
      <c r="D56" s="6">
        <f>(2*D54*D55)/(D54+D55)</f>
        <v>0.67826086956521736</v>
      </c>
      <c r="E56" s="5"/>
      <c r="F56" s="5"/>
      <c r="G56" s="5" t="s">
        <v>79</v>
      </c>
      <c r="H56" s="6">
        <f>(2*H54*H55)/(H54+H55)</f>
        <v>0.7678571428571429</v>
      </c>
      <c r="I56" s="5"/>
      <c r="M56" s="5"/>
      <c r="N56" s="5" t="s">
        <v>79</v>
      </c>
      <c r="O56" s="6">
        <f>(2*O54*O55)/(O54+O55)</f>
        <v>0.73584905660377364</v>
      </c>
      <c r="P56" s="5"/>
      <c r="Q56" s="5"/>
      <c r="R56" s="5" t="s">
        <v>79</v>
      </c>
      <c r="S56" s="6">
        <f>(2*S54*S55)/(S54+S55)</f>
        <v>0.86792452830188671</v>
      </c>
      <c r="V56" s="5" t="s">
        <v>78</v>
      </c>
      <c r="W56" s="6">
        <f>AC30/AN30</f>
        <v>0.78181818181818186</v>
      </c>
      <c r="Z56" s="5" t="s">
        <v>78</v>
      </c>
      <c r="AA56" s="6">
        <f>AD31/AN31</f>
        <v>0.92727272727272725</v>
      </c>
    </row>
    <row r="57" spans="2:27" ht="18" x14ac:dyDescent="0.25">
      <c r="B57" s="5"/>
      <c r="C57" s="5"/>
      <c r="D57" s="6"/>
      <c r="E57" s="5"/>
      <c r="F57" s="5"/>
      <c r="G57" s="5"/>
      <c r="H57" s="6"/>
      <c r="I57" s="5"/>
      <c r="M57" s="5"/>
      <c r="N57" s="5"/>
      <c r="O57" s="6"/>
      <c r="P57" s="5"/>
      <c r="Q57" s="5"/>
      <c r="R57" s="5"/>
      <c r="S57" s="6"/>
      <c r="V57" s="5" t="s">
        <v>79</v>
      </c>
      <c r="W57" s="6">
        <f>(2*W55*W56)/(W55+W56)</f>
        <v>0.78181818181818186</v>
      </c>
      <c r="Z57" s="5" t="s">
        <v>79</v>
      </c>
      <c r="AA57" s="6">
        <f>(2*AA55*AA56)/(AA55+AA56)</f>
        <v>0.92727272727272725</v>
      </c>
    </row>
    <row r="58" spans="2:27" ht="18" x14ac:dyDescent="0.25">
      <c r="B58" s="7" t="s">
        <v>20</v>
      </c>
      <c r="C58" s="5" t="s">
        <v>77</v>
      </c>
      <c r="D58" s="6">
        <f>F7/F39</f>
        <v>0.8125</v>
      </c>
      <c r="F58" s="7" t="s">
        <v>22</v>
      </c>
      <c r="G58" s="5" t="s">
        <v>77</v>
      </c>
      <c r="H58" s="6">
        <f>H9/H39</f>
        <v>0.81666666666666665</v>
      </c>
      <c r="M58" s="7" t="s">
        <v>87</v>
      </c>
      <c r="N58" s="5" t="s">
        <v>77</v>
      </c>
      <c r="O58" s="6">
        <f>R19/R39</f>
        <v>0.96</v>
      </c>
      <c r="Q58" s="7" t="s">
        <v>89</v>
      </c>
      <c r="R58" s="5" t="s">
        <v>77</v>
      </c>
      <c r="S58" s="6">
        <f>T21/T39</f>
        <v>0.8571428571428571</v>
      </c>
    </row>
    <row r="59" spans="2:27" ht="18" x14ac:dyDescent="0.25">
      <c r="C59" s="5" t="s">
        <v>78</v>
      </c>
      <c r="D59" s="6">
        <f>F7/AN7</f>
        <v>0.70909090909090911</v>
      </c>
      <c r="G59" s="5" t="s">
        <v>78</v>
      </c>
      <c r="H59" s="6">
        <f>H9/AN9</f>
        <v>0.89090909090909087</v>
      </c>
      <c r="N59" s="5" t="s">
        <v>78</v>
      </c>
      <c r="O59" s="6">
        <f>R19/AN19</f>
        <v>0.87272727272727268</v>
      </c>
      <c r="R59" s="5" t="s">
        <v>78</v>
      </c>
      <c r="S59" s="6">
        <f>T21/AN21</f>
        <v>0.87272727272727268</v>
      </c>
      <c r="U59" s="7" t="s">
        <v>100</v>
      </c>
      <c r="V59" s="5" t="s">
        <v>77</v>
      </c>
      <c r="W59" s="6">
        <f>AE32/AE39</f>
        <v>0.67346938775510201</v>
      </c>
      <c r="Y59" s="7" t="s">
        <v>101</v>
      </c>
      <c r="Z59" s="5" t="s">
        <v>77</v>
      </c>
      <c r="AA59" s="6">
        <f>AF33/AF39</f>
        <v>0.91489361702127658</v>
      </c>
    </row>
    <row r="60" spans="2:27" ht="18" x14ac:dyDescent="0.25">
      <c r="C60" s="5" t="s">
        <v>79</v>
      </c>
      <c r="D60" s="6">
        <f>(2*D58*D59)/(D58+D59)</f>
        <v>0.75728155339805836</v>
      </c>
      <c r="G60" s="5" t="s">
        <v>79</v>
      </c>
      <c r="H60" s="6">
        <f>(2*H58*H59)/(H58+H59)</f>
        <v>0.85217391304347823</v>
      </c>
      <c r="N60" s="5" t="s">
        <v>79</v>
      </c>
      <c r="O60" s="6">
        <f>(2*O58*O59)/(O58+O59)</f>
        <v>0.91428571428571437</v>
      </c>
      <c r="R60" s="5" t="s">
        <v>79</v>
      </c>
      <c r="S60" s="6">
        <f>(2*S58*S59)/(S58+S59)</f>
        <v>0.8648648648648648</v>
      </c>
      <c r="V60" s="5" t="s">
        <v>78</v>
      </c>
      <c r="W60" s="6">
        <f>AE32/AN32</f>
        <v>0.6</v>
      </c>
      <c r="Z60" s="5" t="s">
        <v>78</v>
      </c>
      <c r="AA60" s="6">
        <f>AF33/AN33</f>
        <v>0.78181818181818186</v>
      </c>
    </row>
    <row r="61" spans="2:27" ht="18" x14ac:dyDescent="0.25">
      <c r="V61" s="5" t="s">
        <v>79</v>
      </c>
      <c r="W61" s="6">
        <f>(2*W59*W60)/(W59+W60)</f>
        <v>0.63461538461538458</v>
      </c>
      <c r="Z61" s="5" t="s">
        <v>79</v>
      </c>
      <c r="AA61" s="6">
        <f>(2*AA59*AA60)/(AA59+AA60)</f>
        <v>0.8431372549019609</v>
      </c>
    </row>
    <row r="62" spans="2:27" ht="18" x14ac:dyDescent="0.25">
      <c r="B62" s="8" t="s">
        <v>23</v>
      </c>
      <c r="C62" s="5" t="s">
        <v>77</v>
      </c>
      <c r="D62" s="6">
        <f>I10/I39</f>
        <v>0.7</v>
      </c>
      <c r="E62" s="5"/>
      <c r="F62" s="8" t="s">
        <v>25</v>
      </c>
      <c r="G62" s="5" t="s">
        <v>77</v>
      </c>
      <c r="H62" s="6">
        <f>K12/K39</f>
        <v>0.70588235294117652</v>
      </c>
      <c r="I62" s="5"/>
      <c r="M62" s="8" t="s">
        <v>90</v>
      </c>
      <c r="N62" s="5" t="s">
        <v>77</v>
      </c>
      <c r="O62" s="6">
        <f>U22/U39</f>
        <v>0.65384615384615385</v>
      </c>
      <c r="P62" s="5"/>
      <c r="Q62" s="8" t="s">
        <v>92</v>
      </c>
      <c r="R62" s="5" t="s">
        <v>77</v>
      </c>
      <c r="S62" s="6">
        <f>W24/W39</f>
        <v>0.76190476190476186</v>
      </c>
    </row>
    <row r="63" spans="2:27" ht="18" x14ac:dyDescent="0.25">
      <c r="B63" s="5"/>
      <c r="C63" s="5" t="s">
        <v>78</v>
      </c>
      <c r="D63" s="6">
        <f>I10/AN10</f>
        <v>0.63636363636363635</v>
      </c>
      <c r="E63" s="5"/>
      <c r="F63" s="5"/>
      <c r="G63" s="5" t="s">
        <v>78</v>
      </c>
      <c r="H63" s="6">
        <f>K12/AN12</f>
        <v>0.65454545454545454</v>
      </c>
      <c r="I63" s="5"/>
      <c r="M63" s="5"/>
      <c r="N63" s="5" t="s">
        <v>78</v>
      </c>
      <c r="O63" s="6">
        <f>U22/AN22</f>
        <v>0.61818181818181817</v>
      </c>
      <c r="P63" s="5"/>
      <c r="Q63" s="5"/>
      <c r="R63" s="5" t="s">
        <v>78</v>
      </c>
      <c r="S63" s="6">
        <f>W24/AN24</f>
        <v>0.87272727272727268</v>
      </c>
      <c r="U63" s="7" t="s">
        <v>102</v>
      </c>
      <c r="V63" s="5" t="s">
        <v>77</v>
      </c>
      <c r="W63" s="6">
        <f>AG34/AG39</f>
        <v>0.83333333333333337</v>
      </c>
      <c r="Y63" s="7" t="s">
        <v>103</v>
      </c>
      <c r="Z63" s="5" t="s">
        <v>77</v>
      </c>
      <c r="AA63" s="6">
        <f>AH35/AH39</f>
        <v>0.62318840579710144</v>
      </c>
    </row>
    <row r="64" spans="2:27" ht="18" x14ac:dyDescent="0.25">
      <c r="B64" s="5"/>
      <c r="C64" s="5" t="s">
        <v>79</v>
      </c>
      <c r="D64" s="6">
        <f>(2*D62*D63)/(D62+D63)</f>
        <v>0.66666666666666663</v>
      </c>
      <c r="E64" s="5"/>
      <c r="F64" s="5"/>
      <c r="G64" s="5" t="s">
        <v>79</v>
      </c>
      <c r="H64" s="6">
        <f>(2*H62*H63)/(H62+H63)</f>
        <v>0.679245283018868</v>
      </c>
      <c r="I64" s="5"/>
      <c r="M64" s="5"/>
      <c r="N64" s="5" t="s">
        <v>79</v>
      </c>
      <c r="O64" s="6">
        <f>(2*O62*O63)/(O62+O63)</f>
        <v>0.63551401869158886</v>
      </c>
      <c r="P64" s="5"/>
      <c r="Q64" s="5"/>
      <c r="R64" s="5" t="s">
        <v>79</v>
      </c>
      <c r="S64" s="6">
        <f>(2*S62*S63)/(S62+S63)</f>
        <v>0.81355932203389825</v>
      </c>
      <c r="V64" s="5" t="s">
        <v>78</v>
      </c>
      <c r="W64" s="6">
        <f>AG34/AN34</f>
        <v>0.81818181818181823</v>
      </c>
      <c r="Z64" s="5" t="s">
        <v>78</v>
      </c>
      <c r="AA64" s="6">
        <f>AH35/AN35</f>
        <v>0.78181818181818186</v>
      </c>
    </row>
    <row r="65" spans="2:27" ht="18" x14ac:dyDescent="0.25">
      <c r="B65" s="5"/>
      <c r="C65" s="5"/>
      <c r="D65" s="6"/>
      <c r="E65" s="5"/>
      <c r="F65" s="5"/>
      <c r="G65" s="5"/>
      <c r="H65" s="6"/>
      <c r="I65" s="5"/>
      <c r="M65" s="5"/>
      <c r="N65" s="5"/>
      <c r="O65" s="6"/>
      <c r="P65" s="5"/>
      <c r="Q65" s="5"/>
      <c r="R65" s="5"/>
      <c r="S65" s="6"/>
      <c r="V65" s="5" t="s">
        <v>79</v>
      </c>
      <c r="W65" s="6">
        <f>(2*W63*W64)/(W63+W64)</f>
        <v>0.82568807339449546</v>
      </c>
      <c r="Z65" s="5" t="s">
        <v>79</v>
      </c>
      <c r="AA65" s="6">
        <f>(2*AA63*AA64)/(AA63+AA64)</f>
        <v>0.69354838709677413</v>
      </c>
    </row>
    <row r="66" spans="2:27" ht="18" x14ac:dyDescent="0.25">
      <c r="B66" s="7" t="s">
        <v>24</v>
      </c>
      <c r="C66" s="5" t="s">
        <v>77</v>
      </c>
      <c r="D66" s="6">
        <f>J11/J39</f>
        <v>0.85416666666666663</v>
      </c>
      <c r="F66" s="7" t="s">
        <v>26</v>
      </c>
      <c r="G66" s="5" t="s">
        <v>77</v>
      </c>
      <c r="H66" s="6">
        <f>L13/L39</f>
        <v>0.77551020408163263</v>
      </c>
      <c r="M66" s="7" t="s">
        <v>91</v>
      </c>
      <c r="N66" s="5" t="s">
        <v>77</v>
      </c>
      <c r="O66" s="6">
        <f>V23/V39</f>
        <v>0.57352941176470584</v>
      </c>
      <c r="Q66" s="7" t="s">
        <v>93</v>
      </c>
      <c r="R66" s="5" t="s">
        <v>77</v>
      </c>
      <c r="S66" s="6">
        <f>X25/X39</f>
        <v>0.79591836734693877</v>
      </c>
    </row>
    <row r="67" spans="2:27" ht="18" x14ac:dyDescent="0.25">
      <c r="C67" s="5" t="s">
        <v>78</v>
      </c>
      <c r="D67" s="6">
        <f>J11/AN11</f>
        <v>0.74545454545454548</v>
      </c>
      <c r="G67" s="5" t="s">
        <v>78</v>
      </c>
      <c r="H67" s="6">
        <f>L13/AN13</f>
        <v>0.69090909090909092</v>
      </c>
      <c r="N67" s="5" t="s">
        <v>78</v>
      </c>
      <c r="O67" s="6">
        <f>V23/AN23</f>
        <v>0.70909090909090911</v>
      </c>
      <c r="R67" s="5" t="s">
        <v>78</v>
      </c>
      <c r="S67" s="6">
        <f>X25/AN25</f>
        <v>0.70909090909090911</v>
      </c>
      <c r="U67" s="7" t="s">
        <v>104</v>
      </c>
      <c r="V67" s="5" t="s">
        <v>77</v>
      </c>
      <c r="W67" s="6">
        <f>AI36/AI39</f>
        <v>0.5</v>
      </c>
      <c r="Y67" s="7" t="s">
        <v>105</v>
      </c>
      <c r="Z67" s="5" t="s">
        <v>77</v>
      </c>
      <c r="AA67" s="6">
        <f>AJ37/AJ39</f>
        <v>0.7</v>
      </c>
    </row>
    <row r="68" spans="2:27" ht="18" x14ac:dyDescent="0.25">
      <c r="C68" s="5" t="s">
        <v>79</v>
      </c>
      <c r="D68" s="6">
        <f>(2*D66*D67)/(D66+D67)</f>
        <v>0.79611650485436891</v>
      </c>
      <c r="G68" s="5" t="s">
        <v>79</v>
      </c>
      <c r="H68" s="6">
        <f>(2*H66*H67)/(H66+H67)</f>
        <v>0.73076923076923084</v>
      </c>
      <c r="N68" s="5" t="s">
        <v>79</v>
      </c>
      <c r="O68" s="6">
        <f>(2*O66*O67)/(O66+O67)</f>
        <v>0.63414634146341453</v>
      </c>
      <c r="R68" s="5" t="s">
        <v>79</v>
      </c>
      <c r="S68" s="6">
        <f>(2*S66*S67)/(S66+S67)</f>
        <v>0.75</v>
      </c>
      <c r="V68" s="5" t="s">
        <v>78</v>
      </c>
      <c r="W68" s="6">
        <f>AI36/AN36</f>
        <v>0.52727272727272723</v>
      </c>
      <c r="Z68" s="5" t="s">
        <v>78</v>
      </c>
      <c r="AA68" s="6">
        <f>AJ37/AN37</f>
        <v>0.76363636363636367</v>
      </c>
    </row>
    <row r="69" spans="2:27" ht="18" x14ac:dyDescent="0.25">
      <c r="V69" s="5" t="s">
        <v>79</v>
      </c>
      <c r="W69" s="6">
        <f>(2*W67*W68)/(W67+W68)</f>
        <v>0.51327433628318575</v>
      </c>
      <c r="Z69" s="5" t="s">
        <v>79</v>
      </c>
      <c r="AA69" s="6">
        <f>(2*AA67*AA68)/(AA67+AA68)</f>
        <v>0.73043478260869565</v>
      </c>
    </row>
  </sheetData>
  <conditionalFormatting sqref="AI1">
    <cfRule type="colorScale" priority="2">
      <colorScale>
        <cfvo type="min"/>
        <cfvo type="max"/>
        <color rgb="FFFFFF00"/>
        <color rgb="FFFF0000"/>
      </colorScale>
    </cfRule>
  </conditionalFormatting>
  <conditionalFormatting sqref="A1:AK38">
    <cfRule type="colorScale" priority="1">
      <colorScale>
        <cfvo type="min"/>
        <cfvo type="max"/>
        <color rgb="FFFFFF00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Species</vt:lpstr>
      <vt:lpstr>cats</vt:lpstr>
      <vt:lpstr>dogs</vt:lpstr>
      <vt:lpstr>breeds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Donini</dc:creator>
  <cp:lastModifiedBy>Juliano Donini</cp:lastModifiedBy>
  <dcterms:created xsi:type="dcterms:W3CDTF">2017-11-07T00:57:19Z</dcterms:created>
  <dcterms:modified xsi:type="dcterms:W3CDTF">2017-11-08T03:19:22Z</dcterms:modified>
</cp:coreProperties>
</file>